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UNIBA/03_SBS/Vysvetľovanie/č. 4/"/>
    </mc:Choice>
  </mc:AlternateContent>
  <xr:revisionPtr revIDLastSave="6" documentId="13_ncr:1_{63F895FD-E3ED-4735-B024-34D5F52C7DA2}" xr6:coauthVersionLast="47" xr6:coauthVersionMax="47" xr10:uidLastSave="{0ABF7DBE-5190-4910-84C9-56E71548D7E7}"/>
  <bookViews>
    <workbookView xWindow="-110" yWindow="-110" windowWidth="19420" windowHeight="10420" xr2:uid="{E43BA5BF-D70E-43EA-82BB-2146D7E10138}"/>
  </bookViews>
  <sheets>
    <sheet name="Hárok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9" i="2"/>
  <c r="K8" i="2"/>
  <c r="K7" i="2"/>
  <c r="K6" i="2"/>
  <c r="K5" i="2"/>
  <c r="J20" i="2" l="1"/>
  <c r="J19" i="2"/>
  <c r="I20" i="2"/>
  <c r="I19" i="2"/>
  <c r="J18" i="2"/>
  <c r="K18" i="2" s="1"/>
  <c r="J16" i="2"/>
  <c r="K16" i="2" s="1"/>
  <c r="J15" i="2"/>
  <c r="K15" i="2" s="1"/>
  <c r="J13" i="2"/>
  <c r="K13" i="2" s="1"/>
  <c r="I18" i="2"/>
  <c r="I16" i="2"/>
  <c r="I15" i="2"/>
  <c r="I13" i="2"/>
  <c r="K19" i="2" l="1"/>
  <c r="J21" i="2"/>
  <c r="K21" i="2" s="1"/>
  <c r="K20" i="2"/>
</calcChain>
</file>

<file path=xl/sharedStrings.xml><?xml version="1.0" encoding="utf-8"?>
<sst xmlns="http://schemas.openxmlformats.org/spreadsheetml/2006/main" count="51" uniqueCount="40">
  <si>
    <t>Príloha č. 2 - Cenová ponuka (Položkový rozpočet)</t>
  </si>
  <si>
    <t>Druh</t>
  </si>
  <si>
    <t>Špecifikácia</t>
  </si>
  <si>
    <t>MJ</t>
  </si>
  <si>
    <r>
      <t xml:space="preserve">Predpokladané množstvo (obdobie </t>
    </r>
    <r>
      <rPr>
        <b/>
        <sz val="12"/>
        <color rgb="FFFF0000"/>
        <rFont val="Corbel"/>
        <family val="2"/>
        <charset val="238"/>
      </rPr>
      <t>12 mesiacov</t>
    </r>
    <r>
      <rPr>
        <b/>
        <sz val="12"/>
        <color rgb="FF000000"/>
        <rFont val="Corbel"/>
        <family val="2"/>
        <charset val="238"/>
      </rPr>
      <t>)</t>
    </r>
  </si>
  <si>
    <t>Jednotková cena bez DPH</t>
  </si>
  <si>
    <t>Jednotková cena vrátane DPH</t>
  </si>
  <si>
    <r>
      <t xml:space="preserve">Cena celkom bez DPH (obdobie </t>
    </r>
    <r>
      <rPr>
        <b/>
        <sz val="12"/>
        <color rgb="FFFF0000"/>
        <rFont val="Corbel"/>
        <family val="2"/>
        <charset val="238"/>
      </rPr>
      <t>12 mesiacov</t>
    </r>
    <r>
      <rPr>
        <b/>
        <sz val="12"/>
        <color indexed="8"/>
        <rFont val="Corbel"/>
        <family val="2"/>
        <charset val="238"/>
      </rPr>
      <t>)</t>
    </r>
  </si>
  <si>
    <r>
      <t>Cena celkom vrátane DPH (obdobie</t>
    </r>
    <r>
      <rPr>
        <b/>
        <sz val="12"/>
        <color rgb="FFFF0000"/>
        <rFont val="Corbel"/>
        <family val="2"/>
        <charset val="238"/>
      </rPr>
      <t xml:space="preserve"> 12 mesiacov</t>
    </r>
    <r>
      <rPr>
        <b/>
        <sz val="12"/>
        <color indexed="8"/>
        <rFont val="Corbel"/>
        <family val="2"/>
        <charset val="238"/>
      </rPr>
      <t>)</t>
    </r>
  </si>
  <si>
    <t>Strážne služby</t>
  </si>
  <si>
    <r>
      <t xml:space="preserve">Strážna služba
</t>
    </r>
    <r>
      <rPr>
        <sz val="12"/>
        <color rgb="FF000000"/>
        <rFont val="Corbel"/>
        <family val="2"/>
        <charset val="238"/>
      </rPr>
      <t>Lekárska fakulta</t>
    </r>
  </si>
  <si>
    <r>
      <t xml:space="preserve">Strážna služba objektov verejného obstarávateľa - ochrana majetku a vstupu osôb do budovy 
</t>
    </r>
    <r>
      <rPr>
        <b/>
        <sz val="12"/>
        <color theme="1"/>
        <rFont val="Corbel"/>
        <family val="2"/>
        <charset val="238"/>
      </rPr>
      <t>1 zamestnanec v pracovné dni v čase 07:00 - 19:00</t>
    </r>
  </si>
  <si>
    <t>hod.</t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</si>
  <si>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pracovné dni v čase 19:00 - 07:00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</si>
  <si>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24/7 v dňoch pracovného pokoja a počas štátnych sviatkov</t>
    </r>
  </si>
  <si>
    <r>
      <t xml:space="preserve">Strážna služba
</t>
    </r>
    <r>
      <rPr>
        <sz val="12"/>
        <color rgb="FF000000"/>
        <rFont val="Corbel"/>
        <family val="2"/>
        <charset val="238"/>
      </rPr>
      <t>Vedecký park</t>
    </r>
  </si>
  <si>
    <r>
      <t xml:space="preserve">Strážna služba objektov verejného obstarávateľa - ochrana majetku a vstupu osôb do budovy
</t>
    </r>
    <r>
      <rPr>
        <b/>
        <sz val="12"/>
        <color theme="1"/>
        <rFont val="Corbel"/>
        <family val="2"/>
        <charset val="238"/>
      </rPr>
      <t>2 zamestnanci v režime 24/7 počas celého roka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</si>
  <si>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 Odbojárov 10</t>
    </r>
  </si>
  <si>
    <r>
      <t xml:space="preserve">Strážne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 xml:space="preserve">1 zamestnanec v v režime 24/7 počas celého roka </t>
    </r>
  </si>
  <si>
    <r>
      <t xml:space="preserve">Strážne služby
</t>
    </r>
    <r>
      <rPr>
        <sz val="12"/>
        <color rgb="FF000000"/>
        <rFont val="Corbel"/>
        <family val="2"/>
        <charset val="238"/>
      </rPr>
      <t>Farmaceutická fakulta</t>
    </r>
    <r>
      <rPr>
        <b/>
        <sz val="12"/>
        <color indexed="8"/>
        <rFont val="Corbel"/>
        <family val="2"/>
        <charset val="238"/>
      </rPr>
      <t xml:space="preserve"> </t>
    </r>
    <r>
      <rPr>
        <sz val="12"/>
        <color rgb="FF000000"/>
        <rFont val="Corbel"/>
        <family val="2"/>
        <charset val="238"/>
      </rPr>
      <t>Kalinčiakova 8</t>
    </r>
  </si>
  <si>
    <r>
      <t xml:space="preserve">Strážna služba objektov verejného obstarávateľa - ochrana majetku a vstupov do budovy
</t>
    </r>
    <r>
      <rPr>
        <b/>
        <sz val="12"/>
        <color theme="1"/>
        <rFont val="Corbel"/>
        <family val="2"/>
        <charset val="238"/>
      </rPr>
      <t>1 zamestnanec v pracovné dni od 06:00 - 21:30</t>
    </r>
  </si>
  <si>
    <t>Prevoz cenín</t>
  </si>
  <si>
    <t>v rámci Bratislavy, cca do 40 km</t>
  </si>
  <si>
    <t>množstvo  prevozov</t>
  </si>
  <si>
    <t>Pult centrálnej ochrany</t>
  </si>
  <si>
    <t>Mesačný paušál</t>
  </si>
  <si>
    <t>pripojenie jedného EZS alebo  EPS  na PCO
Verejný obstarávateľ predpokladá pripojenie a mesačný paušál pre 10 objektov</t>
  </si>
  <si>
    <t xml:space="preserve">počet pripojených objektov </t>
  </si>
  <si>
    <t>Výjazd</t>
  </si>
  <si>
    <t>dvojčlenná motorizovaná hliadka</t>
  </si>
  <si>
    <t>počet výjazdov</t>
  </si>
  <si>
    <t>Technická služba</t>
  </si>
  <si>
    <t>Montáž nového zabezpečovacieho systému vrátane potrebných revízií pri spustení</t>
  </si>
  <si>
    <t xml:space="preserve">Projektovanie, montáž a spustenie prevádzky zabezpečovacích systémov alebo poplachových systémov a systémov a zariadení umožňujúcich sledovanie pohybu a konania osoby v chránenom objekte, na chránenom mieste alebo v ich okolí
</t>
  </si>
  <si>
    <t>Revízie</t>
  </si>
  <si>
    <t>revízia elektronických zabezpečovacích systémov alebo poplachových systémov a zariadení umožňujúcich sledovanie pohybu a konanie osoby v chránenom objekte, na chránenom mieste alebo v ich okolí</t>
  </si>
  <si>
    <t>Opravy</t>
  </si>
  <si>
    <t>oprava elektronických zabezpečovacích systémov alebo poplachových systémov a zariadení umožňujúcich sledovanie pohybu a konanie osoby v chránenom objekte, na chránenom mieste alebo v ich okolí</t>
  </si>
  <si>
    <t xml:space="preserve">V ....................., dňa ..................... </t>
  </si>
  <si>
    <t xml:space="preserve">Podpis 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</si>
</sst>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Corbel"/>
      <family val="2"/>
      <charset val="238"/>
    </font>
    <font>
      <b/>
      <sz val="12"/>
      <color rgb="FF000000"/>
      <name val="Corbel"/>
      <family val="2"/>
      <charset val="238"/>
    </font>
    <font>
      <sz val="12"/>
      <color theme="1"/>
      <name val="Corbel"/>
      <family val="2"/>
      <charset val="238"/>
    </font>
    <font>
      <i/>
      <sz val="12"/>
      <color rgb="FF000000"/>
      <name val="Corbel"/>
      <family val="2"/>
      <charset val="238"/>
    </font>
    <font>
      <b/>
      <sz val="12"/>
      <name val="Corbel"/>
      <family val="2"/>
      <charset val="238"/>
    </font>
    <font>
      <sz val="12"/>
      <name val="Corbel"/>
      <family val="2"/>
      <charset val="238"/>
    </font>
    <font>
      <i/>
      <sz val="12"/>
      <name val="Corbel"/>
      <family val="2"/>
      <charset val="238"/>
    </font>
    <font>
      <b/>
      <sz val="12"/>
      <color theme="1"/>
      <name val="Corbel"/>
      <family val="2"/>
      <charset val="238"/>
    </font>
    <font>
      <sz val="12"/>
      <color rgb="FF000000"/>
      <name val="Corbel"/>
      <family val="2"/>
      <charset val="238"/>
    </font>
    <font>
      <b/>
      <sz val="12"/>
      <color rgb="FFFF0000"/>
      <name val="Corbe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164" fontId="4" fillId="0" borderId="4" xfId="0" applyNumberFormat="1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 wrapText="1"/>
    </xf>
    <xf numFmtId="164" fontId="4" fillId="0" borderId="12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/>
    <xf numFmtId="164" fontId="4" fillId="0" borderId="26" xfId="0" applyNumberFormat="1" applyFont="1" applyBorder="1"/>
    <xf numFmtId="0" fontId="2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5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/>
    <xf numFmtId="164" fontId="4" fillId="0" borderId="15" xfId="0" applyNumberFormat="1" applyFont="1" applyBorder="1"/>
    <xf numFmtId="0" fontId="2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/>
    <xf numFmtId="164" fontId="4" fillId="0" borderId="40" xfId="0" applyNumberFormat="1" applyFont="1" applyBorder="1"/>
    <xf numFmtId="164" fontId="4" fillId="0" borderId="41" xfId="0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3" borderId="38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2" fillId="2" borderId="3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64" fontId="9" fillId="0" borderId="5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</cellXfs>
  <cellStyles count="2">
    <cellStyle name="Normálna" xfId="0" builtinId="0"/>
    <cellStyle name="normálne_VU 1125 - PSB HC" xfId="1" xr:uid="{43A0F966-D582-4D18-9412-9FB0FEC1B6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30D4-EEFC-4302-8B89-E41EA03C3625}">
  <dimension ref="A1:K27"/>
  <sheetViews>
    <sheetView tabSelected="1" topLeftCell="A7" zoomScale="50" zoomScaleNormal="50" workbookViewId="0">
      <selection activeCell="J5" sqref="J5"/>
    </sheetView>
  </sheetViews>
  <sheetFormatPr defaultColWidth="8.7265625" defaultRowHeight="15.5" x14ac:dyDescent="0.35"/>
  <cols>
    <col min="1" max="1" width="24.7265625" style="4" customWidth="1"/>
    <col min="2" max="2" width="26.7265625" style="4" customWidth="1"/>
    <col min="3" max="3" width="8.7265625" style="3"/>
    <col min="4" max="4" width="15.54296875" style="3" customWidth="1"/>
    <col min="5" max="5" width="33.26953125" style="3" customWidth="1"/>
    <col min="6" max="6" width="20.54296875" style="5" customWidth="1"/>
    <col min="7" max="10" width="20.54296875" style="3" customWidth="1"/>
    <col min="11" max="11" width="22" style="3" customWidth="1"/>
    <col min="12" max="16384" width="8.7265625" style="3"/>
  </cols>
  <sheetData>
    <row r="1" spans="1:1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" thickBot="1" x14ac:dyDescent="0.4"/>
    <row r="4" spans="1:11" ht="47" thickBot="1" x14ac:dyDescent="0.4">
      <c r="A4" s="30" t="s">
        <v>1</v>
      </c>
      <c r="B4" s="31"/>
      <c r="C4" s="49" t="s">
        <v>2</v>
      </c>
      <c r="D4" s="49"/>
      <c r="E4" s="49"/>
      <c r="F4" s="31" t="s">
        <v>3</v>
      </c>
      <c r="G4" s="32" t="s">
        <v>4</v>
      </c>
      <c r="H4" s="31" t="s">
        <v>5</v>
      </c>
      <c r="I4" s="31" t="s">
        <v>6</v>
      </c>
      <c r="J4" s="31" t="s">
        <v>7</v>
      </c>
      <c r="K4" s="33" t="s">
        <v>8</v>
      </c>
    </row>
    <row r="5" spans="1:11" ht="75" customHeight="1" x14ac:dyDescent="0.35">
      <c r="A5" s="45" t="s">
        <v>9</v>
      </c>
      <c r="B5" s="36" t="s">
        <v>10</v>
      </c>
      <c r="C5" s="50" t="s">
        <v>11</v>
      </c>
      <c r="D5" s="50"/>
      <c r="E5" s="50"/>
      <c r="F5" s="12" t="s">
        <v>12</v>
      </c>
      <c r="G5" s="13">
        <v>3000</v>
      </c>
      <c r="H5" s="39"/>
      <c r="I5" s="39"/>
      <c r="J5" s="14"/>
      <c r="K5" s="15">
        <f t="shared" ref="K5:K10" si="0">J5*1.2</f>
        <v>0</v>
      </c>
    </row>
    <row r="6" spans="1:11" ht="75" customHeight="1" x14ac:dyDescent="0.35">
      <c r="A6" s="46"/>
      <c r="B6" s="34" t="s">
        <v>10</v>
      </c>
      <c r="C6" s="51" t="s">
        <v>13</v>
      </c>
      <c r="D6" s="51"/>
      <c r="E6" s="51"/>
      <c r="F6" s="8" t="s">
        <v>12</v>
      </c>
      <c r="G6" s="35">
        <v>6000</v>
      </c>
      <c r="H6" s="40"/>
      <c r="I6" s="40"/>
      <c r="J6" s="6"/>
      <c r="K6" s="9">
        <f t="shared" si="0"/>
        <v>0</v>
      </c>
    </row>
    <row r="7" spans="1:11" ht="75" customHeight="1" x14ac:dyDescent="0.35">
      <c r="A7" s="46"/>
      <c r="B7" s="34" t="s">
        <v>10</v>
      </c>
      <c r="C7" s="51" t="s">
        <v>14</v>
      </c>
      <c r="D7" s="51"/>
      <c r="E7" s="51"/>
      <c r="F7" s="8" t="s">
        <v>12</v>
      </c>
      <c r="G7" s="35">
        <v>5520</v>
      </c>
      <c r="H7" s="40"/>
      <c r="I7" s="40"/>
      <c r="J7" s="6"/>
      <c r="K7" s="9">
        <f t="shared" si="0"/>
        <v>0</v>
      </c>
    </row>
    <row r="8" spans="1:11" ht="75" customHeight="1" x14ac:dyDescent="0.35">
      <c r="A8" s="46"/>
      <c r="B8" s="34" t="s">
        <v>15</v>
      </c>
      <c r="C8" s="52" t="s">
        <v>16</v>
      </c>
      <c r="D8" s="52"/>
      <c r="E8" s="52"/>
      <c r="F8" s="8" t="s">
        <v>12</v>
      </c>
      <c r="G8" s="35">
        <v>17520</v>
      </c>
      <c r="H8" s="40"/>
      <c r="I8" s="40"/>
      <c r="J8" s="6"/>
      <c r="K8" s="9">
        <f t="shared" si="0"/>
        <v>0</v>
      </c>
    </row>
    <row r="9" spans="1:11" ht="75" customHeight="1" x14ac:dyDescent="0.35">
      <c r="A9" s="46"/>
      <c r="B9" s="34" t="s">
        <v>17</v>
      </c>
      <c r="C9" s="52" t="s">
        <v>18</v>
      </c>
      <c r="D9" s="52"/>
      <c r="E9" s="52"/>
      <c r="F9" s="8" t="s">
        <v>12</v>
      </c>
      <c r="G9" s="35">
        <v>8760</v>
      </c>
      <c r="H9" s="40"/>
      <c r="I9" s="40"/>
      <c r="J9" s="6"/>
      <c r="K9" s="9">
        <f t="shared" si="0"/>
        <v>0</v>
      </c>
    </row>
    <row r="10" spans="1:11" ht="75" customHeight="1" x14ac:dyDescent="0.35">
      <c r="A10" s="47"/>
      <c r="B10" s="37" t="s">
        <v>19</v>
      </c>
      <c r="C10" s="53" t="s">
        <v>20</v>
      </c>
      <c r="D10" s="53"/>
      <c r="E10" s="53"/>
      <c r="F10" s="28" t="s">
        <v>12</v>
      </c>
      <c r="G10" s="38">
        <v>3890</v>
      </c>
      <c r="H10" s="41"/>
      <c r="I10" s="41"/>
      <c r="J10" s="25"/>
      <c r="K10" s="26">
        <f t="shared" si="0"/>
        <v>0</v>
      </c>
    </row>
    <row r="11" spans="1:11" x14ac:dyDescent="0.35">
      <c r="A11" s="57"/>
      <c r="B11" s="58"/>
      <c r="C11" s="58"/>
      <c r="D11" s="58"/>
      <c r="E11" s="58"/>
      <c r="F11" s="58"/>
      <c r="G11" s="58"/>
      <c r="H11" s="20"/>
      <c r="I11" s="20"/>
      <c r="J11" s="20"/>
      <c r="K11" s="21"/>
    </row>
    <row r="12" spans="1:11" ht="16" thickBot="1" x14ac:dyDescent="0.4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75" customHeight="1" thickBot="1" x14ac:dyDescent="0.4">
      <c r="A13" s="1" t="s">
        <v>21</v>
      </c>
      <c r="B13" s="16" t="s">
        <v>21</v>
      </c>
      <c r="C13" s="66" t="s">
        <v>22</v>
      </c>
      <c r="D13" s="66"/>
      <c r="E13" s="66"/>
      <c r="F13" s="12" t="s">
        <v>23</v>
      </c>
      <c r="G13" s="17">
        <v>48</v>
      </c>
      <c r="H13" s="18"/>
      <c r="I13" s="18">
        <f>H13*1.2</f>
        <v>0</v>
      </c>
      <c r="J13" s="18">
        <f>H13*G13</f>
        <v>0</v>
      </c>
      <c r="K13" s="19">
        <f>J13*1.2</f>
        <v>0</v>
      </c>
    </row>
    <row r="14" spans="1:11" x14ac:dyDescent="0.35">
      <c r="A14" s="57"/>
      <c r="B14" s="58"/>
      <c r="C14" s="58"/>
      <c r="D14" s="58"/>
      <c r="E14" s="58"/>
      <c r="F14" s="58"/>
      <c r="G14" s="58"/>
      <c r="H14" s="20"/>
      <c r="I14" s="20"/>
      <c r="J14" s="20"/>
      <c r="K14" s="21"/>
    </row>
    <row r="15" spans="1:11" ht="75" customHeight="1" x14ac:dyDescent="0.35">
      <c r="A15" s="59" t="s">
        <v>24</v>
      </c>
      <c r="B15" s="11" t="s">
        <v>25</v>
      </c>
      <c r="C15" s="61" t="s">
        <v>26</v>
      </c>
      <c r="D15" s="61"/>
      <c r="E15" s="61"/>
      <c r="F15" s="12" t="s">
        <v>27</v>
      </c>
      <c r="G15" s="22">
        <v>120</v>
      </c>
      <c r="H15" s="14"/>
      <c r="I15" s="14">
        <f>H15*1.2</f>
        <v>0</v>
      </c>
      <c r="J15" s="14">
        <f>G15*H15</f>
        <v>0</v>
      </c>
      <c r="K15" s="15">
        <f>J15*1.2</f>
        <v>0</v>
      </c>
    </row>
    <row r="16" spans="1:11" ht="75" customHeight="1" x14ac:dyDescent="0.35">
      <c r="A16" s="60"/>
      <c r="B16" s="23" t="s">
        <v>28</v>
      </c>
      <c r="C16" s="62" t="s">
        <v>29</v>
      </c>
      <c r="D16" s="62"/>
      <c r="E16" s="62"/>
      <c r="F16" s="12" t="s">
        <v>30</v>
      </c>
      <c r="G16" s="24">
        <v>4</v>
      </c>
      <c r="H16" s="25"/>
      <c r="I16" s="25">
        <f>H16*1.2</f>
        <v>0</v>
      </c>
      <c r="J16" s="25">
        <f>G16*H16</f>
        <v>0</v>
      </c>
      <c r="K16" s="26">
        <f>J16*1.2</f>
        <v>0</v>
      </c>
    </row>
    <row r="17" spans="1:11" x14ac:dyDescent="0.35">
      <c r="A17" s="57"/>
      <c r="B17" s="58"/>
      <c r="C17" s="58"/>
      <c r="D17" s="58"/>
      <c r="E17" s="58"/>
      <c r="F17" s="58"/>
      <c r="G17" s="58"/>
      <c r="H17" s="20"/>
      <c r="I17" s="20"/>
      <c r="J17" s="20"/>
      <c r="K17" s="21"/>
    </row>
    <row r="18" spans="1:11" ht="75" customHeight="1" x14ac:dyDescent="0.35">
      <c r="A18" s="86" t="s">
        <v>31</v>
      </c>
      <c r="B18" s="11" t="s">
        <v>32</v>
      </c>
      <c r="C18" s="67" t="s">
        <v>33</v>
      </c>
      <c r="D18" s="67"/>
      <c r="E18" s="67"/>
      <c r="F18" s="12" t="s">
        <v>12</v>
      </c>
      <c r="G18" s="22">
        <v>136</v>
      </c>
      <c r="H18" s="14"/>
      <c r="I18" s="14">
        <f>H18*1.2</f>
        <v>0</v>
      </c>
      <c r="J18" s="14">
        <f>G18*H18</f>
        <v>0</v>
      </c>
      <c r="K18" s="15">
        <f>J18*1.2</f>
        <v>0</v>
      </c>
    </row>
    <row r="19" spans="1:11" ht="75" customHeight="1" x14ac:dyDescent="0.35">
      <c r="A19" s="87"/>
      <c r="B19" s="10" t="s">
        <v>34</v>
      </c>
      <c r="C19" s="89" t="s">
        <v>35</v>
      </c>
      <c r="D19" s="90"/>
      <c r="E19" s="91"/>
      <c r="F19" s="8" t="s">
        <v>12</v>
      </c>
      <c r="G19" s="2">
        <v>136</v>
      </c>
      <c r="H19" s="6"/>
      <c r="I19" s="6">
        <f>H19*1.2</f>
        <v>0</v>
      </c>
      <c r="J19" s="6">
        <f>G19*H19</f>
        <v>0</v>
      </c>
      <c r="K19" s="9">
        <f>J19*1.2</f>
        <v>0</v>
      </c>
    </row>
    <row r="20" spans="1:11" ht="75" customHeight="1" thickBot="1" x14ac:dyDescent="0.4">
      <c r="A20" s="88"/>
      <c r="B20" s="27" t="s">
        <v>36</v>
      </c>
      <c r="C20" s="92" t="s">
        <v>37</v>
      </c>
      <c r="D20" s="93"/>
      <c r="E20" s="94"/>
      <c r="F20" s="28" t="s">
        <v>12</v>
      </c>
      <c r="G20" s="29">
        <v>136</v>
      </c>
      <c r="H20" s="25"/>
      <c r="I20" s="25">
        <f>H20*1.2</f>
        <v>0</v>
      </c>
      <c r="J20" s="25">
        <f>G20*H20</f>
        <v>0</v>
      </c>
      <c r="K20" s="26">
        <f>J20*1.2</f>
        <v>0</v>
      </c>
    </row>
    <row r="21" spans="1:11" x14ac:dyDescent="0.35">
      <c r="A21" s="80"/>
      <c r="B21" s="81"/>
      <c r="C21" s="81"/>
      <c r="D21" s="81"/>
      <c r="E21" s="81"/>
      <c r="F21" s="81"/>
      <c r="G21" s="81"/>
      <c r="H21" s="81"/>
      <c r="I21" s="81"/>
      <c r="J21" s="54">
        <f>SUM(J18:J20,J16,J15,J13,J5:J10)</f>
        <v>0</v>
      </c>
      <c r="K21" s="63">
        <f>J21*1.2</f>
        <v>0</v>
      </c>
    </row>
    <row r="22" spans="1:11" x14ac:dyDescent="0.35">
      <c r="A22" s="82"/>
      <c r="B22" s="83"/>
      <c r="C22" s="83"/>
      <c r="D22" s="83"/>
      <c r="E22" s="83"/>
      <c r="F22" s="83"/>
      <c r="G22" s="83"/>
      <c r="H22" s="83"/>
      <c r="I22" s="83"/>
      <c r="J22" s="55"/>
      <c r="K22" s="64"/>
    </row>
    <row r="23" spans="1:11" x14ac:dyDescent="0.35">
      <c r="A23" s="84"/>
      <c r="B23" s="85"/>
      <c r="C23" s="85"/>
      <c r="D23" s="85"/>
      <c r="E23" s="85"/>
      <c r="F23" s="85"/>
      <c r="G23" s="85"/>
      <c r="H23" s="85"/>
      <c r="I23" s="85"/>
      <c r="J23" s="56"/>
      <c r="K23" s="65"/>
    </row>
    <row r="24" spans="1:11" x14ac:dyDescent="0.35">
      <c r="A24" s="3"/>
      <c r="B24" s="3"/>
      <c r="G24" s="7"/>
    </row>
    <row r="25" spans="1:11" x14ac:dyDescent="0.35">
      <c r="A25" s="3"/>
      <c r="B25" s="3"/>
      <c r="F25" s="3"/>
    </row>
    <row r="26" spans="1:11" x14ac:dyDescent="0.35">
      <c r="A26" s="68" t="s">
        <v>38</v>
      </c>
      <c r="B26" s="69"/>
      <c r="C26" s="69"/>
      <c r="D26" s="70"/>
      <c r="F26" s="74" t="s">
        <v>39</v>
      </c>
      <c r="G26" s="75"/>
      <c r="H26" s="75"/>
      <c r="I26" s="76"/>
    </row>
    <row r="27" spans="1:11" x14ac:dyDescent="0.35">
      <c r="A27" s="71"/>
      <c r="B27" s="72"/>
      <c r="C27" s="72"/>
      <c r="D27" s="73"/>
      <c r="F27" s="77"/>
      <c r="G27" s="78"/>
      <c r="H27" s="78"/>
      <c r="I27" s="79"/>
    </row>
  </sheetData>
  <mergeCells count="26">
    <mergeCell ref="K21:K23"/>
    <mergeCell ref="C13:E13"/>
    <mergeCell ref="C18:E18"/>
    <mergeCell ref="A26:D27"/>
    <mergeCell ref="F26:I27"/>
    <mergeCell ref="A21:I23"/>
    <mergeCell ref="A18:A20"/>
    <mergeCell ref="C19:E19"/>
    <mergeCell ref="C20:E20"/>
    <mergeCell ref="J21:J23"/>
    <mergeCell ref="A11:G11"/>
    <mergeCell ref="A14:G14"/>
    <mergeCell ref="A17:G17"/>
    <mergeCell ref="A15:A16"/>
    <mergeCell ref="C15:E15"/>
    <mergeCell ref="C16:E16"/>
    <mergeCell ref="A12:K12"/>
    <mergeCell ref="A1:K2"/>
    <mergeCell ref="C4:E4"/>
    <mergeCell ref="C5:E5"/>
    <mergeCell ref="C6:E6"/>
    <mergeCell ref="C7:E7"/>
    <mergeCell ref="C8:E8"/>
    <mergeCell ref="C9:E9"/>
    <mergeCell ref="A5:A10"/>
    <mergeCell ref="C10:E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239B1-61FA-4782-8E58-7650DB6EF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4C678C-BE49-451A-AA03-2ADEFBC497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11F764-1E4E-4806-8329-CCD937BD7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</dc:creator>
  <cp:keywords/>
  <dc:description/>
  <cp:lastModifiedBy>Sabová Eva, Mgr.</cp:lastModifiedBy>
  <cp:revision/>
  <dcterms:created xsi:type="dcterms:W3CDTF">2019-10-25T11:01:30Z</dcterms:created>
  <dcterms:modified xsi:type="dcterms:W3CDTF">2022-01-28T12:36:50Z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