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720" windowHeight="11865" tabRatio="861" firstSheet="5" activeTab="5"/>
  </bookViews>
  <sheets>
    <sheet name="Rozvádzač RJT" sheetId="1" state="hidden" r:id="rId1"/>
    <sheet name="Rozvádzač RJTK)" sheetId="2" state="hidden" r:id="rId2"/>
    <sheet name="Skrine MSR+MSJ" sheetId="3" state="hidden" r:id="rId3"/>
    <sheet name="Kabeláž" sheetId="4" state="hidden" r:id="rId4"/>
    <sheet name="Inštalácia" sheetId="5" state="hidden" r:id="rId5"/>
    <sheet name=" Mobilny aparat zvuku" sheetId="6" r:id="rId6"/>
    <sheet name="Audio VS" sheetId="7" r:id="rId7"/>
    <sheet name="Audio MS" sheetId="8" r:id="rId8"/>
    <sheet name="Rekapitulácia" sheetId="9" r:id="rId9"/>
  </sheets>
  <definedNames>
    <definedName name="_xlnm.Print_Area" localSheetId="3">'Kabeláž'!$A$1:$F$95</definedName>
    <definedName name="_xlnm.Print_Area" localSheetId="8">'Rekapitulácia'!$A$1:$E$23</definedName>
    <definedName name="_xlnm.Print_Area" localSheetId="0">'Rozvádzač RJT'!$A$1:$G$67</definedName>
    <definedName name="_xlnm.Print_Area" localSheetId="1">'Rozvádzač RJTK)'!$A$1:$G$15</definedName>
    <definedName name="_xlnm.Print_Area" localSheetId="2">'Skrine MSR+MSJ'!$A$1:$G$59</definedName>
  </definedNames>
  <calcPr fullCalcOnLoad="1"/>
</workbook>
</file>

<file path=xl/sharedStrings.xml><?xml version="1.0" encoding="utf-8"?>
<sst xmlns="http://schemas.openxmlformats.org/spreadsheetml/2006/main" count="195" uniqueCount="111">
  <si>
    <t>ks</t>
  </si>
  <si>
    <t>M.J.</t>
  </si>
  <si>
    <t xml:space="preserve">Celkové náklady: </t>
  </si>
  <si>
    <r>
      <rPr>
        <b/>
        <sz val="10"/>
        <rFont val="Arial CE"/>
        <family val="2"/>
      </rPr>
      <t>J.Cena</t>
    </r>
    <r>
      <rPr>
        <sz val="10"/>
        <rFont val="Arial CE"/>
        <family val="2"/>
      </rPr>
      <t xml:space="preserve"> (€)</t>
    </r>
  </si>
  <si>
    <r>
      <t xml:space="preserve">C.Cena </t>
    </r>
    <r>
      <rPr>
        <sz val="10"/>
        <color indexed="8"/>
        <rFont val="Arial CE"/>
        <family val="2"/>
      </rPr>
      <t>(€)</t>
    </r>
  </si>
  <si>
    <t>bm</t>
  </si>
  <si>
    <t>Názov</t>
  </si>
  <si>
    <t>spolu bez DPH</t>
  </si>
  <si>
    <t>počet</t>
  </si>
  <si>
    <t>Počet</t>
  </si>
  <si>
    <t>m.j.</t>
  </si>
  <si>
    <t>jedn.cena</t>
  </si>
  <si>
    <t>Tuner, CD/MP3 prehrávač:</t>
  </si>
  <si>
    <t>Mikrofóny káblové+ statívy-pódium:</t>
  </si>
  <si>
    <t>DGS multikábe 12pair</t>
  </si>
  <si>
    <t>Bezdrôtové ručné mikrofónové sady:</t>
  </si>
  <si>
    <t>Systémový parametrický ekvalizér, X-over, limitér:</t>
  </si>
  <si>
    <t>Signálová kabeláž zariadení:</t>
  </si>
  <si>
    <t>SPOLU</t>
  </si>
  <si>
    <t>Audiotechnika: Veľká sála</t>
  </si>
  <si>
    <t>Audiotechnika: Malá sála</t>
  </si>
  <si>
    <t>Kompletácia dodávky, odborné prehliadky a skúšky:</t>
  </si>
  <si>
    <t>Portálové reproduktory:</t>
  </si>
  <si>
    <t>Odposlúchové reproduktory - javisko:</t>
  </si>
  <si>
    <t>prehrávače:</t>
  </si>
  <si>
    <t>Systémový parametrický ekvalizér, X-over, limitér zosilovace:</t>
  </si>
  <si>
    <t>Názov položky:</t>
  </si>
  <si>
    <t>Audio mobilny aparat</t>
  </si>
  <si>
    <t>sada prepojovacich kablov  24setov 1m dlhych  XLR/Jack/Cinch</t>
  </si>
  <si>
    <t>Výkaz výmer: Info systém a doplňujúce vybavenie.</t>
  </si>
  <si>
    <t>Výkaz výmer: Audiotechnika Veľká sála.</t>
  </si>
  <si>
    <t>Výkaz výmer: Audiotechnika Malá sála.</t>
  </si>
  <si>
    <t>Výkaz výmer: Rekapitulácia dodávok a montáže.</t>
  </si>
  <si>
    <t>16 Analogue inputs (12 x XLR / jack Mic / Line + 4 x jack line)</t>
  </si>
  <si>
    <t>Stereo Out XLR balanced</t>
  </si>
  <si>
    <t>Monitor Out 2 x jack balanced</t>
  </si>
  <si>
    <t>4 x Jack Omni Out balanced</t>
  </si>
  <si>
    <t>použité sú mikrofonne predzosilňovače triedy-A</t>
  </si>
  <si>
    <t>Mic/Line vstupy na 1. až 8. kanály poskytujú 3-pasmový EQ a jednoduchý kompresor</t>
  </si>
  <si>
    <t>Line vstupy na 9. až 16. kanaly sú organizované ako stereo</t>
  </si>
  <si>
    <t>vstupy 1 až 8 disponujú tlačidlom Pad pre 26dB útlm a HPF na 80 Hz</t>
  </si>
  <si>
    <t>Medzisúčet: Dodávka ozvucenia JT s montážou, oživením a skúškami celkom:</t>
  </si>
  <si>
    <t>bez DPH</t>
  </si>
  <si>
    <t>Mobilne vybavenie zvuku</t>
  </si>
  <si>
    <t>KABELÁŽ kabelážny materiál - príslušenstvo</t>
  </si>
  <si>
    <t>Montážny materiál, káble, konektory - príslušenstvo</t>
  </si>
  <si>
    <t>KABELÁŽ kabelážny materiál -príslušenstvo</t>
  </si>
  <si>
    <t>Flight casse pre stativy, kable, napajacie boxy, stage box ( s kolečkami)</t>
  </si>
  <si>
    <t>Flight casse pre pult + notebook + prislusenstvo + miktofony ( s kolečkami )</t>
  </si>
  <si>
    <r>
      <rPr>
        <b/>
        <u val="single"/>
        <sz val="10"/>
        <color indexed="8"/>
        <rFont val="Calibri"/>
        <family val="2"/>
      </rPr>
      <t>Analógový mixážny pult</t>
    </r>
    <r>
      <rPr>
        <b/>
        <sz val="10"/>
        <color indexed="8"/>
        <rFont val="Calibri"/>
        <family val="2"/>
      </rPr>
      <t xml:space="preserve"> POPIS:</t>
    </r>
  </si>
  <si>
    <r>
      <rPr>
        <b/>
        <u val="single"/>
        <sz val="10"/>
        <color indexed="8"/>
        <rFont val="Calibri"/>
        <family val="2"/>
      </rPr>
      <t xml:space="preserve">DVD / CD prehrávač </t>
    </r>
    <r>
      <rPr>
        <b/>
        <sz val="10"/>
        <color indexed="8"/>
        <rFont val="Calibri"/>
        <family val="2"/>
      </rPr>
      <t xml:space="preserve">POPIS: </t>
    </r>
    <r>
      <rPr>
        <i/>
        <sz val="10"/>
        <color indexed="8"/>
        <rFont val="Calibri"/>
        <family val="2"/>
      </rPr>
      <t>prehrávač WAV, MP3, MP2, WMA, AAC z SD, USB... WAV,MP3, MP2 z CD-R, CD-RW, variabilný pitch, , stereo výstup XLR, RCA, montáž do 19´´ racku</t>
    </r>
  </si>
  <si>
    <t>čís. pol.</t>
  </si>
  <si>
    <r>
      <rPr>
        <b/>
        <u val="single"/>
        <sz val="10"/>
        <color indexed="8"/>
        <rFont val="Calibri"/>
        <family val="2"/>
      </rPr>
      <t>DVD / CD prehrávač</t>
    </r>
    <r>
      <rPr>
        <b/>
        <sz val="10"/>
        <color indexed="8"/>
        <rFont val="Calibri"/>
        <family val="2"/>
      </rPr>
      <t xml:space="preserve"> POPIS</t>
    </r>
    <r>
      <rPr>
        <sz val="10"/>
        <color indexed="8"/>
        <rFont val="Calibri"/>
        <family val="2"/>
      </rPr>
      <t xml:space="preserve">: </t>
    </r>
    <r>
      <rPr>
        <i/>
        <sz val="10"/>
        <color indexed="8"/>
        <rFont val="Calibri"/>
        <family val="2"/>
      </rPr>
      <t>prehrávač WAV, MP3, MP2, WMA, AAC z SD, USB... WAV,MP3, MP2 z CD-R, CD-RW, variabilný pitch, , stereo výstup XLR, RCA, montáž do 19´´ racku</t>
    </r>
  </si>
  <si>
    <r>
      <rPr>
        <b/>
        <u val="single"/>
        <sz val="10"/>
        <color indexed="8"/>
        <rFont val="Calibri"/>
        <family val="2"/>
      </rPr>
      <t xml:space="preserve">spevový dynamický mikrofón, kardioida </t>
    </r>
    <r>
      <rPr>
        <b/>
        <sz val="10"/>
        <color indexed="8"/>
        <rFont val="Calibri"/>
        <family val="2"/>
      </rPr>
      <t xml:space="preserve">POPIS: </t>
    </r>
    <r>
      <rPr>
        <i/>
        <sz val="10"/>
        <color indexed="8"/>
        <rFont val="Calibri"/>
        <family val="2"/>
      </rPr>
      <t xml:space="preserve">dynamický mikrofón, superkardioida, freq 50 - 16000Hz, imp. 150 Ohm, váha min 270 g </t>
    </r>
  </si>
  <si>
    <r>
      <rPr>
        <b/>
        <u val="single"/>
        <sz val="10"/>
        <color indexed="8"/>
        <rFont val="Calibri"/>
        <family val="2"/>
      </rPr>
      <t>DRŽIAK REPRO/ZÁVES</t>
    </r>
    <r>
      <rPr>
        <sz val="10"/>
        <color indexed="8"/>
        <rFont val="Calibri"/>
        <family val="2"/>
      </rPr>
      <t xml:space="preserve"> držiak/záves na reproduktor (minimalna nosnost 50kg )</t>
    </r>
  </si>
  <si>
    <r>
      <rPr>
        <b/>
        <u val="single"/>
        <sz val="10"/>
        <color indexed="8"/>
        <rFont val="Calibri"/>
        <family val="2"/>
      </rPr>
      <t>DRŽIAK REPRO/ZÁVES</t>
    </r>
    <r>
      <rPr>
        <sz val="10"/>
        <color indexed="8"/>
        <rFont val="Calibri"/>
        <family val="2"/>
      </rPr>
      <t xml:space="preserve"> držiak/záves na reproduktor ( minimalna nosnost 50kg )</t>
    </r>
  </si>
  <si>
    <t>subor</t>
  </si>
  <si>
    <r>
      <rPr>
        <b/>
        <u val="single"/>
        <sz val="10"/>
        <color indexed="8"/>
        <rFont val="Calibri"/>
        <family val="2"/>
      </rPr>
      <t>obaly, voziky</t>
    </r>
    <r>
      <rPr>
        <sz val="10"/>
        <color indexed="8"/>
        <rFont val="Calibri"/>
        <family val="2"/>
      </rPr>
      <t xml:space="preserve"> </t>
    </r>
  </si>
  <si>
    <t>touring cart to carry case</t>
  </si>
  <si>
    <r>
      <t xml:space="preserve">adapter pre line array moduly </t>
    </r>
    <r>
      <rPr>
        <i/>
        <sz val="10"/>
        <color indexed="8"/>
        <rFont val="Calibri"/>
        <family val="2"/>
      </rPr>
      <t>stacking</t>
    </r>
  </si>
  <si>
    <t>Odposluchové reproduktory - javisko:</t>
  </si>
  <si>
    <t>Montáž zariadení</t>
  </si>
  <si>
    <t>hod</t>
  </si>
  <si>
    <r>
      <rPr>
        <b/>
        <u val="single"/>
        <sz val="10"/>
        <rFont val="Calibri"/>
        <family val="2"/>
      </rPr>
      <t xml:space="preserve">reproduktor 500W / 1000W max, čierny, max 15" repro </t>
    </r>
    <r>
      <rPr>
        <b/>
        <sz val="10"/>
        <rFont val="Calibri"/>
        <family val="2"/>
      </rPr>
      <t>POPIS:</t>
    </r>
    <r>
      <rPr>
        <b/>
        <i/>
        <sz val="10"/>
        <rFont val="Calibri"/>
        <family val="2"/>
      </rPr>
      <t xml:space="preserve"> </t>
    </r>
    <r>
      <rPr>
        <i/>
        <sz val="10"/>
        <rFont val="Calibri"/>
        <family val="2"/>
      </rPr>
      <t xml:space="preserve">2-pásmový reproduktor s bodovým vyžarovaním pre pevnú inštaláciu, korpus s min 15 mm brezovej preglejky, Dizajn horny s asymetrickou disperziou s konštantnou smerovosťou PS asymetrická horna možnosťou natočenia,  IP54, Frekvenčná odozva @-6 dB 70 Hz až 20 kHz, Citlivosť min 1W@1m 101 dB, SPL@1m max 130 dB, Vertikálna disperzia +25°/-30°, Horizontálna disperzia 50° až 100° asymetrická, Deliaca frekvencia 70 Hz, 120 Hz, Nominálna impedancia 8 Ω, </t>
    </r>
  </si>
  <si>
    <r>
      <rPr>
        <b/>
        <u val="single"/>
        <sz val="10"/>
        <rFont val="Calibri"/>
        <family val="2"/>
      </rPr>
      <t xml:space="preserve">Odposluch 2 pasma 250W/500W </t>
    </r>
    <r>
      <rPr>
        <b/>
        <sz val="10"/>
        <rFont val="Calibri"/>
        <family val="2"/>
      </rPr>
      <t>POPIS:</t>
    </r>
    <r>
      <rPr>
        <i/>
        <sz val="10"/>
        <rFont val="Calibri"/>
        <family val="2"/>
      </rPr>
      <t xml:space="preserve"> 2-pásmový reprobox, Frekvenčná odozva 65 Hz - 20 kHz ± 3 dB, Použiteľný rozsah @-6dB 58 Hz - 21 kHz, Citlivosť min 1W@1m 99 dB SPL,  SPL max 132 dB 
HF pokrytie 50° - 100° Hor. x 55° Vert., Otočná asymetrická horna 4 polohy, Nominálna impedancia 8Ω, </t>
    </r>
  </si>
  <si>
    <t>Analógový mixážny pult s min 16 vstupnými kanálmi</t>
  </si>
  <si>
    <r>
      <rPr>
        <b/>
        <u val="single"/>
        <sz val="10"/>
        <color indexed="8"/>
        <rFont val="Calibri"/>
        <family val="2"/>
      </rPr>
      <t>spevový/nástrojový kondenzátorový  mikrofón</t>
    </r>
    <r>
      <rPr>
        <sz val="10"/>
        <color indexed="8"/>
        <rFont val="Calibri"/>
        <family val="2"/>
      </rPr>
      <t xml:space="preserve"> </t>
    </r>
    <r>
      <rPr>
        <b/>
        <sz val="10"/>
        <color indexed="8"/>
        <rFont val="Calibri"/>
        <family val="2"/>
      </rPr>
      <t xml:space="preserve">POPIS: </t>
    </r>
    <r>
      <rPr>
        <i/>
        <sz val="10"/>
        <color indexed="8"/>
        <rFont val="Calibri"/>
        <family val="2"/>
      </rPr>
      <t>kondenzátorový mikrofón, superkardioida, freq 50 - 20000 Hz, imp 100 Ohm, SPL min 140 dB, váha min 205 g</t>
    </r>
  </si>
  <si>
    <r>
      <rPr>
        <b/>
        <u val="single"/>
        <sz val="10"/>
        <color indexed="8"/>
        <rFont val="Calibri"/>
        <family val="2"/>
      </rPr>
      <t>klasický stojan, nikel</t>
    </r>
    <r>
      <rPr>
        <sz val="10"/>
        <color indexed="8"/>
        <rFont val="Calibri"/>
        <family val="2"/>
      </rPr>
      <t xml:space="preserve">  </t>
    </r>
    <r>
      <rPr>
        <b/>
        <sz val="10"/>
        <color indexed="8"/>
        <rFont val="Calibri"/>
        <family val="2"/>
      </rPr>
      <t>POPIS:</t>
    </r>
    <r>
      <rPr>
        <i/>
        <sz val="10"/>
        <color indexed="8"/>
        <rFont val="Calibri"/>
        <family val="2"/>
      </rPr>
      <t xml:space="preserve"> čierny mikrofónny stojan s otočným teleskopickým ramenom, skladacie nohy, výška od 900mm do aspon 1600 mm, teleskopické rameno  (min 460 - 770 mm ), váha do 3,2 kg</t>
    </r>
  </si>
  <si>
    <r>
      <rPr>
        <b/>
        <u val="single"/>
        <sz val="10"/>
        <color indexed="8"/>
        <rFont val="Calibri"/>
        <family val="2"/>
      </rPr>
      <t>Hand diverzitny system digital</t>
    </r>
    <r>
      <rPr>
        <b/>
        <sz val="10"/>
        <color indexed="8"/>
        <rFont val="Calibri"/>
        <family val="2"/>
      </rPr>
      <t xml:space="preserve"> POPIS: </t>
    </r>
    <r>
      <rPr>
        <i/>
        <sz val="10"/>
        <color indexed="8"/>
        <rFont val="Calibri"/>
        <family val="2"/>
      </rPr>
      <t>digitálny bezdrôtový mikrofón, supercardioid, freq 534-598 MHz, dynamický rozsah min 120 dB, audio signál 24bit(48 kHz, kódovanie AES- 256 protokol, min 72 MHz rozsah, vstupy a výstupy - XLR, jack, ethernet, BNC, možnosť montáže do 19´´ racku, prepínateľný trans. power 1/10 mV</t>
    </r>
  </si>
  <si>
    <r>
      <rPr>
        <b/>
        <u val="single"/>
        <sz val="10"/>
        <rFont val="Calibri"/>
        <family val="2"/>
      </rPr>
      <t>Compresov / limiter/ equaliser / signal procesor</t>
    </r>
    <r>
      <rPr>
        <b/>
        <sz val="10"/>
        <rFont val="Calibri"/>
        <family val="2"/>
      </rPr>
      <t xml:space="preserve"> POPIS:</t>
    </r>
    <r>
      <rPr>
        <sz val="10"/>
        <rFont val="Calibri"/>
        <family val="2"/>
      </rPr>
      <t xml:space="preserve">  Digitálny procesor, výška 1U flexibilné vstupy:   AES + USB bez ďalšieho ovládača + (varianta DTD-TN) DANTE. spracovanie zvuku vysoko presným EQ (2x 8 pásem lineárny akustický fázový algoritmus,  prevodníky , 64 bit/ 96 kHz,analógový vst/výst, dynamický rozsah min 112 dB (zkresl. &lt; 0,001 %).  na prednom paneli vstupný (XLR) a výstupný (speakon) Displej na prednom displeji zobrazuje aktuálne nastavenie, možnos't ovladania cez  APP DORY pre WIN aj MAC OS</t>
    </r>
  </si>
  <si>
    <r>
      <rPr>
        <b/>
        <u val="single"/>
        <sz val="10"/>
        <rFont val="Calibri"/>
        <family val="2"/>
      </rPr>
      <t xml:space="preserve">Zosilňovac min 4x500W impulzny zdroj </t>
    </r>
    <r>
      <rPr>
        <b/>
        <sz val="10"/>
        <rFont val="Calibri"/>
        <family val="2"/>
      </rPr>
      <t>POPIS:</t>
    </r>
    <r>
      <rPr>
        <b/>
        <u val="single"/>
        <sz val="10"/>
        <rFont val="Calibri"/>
        <family val="2"/>
      </rPr>
      <t xml:space="preserve"> </t>
    </r>
    <r>
      <rPr>
        <i/>
        <sz val="10"/>
        <rFont val="Calibri"/>
        <family val="2"/>
      </rPr>
      <t>4 kanálový koncový zosilňovač, výška 1U, min 4x1300/4 Ohm, Vždy 2 kanály je možné zapojiť do mostíka min 2 x 2 600 W 8ohmov, DTD controller,hmotnosť: max 7,5 kg Výkon: min 4x1300W/4Ohm,  min 2x 2600W/8Ohm</t>
    </r>
  </si>
  <si>
    <r>
      <rPr>
        <b/>
        <u val="single"/>
        <sz val="10"/>
        <rFont val="Calibri"/>
        <family val="2"/>
      </rPr>
      <t>Digitálny</t>
    </r>
    <r>
      <rPr>
        <b/>
        <u val="single"/>
        <sz val="10"/>
        <color indexed="8"/>
        <rFont val="Calibri"/>
        <family val="2"/>
      </rPr>
      <t xml:space="preserve"> mixážny pult:</t>
    </r>
    <r>
      <rPr>
        <sz val="10"/>
        <color indexed="8"/>
        <rFont val="Calibri"/>
        <family val="2"/>
      </rPr>
      <t xml:space="preserve"> </t>
    </r>
    <r>
      <rPr>
        <b/>
        <sz val="10"/>
        <color indexed="8"/>
        <rFont val="Calibri"/>
        <family val="2"/>
      </rPr>
      <t>POPIS:</t>
    </r>
  </si>
  <si>
    <r>
      <rPr>
        <b/>
        <u val="single"/>
        <sz val="10"/>
        <rFont val="Calibri"/>
        <family val="2"/>
      </rPr>
      <t xml:space="preserve"> reproduktor 500W / 1000W </t>
    </r>
    <r>
      <rPr>
        <sz val="10"/>
        <rFont val="Calibri"/>
        <family val="2"/>
      </rPr>
      <t xml:space="preserve">max, čierny, max 15" repro </t>
    </r>
    <r>
      <rPr>
        <b/>
        <sz val="10"/>
        <rFont val="Calibri"/>
        <family val="2"/>
      </rPr>
      <t xml:space="preserve">POPIS: </t>
    </r>
    <r>
      <rPr>
        <i/>
        <sz val="10"/>
        <rFont val="Calibri"/>
        <family val="2"/>
      </rPr>
      <t>Vysokovýkonný min 128 dB reproduktor s bodovým vyžarovaním pre pevnú inštaláciu, váha min 8 kg, korpus s min 15 mm brezovej preglejky, Dizajn horny s asymetrickou disperziou s konštantnou smerovosťou PS asymetrická horna možnosťou na točenia,  IP54, Frekvenčná odozva @-6 dB 80 Hz až 20 kHz, Citlivosť min 1W@1m 100 dB, Špičková SPL min@1m 128 dB, Vertikálna disperzia +25°/-30°, Horizontálna disperzia 50° až 100° asymetrická, Deliaca frekvencia 80 Hz, 120 Hz, Nominálna impedancia 8 Ω, do 800 wattov</t>
    </r>
  </si>
  <si>
    <r>
      <rPr>
        <b/>
        <u val="single"/>
        <sz val="10"/>
        <rFont val="Calibri"/>
        <family val="2"/>
      </rPr>
      <t>Subbwoofer 1x15" black 500W/1000W+ 2pásmový 10 "</t>
    </r>
    <r>
      <rPr>
        <sz val="10"/>
        <rFont val="Calibri"/>
        <family val="2"/>
      </rPr>
      <t xml:space="preserve"> </t>
    </r>
    <r>
      <rPr>
        <b/>
        <sz val="10"/>
        <rFont val="Calibri"/>
        <family val="2"/>
      </rPr>
      <t xml:space="preserve">POPIS: </t>
    </r>
    <r>
      <rPr>
        <i/>
        <sz val="10"/>
        <rFont val="Calibri"/>
        <family val="2"/>
      </rPr>
      <t>Inštalačný subwoofer s vysoko výkonným 15-palcovým basovým reproduktorom spolu s inštalačným reproduktorom 10"
Kompaktný dizajn, uchytenie zavesným systemom spolu 10" stredovýškovým systémom, SUB- konštrukcia s min 15 mm brezovej preglejky, IP54, Frekvenčná odozva @-6 dB 45 Hz až 150 Hz, Citlivosť min 1W@1m 105 dB,  SPL@1m max 136 dB, Deliaca frekvencia 40-85 Hz, 40-120 Hz, 40-150 Hz, Nominálna impedancia 4 Ω</t>
    </r>
    <r>
      <rPr>
        <b/>
        <i/>
        <sz val="10"/>
        <rFont val="Calibri"/>
        <family val="2"/>
      </rPr>
      <t xml:space="preserve"> +</t>
    </r>
    <r>
      <rPr>
        <b/>
        <i/>
        <sz val="10"/>
        <rFont val="Calibri"/>
        <family val="2"/>
      </rPr>
      <t xml:space="preserve"> </t>
    </r>
    <r>
      <rPr>
        <i/>
        <sz val="10"/>
        <rFont val="Calibri"/>
        <family val="2"/>
      </rPr>
      <t xml:space="preserve">stredovýška 10" - reproduktor s bodovým vyžarovaním pre pevnú inštaláciu, korpus s min15 mm brezovej preglejky, Dizajn horny s asymetrickou disperziou s konštantnou smerovosťou PS asymetrická horna možnosťou na točenia,  IP54, Frekvenčná odozva @-6 dB 70 Hz až 20 kHz, Citlivosť min 1W@1m 101 dB, SPL@1m max 130 dB, Vertikálna disperzia +25°/-30°, Horizontálna disperzia 50° až 100° asymetrická, Deliaca frekvencia 70 Hz, 120 Hz, Nominálna impedancia 8 Ω, </t>
    </r>
  </si>
  <si>
    <r>
      <rPr>
        <b/>
        <u val="single"/>
        <sz val="10"/>
        <rFont val="Calibri"/>
        <family val="2"/>
      </rPr>
      <t>Odposluch 2 pasma 250W/500W</t>
    </r>
    <r>
      <rPr>
        <sz val="10"/>
        <rFont val="Calibri"/>
        <family val="2"/>
      </rPr>
      <t xml:space="preserve"> </t>
    </r>
    <r>
      <rPr>
        <b/>
        <sz val="10"/>
        <rFont val="Calibri"/>
        <family val="2"/>
      </rPr>
      <t xml:space="preserve">POPIS: </t>
    </r>
    <r>
      <rPr>
        <i/>
        <sz val="10"/>
        <rFont val="Calibri"/>
        <family val="2"/>
      </rPr>
      <t>2-pásmový reprobox,</t>
    </r>
    <r>
      <rPr>
        <b/>
        <sz val="10"/>
        <rFont val="Calibri"/>
        <family val="2"/>
      </rPr>
      <t xml:space="preserve"> </t>
    </r>
    <r>
      <rPr>
        <i/>
        <sz val="10"/>
        <rFont val="Calibri"/>
        <family val="2"/>
      </rPr>
      <t xml:space="preserve">Frekvenčná odozva 65 Hz - 20 kHz ± 3 dB, Použiteľný rozsah @-6dB 58 Hz - 21 kHz, Citlivosť min 1W@1m 99 dB SPL,  SPL max 132 dB 
HF pokrytie 50° - 100° Hor. x 55° Vert., Otočná asymetrická horna 4 polohy, Nominálna impedancia 8Ω, </t>
    </r>
  </si>
  <si>
    <t xml:space="preserve">min40 Mix channels (32 mono + 4 stereo) </t>
  </si>
  <si>
    <r>
      <rPr>
        <b/>
        <u val="single"/>
        <sz val="10"/>
        <color indexed="8"/>
        <rFont val="Calibri"/>
        <family val="2"/>
      </rPr>
      <t>spevový dynamický mikrofón, kardioida</t>
    </r>
    <r>
      <rPr>
        <b/>
        <sz val="10"/>
        <color indexed="8"/>
        <rFont val="Calibri"/>
        <family val="2"/>
      </rPr>
      <t xml:space="preserve"> POPIS:</t>
    </r>
    <r>
      <rPr>
        <sz val="10"/>
        <color indexed="8"/>
        <rFont val="Calibri"/>
        <family val="2"/>
      </rPr>
      <t xml:space="preserve"> </t>
    </r>
    <r>
      <rPr>
        <i/>
        <sz val="10"/>
        <color indexed="8"/>
        <rFont val="Calibri"/>
        <family val="2"/>
      </rPr>
      <t xml:space="preserve">dynamický mikrofón, superkardioida, freq 50 - 16000Hz, imp. min150 Ohm, váha min 270 g </t>
    </r>
  </si>
  <si>
    <r>
      <rPr>
        <b/>
        <u val="single"/>
        <sz val="10"/>
        <color indexed="8"/>
        <rFont val="Calibri"/>
        <family val="2"/>
      </rPr>
      <t>spevový/nástojový kondenzátorový  mikrofón</t>
    </r>
    <r>
      <rPr>
        <b/>
        <sz val="10"/>
        <color indexed="8"/>
        <rFont val="Calibri"/>
        <family val="2"/>
      </rPr>
      <t xml:space="preserve"> POPIS:</t>
    </r>
    <r>
      <rPr>
        <sz val="10"/>
        <color indexed="8"/>
        <rFont val="Calibri"/>
        <family val="2"/>
      </rPr>
      <t xml:space="preserve"> </t>
    </r>
    <r>
      <rPr>
        <i/>
        <sz val="10"/>
        <color indexed="8"/>
        <rFont val="Calibri"/>
        <family val="2"/>
      </rPr>
      <t>kondenzátorový mikrofón, superkardioida, freq 50 - 20000 Hz, imp 100 Ohm, SPL min140 dB, váha min 205 g</t>
    </r>
  </si>
  <si>
    <r>
      <rPr>
        <b/>
        <u val="single"/>
        <sz val="10"/>
        <color indexed="8"/>
        <rFont val="Calibri"/>
        <family val="2"/>
      </rPr>
      <t>klasický stojan, nikel</t>
    </r>
    <r>
      <rPr>
        <sz val="10"/>
        <color indexed="8"/>
        <rFont val="Calibri"/>
        <family val="2"/>
      </rPr>
      <t xml:space="preserve"> </t>
    </r>
    <r>
      <rPr>
        <b/>
        <sz val="10"/>
        <color indexed="8"/>
        <rFont val="Calibri"/>
        <family val="2"/>
      </rPr>
      <t xml:space="preserve">POPIS: </t>
    </r>
    <r>
      <rPr>
        <i/>
        <sz val="10"/>
        <color indexed="8"/>
        <rFont val="Calibri"/>
        <family val="2"/>
      </rPr>
      <t>čierny mikrofónny stojan s otočným teleskopickým ramenom, skladacie nohy, výška od 900mm do aspon 1600 mm, teleskopické rameno  (min 460 - 770 mm ), váha do 3,2 kg</t>
    </r>
  </si>
  <si>
    <r>
      <rPr>
        <b/>
        <sz val="10"/>
        <rFont val="Calibri"/>
        <family val="2"/>
      </rPr>
      <t>POPIS:</t>
    </r>
    <r>
      <rPr>
        <sz val="10"/>
        <rFont val="Calibri"/>
        <family val="2"/>
      </rPr>
      <t xml:space="preserve"> </t>
    </r>
    <r>
      <rPr>
        <i/>
        <sz val="10"/>
        <rFont val="Calibri"/>
        <family val="2"/>
      </rPr>
      <t>bezdrôtový kondenzátorový ručný mikrofón, kardioida, freq 558 - 626 MHz, rozsah min 88MHz, viac ako 32 kompatibilných kanálov, freq 25 - 18000 Hz, audio gain min 60 dB, automatický freq scan, prepínateľný trans. power, vstupy a výstupy XLR, jack, BNC, ethernet, možnosť montáže do 19´´ racku</t>
    </r>
  </si>
  <si>
    <r>
      <rPr>
        <b/>
        <u val="single"/>
        <sz val="10"/>
        <rFont val="Calibri"/>
        <family val="2"/>
      </rPr>
      <t>Compresov / limiter/ equaliser / signal procesor</t>
    </r>
    <r>
      <rPr>
        <b/>
        <sz val="10"/>
        <rFont val="Calibri"/>
        <family val="2"/>
      </rPr>
      <t xml:space="preserve"> POPIS: 2x  </t>
    </r>
    <r>
      <rPr>
        <i/>
        <sz val="10"/>
        <rFont val="Calibri"/>
        <family val="2"/>
      </rPr>
      <t>Digitálny procesor, výška 1U flexibilné vstupy:   AES + USB bez ďalšieho ovládača + (varianta DTD-TN) DANTE. spracovanie zvuku vysoko presným EQ (2x 8 pásem lineárny akustický fázový algoritmus,  prevodníky , 64 bit/ 96 kHz,analógový vst/výst, dynamický rozsah min 112 dB (zkresl. &lt; 0,001 %).  na prednom paneli vstupný (XLR) a výstupný (speakon) Displej na prednom displeji zobr azuje aktuálne nastavenie, možnos't ovladania cez  APP DORY pre WIN aj MAC OS</t>
    </r>
  </si>
  <si>
    <r>
      <rPr>
        <b/>
        <u val="single"/>
        <sz val="10"/>
        <rFont val="Calibri"/>
        <family val="2"/>
      </rPr>
      <t xml:space="preserve">Zosilovac min 4x500W impulzny zdroj </t>
    </r>
    <r>
      <rPr>
        <b/>
        <sz val="10"/>
        <rFont val="Calibri"/>
        <family val="2"/>
      </rPr>
      <t>POPIS:</t>
    </r>
    <r>
      <rPr>
        <sz val="10"/>
        <rFont val="Calibri"/>
        <family val="2"/>
      </rPr>
      <t xml:space="preserve"> </t>
    </r>
    <r>
      <rPr>
        <i/>
        <sz val="10"/>
        <rFont val="Calibri"/>
        <family val="2"/>
      </rPr>
      <t>4 kanálový koncový zosilňovač, výška 1U, min4x1300/4 Ohm, Vždy 2 kanály je možné zapojiť do mostíka min2 x 2 600 W 8ohmov, DTD controller,hmotnosť: max 7,5 kg Výkon: min4x1300W/4Ohm,  min 2x 2600W/8Ohm</t>
    </r>
  </si>
  <si>
    <r>
      <rPr>
        <b/>
        <u val="single"/>
        <sz val="10"/>
        <rFont val="Calibri"/>
        <family val="2"/>
      </rPr>
      <t>Zosilňovač min 2x500W impulzny zdroj</t>
    </r>
    <r>
      <rPr>
        <b/>
        <sz val="10"/>
        <rFont val="Calibri"/>
        <family val="2"/>
      </rPr>
      <t xml:space="preserve"> POPIS:</t>
    </r>
    <r>
      <rPr>
        <sz val="10"/>
        <rFont val="Calibri"/>
        <family val="2"/>
      </rPr>
      <t xml:space="preserve">  </t>
    </r>
    <r>
      <rPr>
        <i/>
        <sz val="10"/>
        <rFont val="Calibri"/>
        <family val="2"/>
      </rPr>
      <t>4 kanálový koncový zosilňovač, výška 1U, min4x1300/4 Ohm, Vždy 2 kanály je možné zapojiť do mostíka min2 x 2 600 W 8ohmov, DTD controller,hmotnosť: max 7,5 kg Výkon: min4x1300W/4Ohm,  min2x 2600W/8Ohm</t>
    </r>
  </si>
  <si>
    <r>
      <rPr>
        <b/>
        <u val="single"/>
        <sz val="10"/>
        <color indexed="8"/>
        <rFont val="Calibri"/>
        <family val="2"/>
      </rPr>
      <t>basový reproduktor</t>
    </r>
    <r>
      <rPr>
        <b/>
        <sz val="10"/>
        <color indexed="8"/>
        <rFont val="Calibri"/>
        <family val="2"/>
      </rPr>
      <t xml:space="preserve"> POPIS</t>
    </r>
    <r>
      <rPr>
        <sz val="10"/>
        <color indexed="8"/>
        <rFont val="Calibri"/>
        <family val="2"/>
      </rPr>
      <t xml:space="preserve">: </t>
    </r>
    <r>
      <rPr>
        <i/>
        <sz val="10"/>
        <color indexed="8"/>
        <rFont val="Calibri"/>
        <family val="2"/>
      </rPr>
      <t>subbasový reproduktor  a hmotnosti max 40 kg MSUB rovnakej šírky ako line array modul 10" ( popis vyššie ) s basovym meničom t.j. možnosť postaviť ground stack, box vyrobený z baltskej preglejky s veľkými kompozitnými rohmi, s integrovaným zavesovacím hardvérom. 1 x 15" neodymiový reproduktor s 3" cievkou v dizajne nbsp, veľmi účinnej pásmovej priepusti s kvadraticky tvarovaným profilom výstupu.  Obsahuje prednú oceľovú mriežku a speakon konektory. min 900W/8ohm,min 136dB SPL</t>
    </r>
  </si>
  <si>
    <r>
      <rPr>
        <b/>
        <u val="single"/>
        <sz val="10"/>
        <color indexed="8"/>
        <rFont val="Calibri"/>
        <family val="2"/>
      </rPr>
      <t>basový reproduktor</t>
    </r>
    <r>
      <rPr>
        <b/>
        <sz val="10"/>
        <color indexed="8"/>
        <rFont val="Calibri"/>
        <family val="2"/>
      </rPr>
      <t xml:space="preserve"> POPIS:</t>
    </r>
    <r>
      <rPr>
        <sz val="10"/>
        <color indexed="8"/>
        <rFont val="Calibri"/>
        <family val="2"/>
      </rPr>
      <t xml:space="preserve"> </t>
    </r>
    <r>
      <rPr>
        <i/>
        <sz val="10"/>
        <rFont val="Arial"/>
        <family val="2"/>
      </rPr>
      <t>Lakovaná verzia subbasu, 2 x 18" meničmi, nastaviteľná charakteristika smerovania,všesmerový mód (potreba 1 kanála zosilňovača s výkonom 3500 - 8000 W do 4 Ω), smerový mód (potreba 2 kanálov zosilňovača s výkonom 1750 - 4000 Watts do 8Ω), hmotnosť max 105 kg, Nízky profil, vysoký výkon, modulárne nastaviteľné basy, nastaviteľná charakteristika smerovania, kardioidná charakteristika zníženie hladinu zvuku za reproduktorom minimalizáciou odrazov od zadnej resp bočnej steny, freq 31 - 100 Hz, SPLmin 107 dB,  ( peak SPL 143-146 dB ), 2x 8 Ohm</t>
    </r>
  </si>
  <si>
    <r>
      <rPr>
        <b/>
        <u val="single"/>
        <sz val="10"/>
        <color indexed="8"/>
        <rFont val="Calibri"/>
        <family val="2"/>
      </rPr>
      <t>zosilňovač s procesorom</t>
    </r>
    <r>
      <rPr>
        <b/>
        <sz val="10"/>
        <color indexed="8"/>
        <rFont val="Calibri"/>
        <family val="2"/>
      </rPr>
      <t xml:space="preserve"> POPIS</t>
    </r>
    <r>
      <rPr>
        <sz val="10"/>
        <color indexed="8"/>
        <rFont val="Calibri"/>
        <family val="2"/>
      </rPr>
      <t>:koncový zosilňovač s procesingom.  NXAMP 4X4 - výkonný procesor , plná integrácia procesora a výkonného zosilňovača, kontrola pomocou DSP. Riadenie v reálnom čase ,možnosť ovládania napätia (prúdu), teploty z výstupu zosilňovača, ochranu zosilňovača aj jeho zdroja a zároveň kontrola všetkých požadovaných parametrov pre reproduktory. MOŽNOSŤ ROZŠÍRENIA o karty EtherSound, DANTE alebo AES/EBU, možnosť bezdrôtového riadenia a protokolovania s aplikáciou., V nbsp norme pre evakuačný rozhlas, nový rad 4-kanálových vysoko výkonných zosilňovačov. Nízka hmotnosť. Integrovaný procesor NX242, min4 nezávislé vstupy a výstupy.</t>
    </r>
  </si>
  <si>
    <r>
      <rPr>
        <b/>
        <u val="single"/>
        <sz val="10"/>
        <color indexed="8"/>
        <rFont val="Calibri"/>
        <family val="2"/>
      </rPr>
      <t>reproduktor - monitor</t>
    </r>
    <r>
      <rPr>
        <b/>
        <sz val="10"/>
        <color indexed="8"/>
        <rFont val="Calibri"/>
        <family val="2"/>
      </rPr>
      <t xml:space="preserve"> POPIS: </t>
    </r>
    <r>
      <rPr>
        <sz val="10"/>
        <color indexed="8"/>
        <rFont val="Calibri"/>
        <family val="2"/>
      </rPr>
      <t xml:space="preserve"> </t>
    </r>
    <r>
      <rPr>
        <i/>
        <sz val="10"/>
        <color indexed="8"/>
        <rFont val="Calibri"/>
        <family val="2"/>
      </rPr>
      <t>12"Koaxiálny bodovo vyžarujúci reproduktor, možnosť použitia ako monitor, Frekvenčná odozva (+6 dB) 60 Hz - 20 kHz, Citlivosť min1W@1m 107 dB, Špičková úroveň SPL (1 m) min 138 dB (pasívny režim)/max 140 dB (aktívny režim), Odporúčané zosilňovače 800 až 1250 Wattov / 8Ω, HF disperzia (podľa rohov) 60°x60° - 90°x40° - Asymetrická disperzia 60° až 100°x40°, Deliaca frekvencia 60 Hz, 85 Hz, 120 Hz, Nominálna impedancia Aktívny režim (8Ω LF, 8Ω HF), Pasívny režim: 8Ω, Odporúčaný výkon Aktívny: (800 až 1250 W LF + 400 až 630 W HF) / Pasívny: 800 až 1250 W, LF: 1x12" - 8Ω; HF: 1x3" - 8Ω - neodymový menič</t>
    </r>
  </si>
  <si>
    <r>
      <rPr>
        <b/>
        <u val="single"/>
        <sz val="10"/>
        <color indexed="8"/>
        <rFont val="Calibri"/>
        <family val="2"/>
      </rPr>
      <t xml:space="preserve">zosilňovač s procesorom ( 1+1) </t>
    </r>
    <r>
      <rPr>
        <b/>
        <sz val="10"/>
        <color indexed="8"/>
        <rFont val="Calibri"/>
        <family val="2"/>
      </rPr>
      <t xml:space="preserve">POPIS: 1x </t>
    </r>
    <r>
      <rPr>
        <i/>
        <sz val="10"/>
        <color indexed="8"/>
        <rFont val="Calibri"/>
        <family val="2"/>
      </rPr>
      <t xml:space="preserve">4 kanálový koncový zosilňovač, výška 1U, 4 nezávislé kanály iba v 1 rackovej výške. min4x1300/4 Ohm
Vždy 2 kanály je možné zapojiť do mostíka min 2 x 2 600 W 8ohmov
 DTD controller, hmotnosť: max 7,5 kg Výkon: min 4x1300W/4Ohm, min 2x 2600W/8Ohm </t>
    </r>
    <r>
      <rPr>
        <b/>
        <i/>
        <sz val="10"/>
        <color indexed="8"/>
        <rFont val="Calibri"/>
        <family val="2"/>
      </rPr>
      <t>+1x</t>
    </r>
    <r>
      <rPr>
        <i/>
        <sz val="10"/>
        <color indexed="8"/>
        <rFont val="Calibri"/>
        <family val="2"/>
      </rPr>
      <t xml:space="preserve"> Digitálny procesor GEO M flexibilné vstupy: špičkový  AES + USB bez ďalšieho ovládača + (varianta DTD-TN) DANTE. spracovanie zvuku vysoko presným EQ (2x 8 pásem lineárny akustický fázový algoritmus,  prevodníky , 64 bit/ 96 kHz,analógový vst/výst, dynamický rozsah min 112 dB (zkresl. &lt; 0,001 %).  na prednom paneli vstupný (XLR) a výstupný (speakon) Displej na prednom displeji zobrazuje aktuálne nastavenie , možnosť ovladania cez  APP DORY pre WIN aj MAC OS</t>
    </r>
  </si>
  <si>
    <r>
      <rPr>
        <b/>
        <u val="single"/>
        <sz val="10"/>
        <color indexed="8"/>
        <rFont val="Calibri"/>
        <family val="2"/>
      </rPr>
      <t xml:space="preserve">reproduktor basový </t>
    </r>
    <r>
      <rPr>
        <b/>
        <sz val="10"/>
        <color indexed="8"/>
        <rFont val="Calibri"/>
        <family val="2"/>
      </rPr>
      <t xml:space="preserve">POPIS: </t>
    </r>
    <r>
      <rPr>
        <sz val="10"/>
        <color indexed="8"/>
        <rFont val="Calibri"/>
        <family val="2"/>
      </rPr>
      <t xml:space="preserve"> </t>
    </r>
    <r>
      <rPr>
        <i/>
        <sz val="10"/>
        <color indexed="8"/>
        <rFont val="Calibri"/>
        <family val="2"/>
      </rPr>
      <t xml:space="preserve">špecializovaný subbas k 12" koaxiálnemu reproduktoru ( popis vyššie - bod 8) so presnou veľkosťou, 40 Hz, min SPL 139 dB, 1 x 15" neodymový reproduktor s dlhým výkmitom, požitie omni alebo kardioidnom mód, Závitové vložky M20 na zadnej strane a na oboch stranách pre montážneho hardwaru, Frekvenčná odozva (+6 dB) 40 Hz - 120 Hz
peak SPL (1m) 139 dB, 850 až 1350 Wattov 4Ω, Deliaca frekvencia 85 Hz, 120 Hz, Nominálna impedancia 4Ω, </t>
    </r>
  </si>
  <si>
    <r>
      <rPr>
        <b/>
        <u val="single"/>
        <sz val="10"/>
        <color indexed="8"/>
        <rFont val="Calibri"/>
        <family val="2"/>
      </rPr>
      <t xml:space="preserve">Digitálny pult vo flight case </t>
    </r>
    <r>
      <rPr>
        <b/>
        <sz val="10"/>
        <color indexed="8"/>
        <rFont val="Calibri"/>
        <family val="2"/>
      </rPr>
      <t>POPIS:</t>
    </r>
    <r>
      <rPr>
        <sz val="10"/>
        <color indexed="8"/>
        <rFont val="Calibri"/>
        <family val="2"/>
      </rPr>
      <t xml:space="preserve"> </t>
    </r>
    <r>
      <rPr>
        <i/>
        <sz val="10"/>
        <color indexed="8"/>
        <rFont val="Calibri"/>
        <family val="2"/>
      </rPr>
      <t>digitálny zvukový mixpult, min32 vstupov XLR, min16 výstupov XLR, AES50 protokol, min 8 DCA skupín, min 8 stereo efektov, 100mm motorické fadre, DAW, možnosť nahrávania, min 6 AUX IN/OUT jack, cinch , vstupy a výstupy - ethernet, USB, midi,  SD, monitoring XLR, jack , 32x32 USB audio interface , váha  25 kg max , možnosť diaľkového ovladánia cez app</t>
    </r>
  </si>
  <si>
    <r>
      <rPr>
        <b/>
        <u val="single"/>
        <sz val="10"/>
        <color indexed="8"/>
        <rFont val="Calibri"/>
        <family val="2"/>
      </rPr>
      <t>Digitálny pult vo flight case</t>
    </r>
    <r>
      <rPr>
        <b/>
        <sz val="10"/>
        <color indexed="8"/>
        <rFont val="Calibri"/>
        <family val="2"/>
      </rPr>
      <t xml:space="preserve"> POPIS</t>
    </r>
    <r>
      <rPr>
        <sz val="10"/>
        <color indexed="8"/>
        <rFont val="Calibri"/>
        <family val="2"/>
      </rPr>
      <t xml:space="preserve">: </t>
    </r>
    <r>
      <rPr>
        <i/>
        <sz val="10"/>
        <color indexed="8"/>
        <rFont val="Calibri"/>
        <family val="2"/>
      </rPr>
      <t>digitálny zvukový mixpult, min16 vstupov XLR, min8 výstupov XLR, AES50 protokol, aspon 8 DCA skupín, min 8 stereo efektov, 100mm motorické fadre, DAW, možnosť nahrávania, min 6 AUX IN/OUT jack, cinch , vstupy a výstupy - ethernet, USB, midi,  SD, monitoring XLR, jack , 32x32 USB audio interface , váha  15 kg max , možnosť diaľkového ovladánia cez app</t>
    </r>
  </si>
  <si>
    <r>
      <rPr>
        <b/>
        <u val="single"/>
        <sz val="10"/>
        <color indexed="8"/>
        <rFont val="Calibri"/>
        <family val="2"/>
      </rPr>
      <t>digitálny stage box  + case</t>
    </r>
    <r>
      <rPr>
        <b/>
        <sz val="10"/>
        <color indexed="8"/>
        <rFont val="Calibri"/>
        <family val="2"/>
      </rPr>
      <t xml:space="preserve"> POPIS: </t>
    </r>
    <r>
      <rPr>
        <i/>
        <sz val="10"/>
        <color indexed="8"/>
        <rFont val="Calibri"/>
        <family val="2"/>
      </rPr>
      <t>digitálny stagebox, min 16 vstupov XLR,min 8 výstupov XLR, protokol AES50,  vstupy a výstupy - USB, ethernet, midi, ADAT, kompatibilita s digitálnymi pultami uvedenými vyššie, možnosť montáže do 19´´ racku</t>
    </r>
  </si>
  <si>
    <r>
      <rPr>
        <b/>
        <u val="single"/>
        <sz val="10"/>
        <color indexed="8"/>
        <rFont val="Calibri"/>
        <family val="2"/>
      </rPr>
      <t>digitálny stagebox  + case</t>
    </r>
    <r>
      <rPr>
        <sz val="10"/>
        <color indexed="8"/>
        <rFont val="Calibri"/>
        <family val="2"/>
      </rPr>
      <t xml:space="preserve"> </t>
    </r>
    <r>
      <rPr>
        <b/>
        <sz val="10"/>
        <color indexed="8"/>
        <rFont val="Calibri"/>
        <family val="2"/>
      </rPr>
      <t>POPIS:</t>
    </r>
    <r>
      <rPr>
        <sz val="10"/>
        <color indexed="8"/>
        <rFont val="Calibri"/>
        <family val="2"/>
      </rPr>
      <t xml:space="preserve"> </t>
    </r>
    <r>
      <rPr>
        <i/>
        <sz val="10"/>
        <color indexed="8"/>
        <rFont val="Calibri"/>
        <family val="2"/>
      </rPr>
      <t>digitálny stagebox,min 32 vstupov XLR, min16 výstupov XLR, protokol AES50,  vstupy a výstupy - USB, ethernet, midi, ADAT, kompatibilita s digitálnymi pultami uvedenými vyššie, možnosť montáže do 19´´ racku</t>
    </r>
  </si>
  <si>
    <r>
      <rPr>
        <b/>
        <u val="single"/>
        <sz val="10"/>
        <color indexed="8"/>
        <rFont val="Calibri"/>
        <family val="2"/>
      </rPr>
      <t>Digitálny zvukovy pult vo flight case</t>
    </r>
    <r>
      <rPr>
        <b/>
        <sz val="10"/>
        <color indexed="8"/>
        <rFont val="Calibri"/>
        <family val="2"/>
      </rPr>
      <t xml:space="preserve"> POPIS:</t>
    </r>
    <r>
      <rPr>
        <sz val="10"/>
        <color indexed="8"/>
        <rFont val="Calibri"/>
        <family val="2"/>
      </rPr>
      <t xml:space="preserve"> </t>
    </r>
    <r>
      <rPr>
        <i/>
        <sz val="10"/>
        <color indexed="8"/>
        <rFont val="Calibri"/>
        <family val="2"/>
      </rPr>
      <t xml:space="preserve">digitálny mixážny pult min 72 mono + 8 stereo, /24 mix a 8 matrix + 1 stereo zbernica, DCA skupina s 16 vstupmi, 8 MUTE skupín, DANTE protokol, vstupy a výstupy - min 8 analóg XLR M, min 8 analóg XLR F, Ethernet, USB, motorické potenciometre, , EQ, FX, odstup signál / šum 108 dB, Nuendo Live, Virtual soundcheck, hmotnost 35-37 kg max, </t>
    </r>
  </si>
  <si>
    <r>
      <rPr>
        <b/>
        <u val="single"/>
        <sz val="10"/>
        <rFont val="Calibri"/>
        <family val="2"/>
      </rPr>
      <t>Digitálny zvukovy pult  vo flight case</t>
    </r>
    <r>
      <rPr>
        <sz val="10"/>
        <rFont val="Calibri"/>
        <family val="2"/>
      </rPr>
      <t xml:space="preserve"> </t>
    </r>
    <r>
      <rPr>
        <b/>
        <sz val="10"/>
        <rFont val="Calibri"/>
        <family val="2"/>
      </rPr>
      <t>POPIS:</t>
    </r>
    <r>
      <rPr>
        <sz val="10"/>
        <rFont val="Calibri"/>
        <family val="2"/>
      </rPr>
      <t xml:space="preserve"> </t>
    </r>
    <r>
      <rPr>
        <i/>
        <sz val="10"/>
        <rFont val="Calibri"/>
        <family val="2"/>
      </rPr>
      <t xml:space="preserve">digitálny mixážny pult min 48 mono + 8 stereo, /24 mix a 8 matrix + 1 stereo zbernica, DCA skupina s 16 vstupmi, 8 MUTE skupín, DANTE protokol, vstupy a výstupy - min 8 analóg XLR M, min 8 analóg XLR F, Ethernet, USB, motorické potenciometre, , EQ, FX, odstup signál / šum 108 dB, Nuendo Live, Virtual soundcheck, hmotnost 23-25 kg max, </t>
    </r>
  </si>
  <si>
    <r>
      <rPr>
        <b/>
        <u val="single"/>
        <sz val="10"/>
        <rFont val="Calibri"/>
        <family val="2"/>
      </rPr>
      <t>Digitálny stagebox</t>
    </r>
    <r>
      <rPr>
        <b/>
        <sz val="10"/>
        <rFont val="Calibri"/>
        <family val="2"/>
      </rPr>
      <t xml:space="preserve"> POPIS: </t>
    </r>
    <r>
      <rPr>
        <i/>
        <sz val="10"/>
        <rFont val="Calibri"/>
        <family val="2"/>
      </rPr>
      <t>digitálny stagebox min 32 vstupov XLR,min 16 výstupov XLR, min 4 AES/EBU výstupy,DANTE protokol, EtherCon, , dialkovo ovladateľný gain, HPF, phantom, 24bit/48kHz, možnosť montáže do 19´´ racku, dvojite napájacie zdroje, kompatibilita s digitalnymi mixpultami uvedenymi vyššie</t>
    </r>
  </si>
  <si>
    <r>
      <rPr>
        <b/>
        <u val="single"/>
        <sz val="10"/>
        <rFont val="Calibri"/>
        <family val="2"/>
      </rPr>
      <t>digitálny stagebox</t>
    </r>
    <r>
      <rPr>
        <sz val="10"/>
        <rFont val="Calibri"/>
        <family val="2"/>
      </rPr>
      <t xml:space="preserve"> </t>
    </r>
    <r>
      <rPr>
        <b/>
        <sz val="10"/>
        <rFont val="Calibri"/>
        <family val="2"/>
      </rPr>
      <t>POPIS:</t>
    </r>
    <r>
      <rPr>
        <i/>
        <sz val="10"/>
        <rFont val="Calibri"/>
        <family val="2"/>
      </rPr>
      <t xml:space="preserve"> digitálny stagebox min 16 vstupov XLR, min8 výstupov XLR, min 4 AES/EBU výstupy,DANTE protokol, EtherCon, , dialkovo ovladateľný gain, HPF, phantom, 24bit/48kHz, možnosť montáže do 19´´ racku, dvojite napájacie zdroje, kompatibilita s digitalnymi mixpultami uvedenymi vyššie</t>
    </r>
  </si>
  <si>
    <r>
      <rPr>
        <b/>
        <u val="single"/>
        <sz val="10"/>
        <rFont val="Calibri"/>
        <family val="2"/>
      </rPr>
      <t>digitálny kábel</t>
    </r>
    <r>
      <rPr>
        <b/>
        <sz val="10"/>
        <rFont val="Calibri"/>
        <family val="2"/>
      </rPr>
      <t xml:space="preserve"> POPIS: </t>
    </r>
    <r>
      <rPr>
        <sz val="10"/>
        <rFont val="Calibri"/>
        <family val="2"/>
      </rPr>
      <t>30-</t>
    </r>
    <r>
      <rPr>
        <b/>
        <sz val="10"/>
        <rFont val="Calibri"/>
        <family val="2"/>
      </rPr>
      <t xml:space="preserve"> </t>
    </r>
    <r>
      <rPr>
        <i/>
        <sz val="10"/>
        <rFont val="Calibri"/>
        <family val="2"/>
      </rPr>
      <t xml:space="preserve">70 metrovy čierny ethernetový kábel,  CAT7, na bubny s poistkou, koncovka RJ45, vhodné na spojenie medzi digitálnymi mixážnym pultom a stageboxom, </t>
    </r>
  </si>
  <si>
    <r>
      <rPr>
        <b/>
        <u val="single"/>
        <sz val="10"/>
        <rFont val="Calibri"/>
        <family val="2"/>
      </rPr>
      <t>16 input  analog console</t>
    </r>
    <r>
      <rPr>
        <sz val="10"/>
        <rFont val="Calibri"/>
        <family val="2"/>
      </rPr>
      <t xml:space="preserve"> </t>
    </r>
    <r>
      <rPr>
        <b/>
        <sz val="10"/>
        <rFont val="Calibri"/>
        <family val="2"/>
      </rPr>
      <t>POPIS: min</t>
    </r>
    <r>
      <rPr>
        <i/>
        <sz val="10"/>
        <rFont val="Calibri"/>
        <family val="2"/>
      </rPr>
      <t>16 kanálový</t>
    </r>
    <r>
      <rPr>
        <b/>
        <i/>
        <sz val="10"/>
        <rFont val="Calibri"/>
        <family val="2"/>
      </rPr>
      <t xml:space="preserve"> </t>
    </r>
    <r>
      <rPr>
        <i/>
        <sz val="10"/>
        <rFont val="Calibri"/>
        <family val="2"/>
      </rPr>
      <t>analógový zvukový mixpult, min 10x XLR/jack s 48V Phantom power ( aspoň kanál 1-4 s kompresorom ), min 4x stereo vstupy -  jack , min 3 pásmový EQ na kanál, HPF, min 20dB pad, XLR výstupy , min 4x AUX, USB vstup, SPX efektový procesor</t>
    </r>
  </si>
  <si>
    <r>
      <rPr>
        <b/>
        <u val="single"/>
        <sz val="10"/>
        <rFont val="Calibri"/>
        <family val="2"/>
      </rPr>
      <t>Stativ spojka medzi bass + Satelitom</t>
    </r>
    <r>
      <rPr>
        <u val="single"/>
        <sz val="10"/>
        <rFont val="Calibri"/>
        <family val="2"/>
      </rPr>
      <t xml:space="preserve"> </t>
    </r>
    <r>
      <rPr>
        <sz val="10"/>
        <rFont val="Calibri"/>
        <family val="2"/>
      </rPr>
      <t xml:space="preserve">- </t>
    </r>
    <r>
      <rPr>
        <b/>
        <sz val="10"/>
        <rFont val="Calibri"/>
        <family val="2"/>
      </rPr>
      <t xml:space="preserve">POPIS: </t>
    </r>
    <r>
      <rPr>
        <i/>
        <sz val="10"/>
        <rFont val="Calibri"/>
        <family val="2"/>
      </rPr>
      <t>čierna dištančná reproduktorová tyč, výčkovo nastaviteľná pomocou kľuky ( min 1000 - 1600 mm ), poistný systém - push-button, istenie proti samovoľnému otočeniu reproboxu</t>
    </r>
  </si>
  <si>
    <r>
      <rPr>
        <b/>
        <u val="single"/>
        <sz val="10"/>
        <rFont val="Calibri"/>
        <family val="2"/>
      </rPr>
      <t>stativ repro</t>
    </r>
    <r>
      <rPr>
        <u val="single"/>
        <sz val="10"/>
        <rFont val="Calibri"/>
        <family val="2"/>
      </rPr>
      <t xml:space="preserve"> </t>
    </r>
    <r>
      <rPr>
        <sz val="10"/>
        <rFont val="Calibri"/>
        <family val="2"/>
      </rPr>
      <t>-</t>
    </r>
    <r>
      <rPr>
        <b/>
        <sz val="10"/>
        <rFont val="Calibri"/>
        <family val="2"/>
      </rPr>
      <t>POPIS :</t>
    </r>
    <r>
      <rPr>
        <sz val="10"/>
        <rFont val="Calibri"/>
        <family val="2"/>
      </rPr>
      <t xml:space="preserve"> </t>
    </r>
    <r>
      <rPr>
        <i/>
        <sz val="10"/>
        <rFont val="Calibri"/>
        <family val="2"/>
      </rPr>
      <t>set 2 čiernych reproduktorových statívov s obalom, material - hliník, nosnosť max 50 kg, priemer tuby na konci 35mm, nastaviteľná  výška min 1200 - 1900 mm,  poistný system push-button, podstava - tripod</t>
    </r>
  </si>
  <si>
    <r>
      <rPr>
        <b/>
        <u val="single"/>
        <sz val="10"/>
        <rFont val="Calibri"/>
        <family val="2"/>
      </rPr>
      <t>Stativ repro</t>
    </r>
    <r>
      <rPr>
        <u val="single"/>
        <sz val="10"/>
        <rFont val="Calibri"/>
        <family val="2"/>
      </rPr>
      <t xml:space="preserve"> </t>
    </r>
    <r>
      <rPr>
        <sz val="10"/>
        <rFont val="Calibri"/>
        <family val="2"/>
      </rPr>
      <t xml:space="preserve">- </t>
    </r>
    <r>
      <rPr>
        <b/>
        <sz val="10"/>
        <rFont val="Calibri"/>
        <family val="2"/>
      </rPr>
      <t xml:space="preserve">POPIS: </t>
    </r>
    <r>
      <rPr>
        <i/>
        <sz val="10"/>
        <rFont val="Calibri"/>
        <family val="2"/>
      </rPr>
      <t>čierny reproduktorový stojan s nastavitelnou výškou ( min od 1100 do 1800 mm ) , s rovnou základňou-  s plochou min 450x450mm, nosnosť max 20kg, priemer tuby na konci 35mm , váha max 13kg</t>
    </r>
  </si>
  <si>
    <r>
      <rPr>
        <b/>
        <u val="single"/>
        <sz val="10"/>
        <color indexed="8"/>
        <rFont val="Calibri"/>
        <family val="2"/>
      </rPr>
      <t>UHF diverzitny system hand + beltpack</t>
    </r>
    <r>
      <rPr>
        <b/>
        <sz val="10"/>
        <color indexed="8"/>
        <rFont val="Calibri"/>
        <family val="2"/>
      </rPr>
      <t xml:space="preserve"> POPIS: </t>
    </r>
    <r>
      <rPr>
        <i/>
        <sz val="10"/>
        <color indexed="8"/>
        <rFont val="Calibri"/>
        <family val="2"/>
      </rPr>
      <t xml:space="preserve">set - </t>
    </r>
    <r>
      <rPr>
        <b/>
        <i/>
        <sz val="10"/>
        <color indexed="8"/>
        <rFont val="Calibri"/>
        <family val="2"/>
      </rPr>
      <t xml:space="preserve"> </t>
    </r>
    <r>
      <rPr>
        <i/>
        <sz val="10"/>
        <color indexed="8"/>
        <rFont val="Calibri"/>
        <family val="2"/>
      </rPr>
      <t>dynamický diaľkový ručný mikrofón cardioid + beltpack s klopovým mikrofónom kondezatorový,  omnidirectional, prijímač freq 470 - 516 MHz, vstupy a výstupy - BNC, XLR, jack, ethernet, freq 25 - 18000 Hz,  infrared, viac ako 12 kompatibilných kanálov,  min 42 MHz rozsah, automatický freq scan, audio gain min 60 dB, EQ, indikátor stavu batérií, možnost montáže do 19´´ racku</t>
    </r>
  </si>
  <si>
    <r>
      <rPr>
        <b/>
        <u val="single"/>
        <sz val="10"/>
        <color indexed="8"/>
        <rFont val="Calibri"/>
        <family val="2"/>
      </rPr>
      <t>spevový dynamický mikrofón</t>
    </r>
    <r>
      <rPr>
        <b/>
        <sz val="10"/>
        <color indexed="8"/>
        <rFont val="Calibri"/>
        <family val="2"/>
      </rPr>
      <t xml:space="preserve">, POPIS: </t>
    </r>
    <r>
      <rPr>
        <i/>
        <sz val="10"/>
        <color indexed="8"/>
        <rFont val="Calibri"/>
        <family val="2"/>
      </rPr>
      <t>dynamický spevový mikrofón, supercardioid, freq 40 - 18000 Hz, Imp 350 Ohm, váha min 360g, citlivosť min 2,0mV/Pa @ 1kHz</t>
    </r>
  </si>
  <si>
    <r>
      <rPr>
        <b/>
        <u val="single"/>
        <sz val="10"/>
        <color indexed="8"/>
        <rFont val="Calibri"/>
        <family val="2"/>
      </rPr>
      <t>spevový/nástrojový kondenzátorový  mikrofón</t>
    </r>
    <r>
      <rPr>
        <b/>
        <sz val="10"/>
        <color indexed="8"/>
        <rFont val="Calibri"/>
        <family val="2"/>
      </rPr>
      <t xml:space="preserve"> POPIS: </t>
    </r>
    <r>
      <rPr>
        <i/>
        <sz val="10"/>
        <color indexed="8"/>
        <rFont val="Calibri"/>
        <family val="2"/>
      </rPr>
      <t>spevový kondenzátorový mikrofón, supercardioid, , freq 40 - 20000 Hz, citlivosť 3,0mV/Pa @ 1 kHz, imp 200 Ohm, , SPLmin  150 dB, váha min 310 g</t>
    </r>
  </si>
  <si>
    <r>
      <rPr>
        <b/>
        <u val="single"/>
        <sz val="10"/>
        <color indexed="8"/>
        <rFont val="Calibri"/>
        <family val="2"/>
      </rPr>
      <t>klasický stojan na mikrofon</t>
    </r>
    <r>
      <rPr>
        <sz val="10"/>
        <color indexed="8"/>
        <rFont val="Calibri"/>
        <family val="2"/>
      </rPr>
      <t xml:space="preserve"> </t>
    </r>
    <r>
      <rPr>
        <b/>
        <sz val="10"/>
        <color indexed="8"/>
        <rFont val="Calibri"/>
        <family val="2"/>
      </rPr>
      <t xml:space="preserve">POPIS: </t>
    </r>
    <r>
      <rPr>
        <i/>
        <sz val="10"/>
        <color indexed="8"/>
        <rFont val="Calibri"/>
        <family val="2"/>
      </rPr>
      <t>čierny mikrofónny stojan s otočným teleskopickým ramenom, skladacie nohy, výška od 900mm do aspon 1600 mm, teleskopické rameno  (min  460 - 770 mm ), váha do 3,2 kg</t>
    </r>
  </si>
  <si>
    <r>
      <rPr>
        <b/>
        <u val="single"/>
        <sz val="10"/>
        <rFont val="Calibri"/>
        <family val="2"/>
      </rPr>
      <t>XLR/XLR kabel 6m audio</t>
    </r>
    <r>
      <rPr>
        <sz val="10"/>
        <rFont val="Calibri"/>
        <family val="2"/>
      </rPr>
      <t xml:space="preserve"> </t>
    </r>
    <r>
      <rPr>
        <b/>
        <sz val="10"/>
        <rFont val="Calibri"/>
        <family val="2"/>
      </rPr>
      <t xml:space="preserve">POPIS: </t>
    </r>
    <r>
      <rPr>
        <i/>
        <sz val="10"/>
        <rFont val="Calibri"/>
        <family val="2"/>
      </rPr>
      <t>čierny mikrofónny kábel, min 2x0,22mm2, pozlátené konektory XLR M a XLR F, highflex</t>
    </r>
  </si>
  <si>
    <r>
      <rPr>
        <b/>
        <u val="single"/>
        <sz val="10"/>
        <rFont val="Calibri"/>
        <family val="2"/>
      </rPr>
      <t>XLR/XLR kabel 10m audio</t>
    </r>
    <r>
      <rPr>
        <sz val="10"/>
        <rFont val="Calibri"/>
        <family val="2"/>
      </rPr>
      <t xml:space="preserve"> </t>
    </r>
    <r>
      <rPr>
        <b/>
        <sz val="10"/>
        <rFont val="Calibri"/>
        <family val="2"/>
      </rPr>
      <t xml:space="preserve">POPIS: </t>
    </r>
    <r>
      <rPr>
        <i/>
        <sz val="10"/>
        <rFont val="Calibri"/>
        <family val="2"/>
      </rPr>
      <t>čierny</t>
    </r>
    <r>
      <rPr>
        <b/>
        <i/>
        <sz val="10"/>
        <rFont val="Calibri"/>
        <family val="2"/>
      </rPr>
      <t xml:space="preserve"> </t>
    </r>
    <r>
      <rPr>
        <i/>
        <sz val="10"/>
        <rFont val="Calibri"/>
        <family val="2"/>
      </rPr>
      <t>mikrofónny kábel, min 2x0,22mm2, pozlátené konektory XLR M a XLR F , highflex</t>
    </r>
  </si>
  <si>
    <r>
      <t xml:space="preserve">14" Notebook pre pripojenie s HDMI vystupom + media player POPIS: </t>
    </r>
    <r>
      <rPr>
        <i/>
        <sz val="10"/>
        <rFont val="Calibri"/>
        <family val="2"/>
      </rPr>
      <t>NTB s min14" obrazovkou, min 500 GB HDD, min 8GB RAM, min 2GB grafika, OS Win 10 a vyššie alebo MAC, software  na prehravanie a úpravu hudby a videa</t>
    </r>
  </si>
  <si>
    <r>
      <rPr>
        <b/>
        <u val="single"/>
        <sz val="10"/>
        <color indexed="8"/>
        <rFont val="Calibri"/>
        <family val="2"/>
      </rPr>
      <t xml:space="preserve">reprobox 4+2 </t>
    </r>
    <r>
      <rPr>
        <b/>
        <sz val="10"/>
        <color indexed="8"/>
        <rFont val="Calibri"/>
        <family val="2"/>
      </rPr>
      <t>POPIS: 4x</t>
    </r>
    <r>
      <rPr>
        <i/>
        <sz val="10"/>
        <color indexed="8"/>
        <rFont val="Calibri"/>
        <family val="2"/>
      </rPr>
      <t xml:space="preserve"> Line - array reprobox s priamkovým vyžarovaním vyrobený modernou metódou vstrekovania, 10” neodymový nízkofrekvečnoý driver v páre s 1.4” výškovým driverom s titánovou membránou. S rozmermi minimálne 531 x 288 x 355 mm, dvojpásmový pasívny modul prenáša frekvenčnú odozvu 59Hz-20kHz s nominálnym SPL min136dB v peaku, 750W / 8Ohm, </t>
    </r>
    <r>
      <rPr>
        <i/>
        <sz val="10"/>
        <color indexed="8"/>
        <rFont val="Calibri"/>
        <family val="2"/>
      </rPr>
      <t xml:space="preserve">12° vertikálny uhol, </t>
    </r>
    <r>
      <rPr>
        <i/>
        <sz val="10"/>
        <color indexed="8"/>
        <rFont val="Calibri"/>
        <family val="2"/>
      </rPr>
      <t xml:space="preserve">max 21Kg </t>
    </r>
    <r>
      <rPr>
        <b/>
        <i/>
        <sz val="10"/>
        <color indexed="8"/>
        <rFont val="Calibri"/>
        <family val="2"/>
      </rPr>
      <t>+ 2x</t>
    </r>
    <r>
      <rPr>
        <i/>
        <sz val="10"/>
        <color indexed="8"/>
        <rFont val="Calibri"/>
        <family val="2"/>
      </rPr>
      <t xml:space="preserve"> Line - array pasívny reprobox s priamkovým vyžarovaním vyrobený modernou metódou vstrekovania , 10” neodymový nízkofrekvečný driver v páre s 1.4” výškovým driverom s titánovou membránou. S rozmermi minimálne 531 x 288 x 355 mm,  frekvenčnú odozvu 59Hz-20kHz s nominálnym SPL min 136dB v peaku, 750W / 8Ohm, </t>
    </r>
    <r>
      <rPr>
        <i/>
        <sz val="10"/>
        <color indexed="8"/>
        <rFont val="Calibri"/>
        <family val="2"/>
      </rPr>
      <t>25° vertikálny uhol,</t>
    </r>
    <r>
      <rPr>
        <i/>
        <sz val="10"/>
        <color indexed="8"/>
        <rFont val="Calibri"/>
        <family val="2"/>
      </rPr>
      <t xml:space="preserve"> max 21Kg</t>
    </r>
  </si>
  <si>
    <r>
      <rPr>
        <b/>
        <u val="single"/>
        <sz val="10"/>
        <color indexed="8"/>
        <rFont val="Calibri"/>
        <family val="2"/>
      </rPr>
      <t>multikabel min 30m</t>
    </r>
    <r>
      <rPr>
        <u val="single"/>
        <sz val="10"/>
        <color indexed="8"/>
        <rFont val="Calibri"/>
        <family val="2"/>
      </rPr>
      <t xml:space="preserve"> - </t>
    </r>
    <r>
      <rPr>
        <b/>
        <sz val="10"/>
        <color indexed="8"/>
        <rFont val="Calibri"/>
        <family val="2"/>
      </rPr>
      <t xml:space="preserve">POPIS: </t>
    </r>
    <r>
      <rPr>
        <i/>
        <sz val="10"/>
        <color indexed="8"/>
        <rFont val="Calibri"/>
        <family val="2"/>
      </rPr>
      <t>min30m</t>
    </r>
    <r>
      <rPr>
        <i/>
        <sz val="10"/>
        <color indexed="8"/>
        <rFont val="Calibri"/>
        <family val="2"/>
      </rPr>
      <t xml:space="preserve"> multikábel na bubny, vstup/výstup min32/8 XLR F/M, čierny, bubon s poistkou</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</si>
</sst>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Red]0.0"/>
    <numFmt numFmtId="183" formatCode="0.0"/>
    <numFmt numFmtId="184" formatCode="#,##0.0\ &quot;Sk&quot;;[Red]#,##0.0\ &quot;Sk&quot;"/>
    <numFmt numFmtId="185" formatCode="#,##0\ &quot;Sk&quot;;[Red]#,##0\ &quot;Sk&quot;"/>
    <numFmt numFmtId="186" formatCode="#,##0.0\ &quot;Sk&quot;"/>
    <numFmt numFmtId="187" formatCode="#,##0;[Red]#,##0"/>
    <numFmt numFmtId="188" formatCode="#,##0.0;[Red]#,##0.0"/>
    <numFmt numFmtId="189" formatCode="#,##0.0"/>
    <numFmt numFmtId="190" formatCode="0.000"/>
    <numFmt numFmtId="191" formatCode="#,##0.00\ _S_k"/>
    <numFmt numFmtId="192" formatCode="_-* #,##0.00\ _K_č_-;\-* #,##0.00\ _K_č_-;_-* &quot;-&quot;??\ _K_č_-;_-@_-"/>
    <numFmt numFmtId="193" formatCode="dd/mm/yy"/>
    <numFmt numFmtId="194" formatCode="#,##0.00\ &quot;Sk&quot;"/>
    <numFmt numFmtId="195" formatCode="0.0000"/>
    <numFmt numFmtId="196" formatCode="&quot;Áno&quot;;&quot;Áno&quot;;&quot;Nie&quot;"/>
    <numFmt numFmtId="197" formatCode="&quot;Pravda&quot;;&quot;Pravda&quot;;&quot;Nepravda&quot;"/>
    <numFmt numFmtId="198" formatCode="&quot;Zapnuté&quot;;&quot;Zapnuté&quot;;&quot;Vypnuté&quot;"/>
    <numFmt numFmtId="199" formatCode="000\ 00"/>
    <numFmt numFmtId="200" formatCode="[$€-2]\ #\ ##,000_);[Red]\([$€-2]\ #\ ##,000\)"/>
    <numFmt numFmtId="201" formatCode="_-* #,##0.00\ [$€-1]_-;\-* #,##0.00\ [$€-1]_-;_-* &quot;-&quot;??\ [$€-1]_-;_-@_-"/>
    <numFmt numFmtId="202" formatCode="#,##0.00\ _€"/>
    <numFmt numFmtId="203" formatCode="\P\r\a\vd\a;&quot;Pravda&quot;;&quot;Nepravda&quot;"/>
    <numFmt numFmtId="204" formatCode="[$€-2]\ #\ ##,000_);[Red]\([$¥€-2]\ #\ ##,000\)"/>
    <numFmt numFmtId="205" formatCode="#,##0.00\ &quot;€&quot;"/>
  </numFmts>
  <fonts count="82">
    <font>
      <sz val="10"/>
      <name val="Arial CE"/>
      <family val="0"/>
    </font>
    <font>
      <b/>
      <sz val="10"/>
      <color indexed="8"/>
      <name val="Arial CE"/>
      <family val="2"/>
    </font>
    <font>
      <b/>
      <sz val="10"/>
      <name val="Arial CE"/>
      <family val="2"/>
    </font>
    <font>
      <sz val="10"/>
      <color indexed="8"/>
      <name val="Arial CE"/>
      <family val="2"/>
    </font>
    <font>
      <b/>
      <sz val="16"/>
      <name val="Arial CE"/>
      <family val="2"/>
    </font>
    <font>
      <u val="single"/>
      <sz val="10"/>
      <color indexed="12"/>
      <name val="Arial CE"/>
      <family val="2"/>
    </font>
    <font>
      <u val="single"/>
      <sz val="10"/>
      <color indexed="36"/>
      <name val="Arial CE"/>
      <family val="2"/>
    </font>
    <font>
      <b/>
      <sz val="18"/>
      <name val="Arial CE"/>
      <family val="2"/>
    </font>
    <font>
      <b/>
      <sz val="12"/>
      <name val="Arial CE"/>
      <family val="2"/>
    </font>
    <font>
      <b/>
      <sz val="14"/>
      <name val="Arial CE"/>
      <family val="2"/>
    </font>
    <font>
      <sz val="10"/>
      <color indexed="8"/>
      <name val="HelveticaNewE"/>
      <family val="0"/>
    </font>
    <font>
      <i/>
      <sz val="10"/>
      <name val="Arial CE"/>
      <family val="2"/>
    </font>
    <font>
      <b/>
      <i/>
      <sz val="11"/>
      <name val="Arial CE"/>
      <family val="2"/>
    </font>
    <font>
      <sz val="12"/>
      <name val="Arial CE"/>
      <family val="2"/>
    </font>
    <font>
      <b/>
      <sz val="13"/>
      <name val="Arial CE"/>
      <family val="2"/>
    </font>
    <font>
      <sz val="13"/>
      <name val="Arial CE"/>
      <family val="2"/>
    </font>
    <font>
      <b/>
      <sz val="10"/>
      <color indexed="8"/>
      <name val="HelveticaNewE"/>
      <family val="0"/>
    </font>
    <font>
      <b/>
      <u val="single"/>
      <sz val="10"/>
      <name val="Arial CE"/>
      <family val="2"/>
    </font>
    <font>
      <sz val="10"/>
      <name val="HelveticaNewE"/>
      <family val="0"/>
    </font>
    <font>
      <b/>
      <i/>
      <sz val="12"/>
      <name val="Arial CE"/>
      <family val="2"/>
    </font>
    <font>
      <b/>
      <sz val="11"/>
      <name val="Arial CE"/>
      <family val="2"/>
    </font>
    <font>
      <sz val="10"/>
      <color indexed="8"/>
      <name val="Calibri"/>
      <family val="2"/>
    </font>
    <font>
      <sz val="11"/>
      <color indexed="8"/>
      <name val="Calibri"/>
      <family val="2"/>
    </font>
    <font>
      <b/>
      <sz val="10"/>
      <color indexed="8"/>
      <name val="Calibri"/>
      <family val="2"/>
    </font>
    <font>
      <b/>
      <sz val="11"/>
      <color indexed="8"/>
      <name val="Calibri"/>
      <family val="2"/>
    </font>
    <font>
      <sz val="14"/>
      <color indexed="8"/>
      <name val="Calibri"/>
      <family val="2"/>
    </font>
    <font>
      <sz val="10"/>
      <name val="Calibri"/>
      <family val="2"/>
    </font>
    <font>
      <b/>
      <sz val="9"/>
      <color indexed="8"/>
      <name val="Arial"/>
      <family val="2"/>
    </font>
    <font>
      <sz val="9"/>
      <color indexed="8"/>
      <name val="Arial"/>
      <family val="2"/>
    </font>
    <font>
      <b/>
      <sz val="10"/>
      <name val="Calibri"/>
      <family val="2"/>
    </font>
    <font>
      <i/>
      <sz val="10"/>
      <name val="Calibri"/>
      <family val="2"/>
    </font>
    <font>
      <b/>
      <i/>
      <sz val="10"/>
      <name val="Calibri"/>
      <family val="2"/>
    </font>
    <font>
      <i/>
      <sz val="10"/>
      <color indexed="8"/>
      <name val="Calibri"/>
      <family val="2"/>
    </font>
    <font>
      <b/>
      <i/>
      <sz val="10"/>
      <color indexed="8"/>
      <name val="Calibri"/>
      <family val="2"/>
    </font>
    <font>
      <u val="single"/>
      <sz val="10"/>
      <name val="Calibri"/>
      <family val="2"/>
    </font>
    <font>
      <u val="single"/>
      <sz val="10"/>
      <color indexed="8"/>
      <name val="Calibri"/>
      <family val="2"/>
    </font>
    <font>
      <b/>
      <u val="single"/>
      <sz val="10"/>
      <color indexed="8"/>
      <name val="Calibri"/>
      <family val="2"/>
    </font>
    <font>
      <b/>
      <u val="single"/>
      <sz val="10"/>
      <name val="Calibri"/>
      <family val="2"/>
    </font>
    <font>
      <b/>
      <sz val="14"/>
      <color indexed="8"/>
      <name val="Calibri"/>
      <family val="2"/>
    </font>
    <font>
      <i/>
      <sz val="10"/>
      <name val="Arial"/>
      <family val="2"/>
    </font>
    <font>
      <sz val="10"/>
      <color indexed="9"/>
      <name val="Calibri"/>
      <family val="2"/>
    </font>
    <font>
      <sz val="10"/>
      <color indexed="17"/>
      <name val="Calibri"/>
      <family val="2"/>
    </font>
    <font>
      <b/>
      <sz val="10"/>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indexed="60"/>
      <name val="Calibri"/>
      <family val="2"/>
    </font>
    <font>
      <sz val="10"/>
      <color indexed="52"/>
      <name val="Calibri"/>
      <family val="2"/>
    </font>
    <font>
      <sz val="10"/>
      <color indexed="10"/>
      <name val="Calibri"/>
      <family val="2"/>
    </font>
    <font>
      <sz val="10"/>
      <color indexed="62"/>
      <name val="Calibri"/>
      <family val="2"/>
    </font>
    <font>
      <b/>
      <sz val="10"/>
      <color indexed="52"/>
      <name val="Calibri"/>
      <family val="2"/>
    </font>
    <font>
      <b/>
      <sz val="10"/>
      <color indexed="63"/>
      <name val="Calibri"/>
      <family val="2"/>
    </font>
    <font>
      <i/>
      <sz val="10"/>
      <color indexed="23"/>
      <name val="Calibri"/>
      <family val="2"/>
    </font>
    <font>
      <sz val="10"/>
      <color indexed="20"/>
      <name val="Calibri"/>
      <family val="2"/>
    </font>
    <font>
      <sz val="11"/>
      <color indexed="10"/>
      <name val="Calibri"/>
      <family val="2"/>
    </font>
    <font>
      <b/>
      <sz val="14"/>
      <name val="Calibri"/>
      <family val="2"/>
    </font>
    <font>
      <i/>
      <sz val="10"/>
      <color indexed="63"/>
      <name val="Calibri"/>
      <family val="2"/>
    </font>
    <font>
      <sz val="10"/>
      <color theme="1"/>
      <name val="Calibri"/>
      <family val="2"/>
    </font>
    <font>
      <sz val="10"/>
      <color theme="0"/>
      <name val="Calibri"/>
      <family val="2"/>
    </font>
    <font>
      <sz val="10"/>
      <color rgb="FF006100"/>
      <name val="Calibri"/>
      <family val="2"/>
    </font>
    <font>
      <b/>
      <sz val="10"/>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0"/>
      <color rgb="FF9C6500"/>
      <name val="Calibri"/>
      <family val="2"/>
    </font>
    <font>
      <sz val="11"/>
      <color theme="1"/>
      <name val="Calibri"/>
      <family val="2"/>
    </font>
    <font>
      <sz val="10"/>
      <color rgb="FFFA7D00"/>
      <name val="Calibri"/>
      <family val="2"/>
    </font>
    <font>
      <b/>
      <sz val="10"/>
      <color theme="1"/>
      <name val="Calibri"/>
      <family val="2"/>
    </font>
    <font>
      <sz val="10"/>
      <color rgb="FFFF0000"/>
      <name val="Calibri"/>
      <family val="2"/>
    </font>
    <font>
      <sz val="10"/>
      <color rgb="FF3F3F76"/>
      <name val="Calibri"/>
      <family val="2"/>
    </font>
    <font>
      <b/>
      <sz val="10"/>
      <color rgb="FFFA7D00"/>
      <name val="Calibri"/>
      <family val="2"/>
    </font>
    <font>
      <b/>
      <sz val="10"/>
      <color rgb="FF3F3F3F"/>
      <name val="Calibri"/>
      <family val="2"/>
    </font>
    <font>
      <i/>
      <sz val="10"/>
      <color rgb="FF7F7F7F"/>
      <name val="Calibri"/>
      <family val="2"/>
    </font>
    <font>
      <sz val="10"/>
      <color rgb="FF9C0006"/>
      <name val="Calibri"/>
      <family val="2"/>
    </font>
    <font>
      <sz val="11"/>
      <color rgb="FFFF0000"/>
      <name val="Calibri"/>
      <family val="2"/>
    </font>
    <font>
      <b/>
      <sz val="11"/>
      <color theme="1"/>
      <name val="Calibri"/>
      <family val="2"/>
    </font>
    <font>
      <b/>
      <i/>
      <sz val="10"/>
      <color theme="1"/>
      <name val="Calibri"/>
      <family val="2"/>
    </font>
    <font>
      <i/>
      <sz val="10"/>
      <color theme="1"/>
      <name val="Calibri"/>
      <family val="2"/>
    </font>
    <font>
      <i/>
      <sz val="10"/>
      <color rgb="FF333333"/>
      <name val="Calibri"/>
      <family val="2"/>
    </font>
    <font>
      <i/>
      <sz val="10"/>
      <color rgb="FF3B3B3B"/>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22" fillId="0" borderId="0" applyFont="0" applyFill="0" applyBorder="0" applyAlignment="0" applyProtection="0"/>
    <xf numFmtId="0" fontId="60" fillId="20" borderId="0" applyNumberFormat="0" applyBorder="0" applyAlignment="0" applyProtection="0"/>
    <xf numFmtId="0" fontId="5" fillId="0" borderId="0" applyNumberFormat="0" applyFill="0" applyBorder="0" applyAlignment="0" applyProtection="0"/>
    <xf numFmtId="0" fontId="61" fillId="21"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180" fontId="22"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8" fillId="0" borderId="6" applyNumberFormat="0" applyFill="0" applyAlignment="0" applyProtection="0"/>
    <xf numFmtId="0" fontId="69" fillId="0" borderId="7" applyNumberFormat="0" applyFill="0" applyAlignment="0" applyProtection="0"/>
    <xf numFmtId="0" fontId="70" fillId="0" borderId="0" applyNumberFormat="0" applyFill="0" applyBorder="0" applyAlignment="0" applyProtection="0"/>
    <xf numFmtId="0" fontId="71" fillId="24" borderId="8" applyNumberFormat="0" applyAlignment="0" applyProtection="0"/>
    <xf numFmtId="0" fontId="72" fillId="25" borderId="8" applyNumberFormat="0" applyAlignment="0" applyProtection="0"/>
    <xf numFmtId="0" fontId="73" fillId="25" borderId="9" applyNumberFormat="0" applyAlignment="0" applyProtection="0"/>
    <xf numFmtId="0" fontId="74" fillId="0" borderId="0" applyNumberFormat="0" applyFill="0" applyBorder="0" applyAlignment="0" applyProtection="0"/>
    <xf numFmtId="0" fontId="75"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cellStyleXfs>
  <cellXfs count="294">
    <xf numFmtId="0" fontId="0" fillId="0" borderId="0" xfId="0" applyAlignment="1">
      <alignment/>
    </xf>
    <xf numFmtId="0" fontId="4" fillId="0" borderId="0" xfId="0" applyFont="1" applyAlignment="1">
      <alignment/>
    </xf>
    <xf numFmtId="0" fontId="7" fillId="0" borderId="0" xfId="0" applyFont="1" applyAlignment="1">
      <alignment/>
    </xf>
    <xf numFmtId="4" fontId="0" fillId="0" borderId="0" xfId="0" applyNumberFormat="1" applyFont="1" applyBorder="1" applyAlignment="1">
      <alignment horizontal="right"/>
    </xf>
    <xf numFmtId="191" fontId="1" fillId="0" borderId="0" xfId="35" applyNumberFormat="1" applyFont="1" applyFill="1" applyBorder="1" applyAlignment="1" applyProtection="1">
      <alignment horizontal="right"/>
      <protection/>
    </xf>
    <xf numFmtId="0" fontId="7" fillId="0" borderId="0" xfId="55" applyFont="1">
      <alignment/>
      <protection/>
    </xf>
    <xf numFmtId="0" fontId="8" fillId="0" borderId="0" xfId="55" applyFont="1" applyAlignment="1">
      <alignment horizontal="center"/>
      <protection/>
    </xf>
    <xf numFmtId="3" fontId="0" fillId="0" borderId="0" xfId="55" applyNumberFormat="1" applyAlignment="1">
      <alignment horizontal="center"/>
      <protection/>
    </xf>
    <xf numFmtId="4" fontId="0" fillId="0" borderId="0" xfId="55" applyNumberFormat="1" applyAlignment="1">
      <alignment horizontal="right"/>
      <protection/>
    </xf>
    <xf numFmtId="0" fontId="0" fillId="0" borderId="0" xfId="55" applyAlignment="1">
      <alignment horizontal="center"/>
      <protection/>
    </xf>
    <xf numFmtId="4" fontId="2" fillId="0" borderId="0" xfId="55" applyNumberFormat="1" applyFont="1" applyBorder="1">
      <alignment/>
      <protection/>
    </xf>
    <xf numFmtId="0" fontId="0" fillId="0" borderId="0" xfId="55" applyAlignment="1">
      <alignment horizontal="left"/>
      <protection/>
    </xf>
    <xf numFmtId="0" fontId="8" fillId="0" borderId="0" xfId="55" applyFont="1">
      <alignment/>
      <protection/>
    </xf>
    <xf numFmtId="0" fontId="1" fillId="0" borderId="0" xfId="55" applyNumberFormat="1" applyFont="1" applyFill="1" applyBorder="1" applyAlignment="1" applyProtection="1">
      <alignment horizontal="center" wrapText="1"/>
      <protection/>
    </xf>
    <xf numFmtId="3" fontId="1" fillId="0" borderId="0" xfId="55" applyNumberFormat="1" applyFont="1" applyFill="1" applyBorder="1" applyAlignment="1" applyProtection="1">
      <alignment horizontal="center" wrapText="1"/>
      <protection/>
    </xf>
    <xf numFmtId="4" fontId="2" fillId="0" borderId="0" xfId="55" applyNumberFormat="1" applyFont="1" applyAlignment="1">
      <alignment horizontal="right"/>
      <protection/>
    </xf>
    <xf numFmtId="4" fontId="0" fillId="0" borderId="0" xfId="55" applyNumberFormat="1" applyFont="1" applyBorder="1" applyAlignment="1" applyProtection="1">
      <alignment horizontal="center" wrapText="1"/>
      <protection/>
    </xf>
    <xf numFmtId="3" fontId="0" fillId="0" borderId="0" xfId="55" applyNumberFormat="1" applyFont="1" applyBorder="1" applyAlignment="1" applyProtection="1">
      <alignment horizontal="center" wrapText="1"/>
      <protection/>
    </xf>
    <xf numFmtId="4" fontId="0" fillId="0" borderId="0" xfId="55" applyNumberFormat="1" applyFont="1" applyBorder="1" applyAlignment="1" applyProtection="1">
      <alignment horizontal="right" wrapText="1"/>
      <protection/>
    </xf>
    <xf numFmtId="4" fontId="0" fillId="0" borderId="0" xfId="55" applyNumberFormat="1" applyAlignment="1">
      <alignment horizontal="justify"/>
      <protection/>
    </xf>
    <xf numFmtId="4" fontId="2" fillId="0" borderId="0" xfId="55" applyNumberFormat="1" applyFont="1" applyBorder="1" applyAlignment="1">
      <alignment horizontal="justify"/>
      <protection/>
    </xf>
    <xf numFmtId="3" fontId="3" fillId="0" borderId="0" xfId="55" applyNumberFormat="1" applyFont="1" applyFill="1" applyBorder="1" applyAlignment="1" applyProtection="1">
      <alignment horizontal="center" vertical="top" wrapText="1"/>
      <protection/>
    </xf>
    <xf numFmtId="4" fontId="3" fillId="0" borderId="0" xfId="55" applyNumberFormat="1" applyFont="1" applyFill="1" applyBorder="1" applyAlignment="1" applyProtection="1">
      <alignment horizontal="right" vertical="top" wrapText="1"/>
      <protection/>
    </xf>
    <xf numFmtId="4" fontId="0" fillId="0" borderId="0" xfId="55" applyNumberFormat="1" applyFont="1" applyBorder="1" applyAlignment="1" applyProtection="1">
      <alignment horizontal="right" vertical="top" wrapText="1"/>
      <protection/>
    </xf>
    <xf numFmtId="4" fontId="0" fillId="0" borderId="0" xfId="55" applyNumberFormat="1" applyFont="1" applyBorder="1">
      <alignment/>
      <protection/>
    </xf>
    <xf numFmtId="0" fontId="0" fillId="0" borderId="0" xfId="55">
      <alignment/>
      <protection/>
    </xf>
    <xf numFmtId="3" fontId="0" fillId="0" borderId="0" xfId="55" applyNumberFormat="1" applyFont="1" applyBorder="1" applyAlignment="1" applyProtection="1">
      <alignment vertical="top" wrapText="1"/>
      <protection/>
    </xf>
    <xf numFmtId="3" fontId="3" fillId="0" borderId="0" xfId="55" applyNumberFormat="1" applyFont="1" applyFill="1" applyBorder="1" applyAlignment="1" applyProtection="1">
      <alignment vertical="top" wrapText="1"/>
      <protection/>
    </xf>
    <xf numFmtId="3" fontId="0" fillId="0" borderId="0" xfId="55" applyNumberFormat="1" applyFont="1">
      <alignment/>
      <protection/>
    </xf>
    <xf numFmtId="0" fontId="0" fillId="0" borderId="0" xfId="55" applyFont="1" applyBorder="1" applyAlignment="1" applyProtection="1">
      <alignment vertical="top" wrapText="1"/>
      <protection/>
    </xf>
    <xf numFmtId="0" fontId="0" fillId="0" borderId="0" xfId="55" applyFont="1" applyBorder="1" applyAlignment="1" applyProtection="1">
      <alignment horizontal="center" vertical="top" wrapText="1"/>
      <protection/>
    </xf>
    <xf numFmtId="0" fontId="12" fillId="0" borderId="0" xfId="55" applyFont="1" applyBorder="1" applyAlignment="1" applyProtection="1">
      <alignment vertical="top" wrapText="1"/>
      <protection/>
    </xf>
    <xf numFmtId="0" fontId="11" fillId="0" borderId="0" xfId="55" applyFont="1" applyBorder="1" applyAlignment="1" applyProtection="1">
      <alignment horizontal="center" vertical="top" wrapText="1"/>
      <protection/>
    </xf>
    <xf numFmtId="4" fontId="19" fillId="0" borderId="0" xfId="55" applyNumberFormat="1" applyFont="1" applyBorder="1" applyAlignment="1" applyProtection="1">
      <alignment horizontal="right" vertical="top" wrapText="1"/>
      <protection/>
    </xf>
    <xf numFmtId="0" fontId="14" fillId="0" borderId="0" xfId="55" applyFont="1" applyFill="1" applyBorder="1" applyAlignment="1">
      <alignment horizontal="center"/>
      <protection/>
    </xf>
    <xf numFmtId="3" fontId="15" fillId="0" borderId="0" xfId="55" applyNumberFormat="1" applyFont="1" applyFill="1" applyAlignment="1">
      <alignment horizontal="center"/>
      <protection/>
    </xf>
    <xf numFmtId="4" fontId="14" fillId="0" borderId="0" xfId="55" applyNumberFormat="1" applyFont="1" applyFill="1" applyAlignment="1">
      <alignment horizontal="right"/>
      <protection/>
    </xf>
    <xf numFmtId="3" fontId="1" fillId="0" borderId="0" xfId="55" applyNumberFormat="1" applyFont="1" applyFill="1" applyBorder="1" applyAlignment="1" applyProtection="1">
      <alignment horizontal="center" vertical="center"/>
      <protection/>
    </xf>
    <xf numFmtId="4" fontId="0" fillId="0" borderId="0" xfId="55" applyNumberFormat="1" applyFont="1" applyFill="1" applyBorder="1">
      <alignment/>
      <protection/>
    </xf>
    <xf numFmtId="0" fontId="2" fillId="0" borderId="0" xfId="55" applyFont="1" applyFill="1" applyAlignment="1">
      <alignment horizontal="right"/>
      <protection/>
    </xf>
    <xf numFmtId="0" fontId="0" fillId="0" borderId="0" xfId="55" applyFill="1">
      <alignment/>
      <protection/>
    </xf>
    <xf numFmtId="0" fontId="0" fillId="0" borderId="0" xfId="55" applyAlignment="1">
      <alignment horizontal="right"/>
      <protection/>
    </xf>
    <xf numFmtId="4" fontId="3" fillId="0" borderId="0" xfId="38" applyNumberFormat="1" applyFont="1" applyFill="1" applyBorder="1" applyAlignment="1" applyProtection="1">
      <alignment horizontal="right" vertical="top"/>
      <protection/>
    </xf>
    <xf numFmtId="3" fontId="2" fillId="0" borderId="0" xfId="55" applyNumberFormat="1" applyFont="1" applyAlignment="1">
      <alignment horizontal="center"/>
      <protection/>
    </xf>
    <xf numFmtId="4" fontId="16" fillId="0" borderId="0" xfId="55" applyNumberFormat="1" applyFont="1" applyFill="1" applyBorder="1" applyAlignment="1" applyProtection="1">
      <alignment horizontal="right" vertical="top" wrapText="1"/>
      <protection/>
    </xf>
    <xf numFmtId="4" fontId="2" fillId="0" borderId="0" xfId="55" applyNumberFormat="1" applyFont="1">
      <alignment/>
      <protection/>
    </xf>
    <xf numFmtId="4" fontId="17" fillId="0" borderId="0" xfId="55" applyNumberFormat="1" applyFont="1">
      <alignment/>
      <protection/>
    </xf>
    <xf numFmtId="4" fontId="0" fillId="0" borderId="0" xfId="55" applyNumberFormat="1">
      <alignment/>
      <protection/>
    </xf>
    <xf numFmtId="3" fontId="18" fillId="0" borderId="0" xfId="55" applyNumberFormat="1" applyFont="1" applyAlignment="1" applyProtection="1">
      <alignment horizontal="center"/>
      <protection/>
    </xf>
    <xf numFmtId="4" fontId="18" fillId="0" borderId="0" xfId="55" applyNumberFormat="1" applyFont="1" applyBorder="1" applyAlignment="1" applyProtection="1">
      <alignment horizontal="right"/>
      <protection/>
    </xf>
    <xf numFmtId="0" fontId="4" fillId="0" borderId="0" xfId="55" applyFont="1">
      <alignment/>
      <protection/>
    </xf>
    <xf numFmtId="0" fontId="4" fillId="0" borderId="0" xfId="55" applyFont="1" applyAlignment="1">
      <alignment horizontal="center"/>
      <protection/>
    </xf>
    <xf numFmtId="3" fontId="13" fillId="0" borderId="0" xfId="55" applyNumberFormat="1" applyFont="1" applyAlignment="1">
      <alignment horizontal="center"/>
      <protection/>
    </xf>
    <xf numFmtId="0" fontId="2" fillId="0" borderId="0" xfId="55" applyFont="1">
      <alignment/>
      <protection/>
    </xf>
    <xf numFmtId="0" fontId="2" fillId="0" borderId="0" xfId="55" applyFont="1" applyAlignment="1">
      <alignment horizontal="center"/>
      <protection/>
    </xf>
    <xf numFmtId="3" fontId="4" fillId="0" borderId="0" xfId="55" applyNumberFormat="1" applyFont="1" applyAlignment="1">
      <alignment horizontal="center"/>
      <protection/>
    </xf>
    <xf numFmtId="4" fontId="1" fillId="0" borderId="0" xfId="38" applyNumberFormat="1" applyFont="1" applyFill="1" applyBorder="1" applyAlignment="1" applyProtection="1">
      <alignment horizontal="right" vertical="top"/>
      <protection/>
    </xf>
    <xf numFmtId="0" fontId="0" fillId="0" borderId="0" xfId="55" applyFont="1" applyAlignment="1">
      <alignment horizontal="center"/>
      <protection/>
    </xf>
    <xf numFmtId="3" fontId="0" fillId="0" borderId="0" xfId="55" applyNumberFormat="1" applyFont="1" applyAlignment="1">
      <alignment horizontal="center"/>
      <protection/>
    </xf>
    <xf numFmtId="4" fontId="0" fillId="0" borderId="0" xfId="55" applyNumberFormat="1" applyBorder="1">
      <alignment/>
      <protection/>
    </xf>
    <xf numFmtId="3" fontId="10" fillId="0" borderId="0" xfId="55" applyNumberFormat="1" applyFont="1" applyFill="1" applyBorder="1" applyAlignment="1" applyProtection="1">
      <alignment horizontal="center" vertical="top" wrapText="1"/>
      <protection/>
    </xf>
    <xf numFmtId="4" fontId="2" fillId="0" borderId="0" xfId="55" applyNumberFormat="1" applyFont="1" applyBorder="1" applyAlignment="1">
      <alignment horizontal="left"/>
      <protection/>
    </xf>
    <xf numFmtId="3" fontId="1" fillId="0" borderId="0" xfId="55" applyNumberFormat="1" applyFont="1" applyFill="1" applyBorder="1" applyAlignment="1" applyProtection="1">
      <alignment horizontal="center" vertical="top"/>
      <protection/>
    </xf>
    <xf numFmtId="0" fontId="0" fillId="0" borderId="0" xfId="55" applyFont="1">
      <alignment/>
      <protection/>
    </xf>
    <xf numFmtId="0" fontId="67" fillId="0" borderId="0" xfId="57">
      <alignment/>
      <protection/>
    </xf>
    <xf numFmtId="0" fontId="67" fillId="0" borderId="0" xfId="57" applyAlignment="1">
      <alignment horizontal="center"/>
      <protection/>
    </xf>
    <xf numFmtId="0" fontId="21" fillId="0" borderId="0" xfId="57" applyFont="1">
      <alignment/>
      <protection/>
    </xf>
    <xf numFmtId="0" fontId="21" fillId="0" borderId="0" xfId="57" applyFont="1" applyAlignment="1">
      <alignment horizontal="center"/>
      <protection/>
    </xf>
    <xf numFmtId="180" fontId="21" fillId="0" borderId="0" xfId="57" applyNumberFormat="1" applyFont="1">
      <alignment/>
      <protection/>
    </xf>
    <xf numFmtId="180" fontId="67" fillId="0" borderId="0" xfId="57" applyNumberFormat="1">
      <alignment/>
      <protection/>
    </xf>
    <xf numFmtId="0" fontId="21" fillId="0" borderId="0" xfId="57" applyFont="1" applyBorder="1" applyAlignment="1">
      <alignment horizontal="center"/>
      <protection/>
    </xf>
    <xf numFmtId="180" fontId="21" fillId="0" borderId="0" xfId="57" applyNumberFormat="1" applyFont="1" applyBorder="1">
      <alignment/>
      <protection/>
    </xf>
    <xf numFmtId="180" fontId="23" fillId="0" borderId="0" xfId="57" applyNumberFormat="1" applyFont="1" applyBorder="1">
      <alignment/>
      <protection/>
    </xf>
    <xf numFmtId="0" fontId="67" fillId="0" borderId="0" xfId="57" applyBorder="1">
      <alignment/>
      <protection/>
    </xf>
    <xf numFmtId="0" fontId="67" fillId="0" borderId="0" xfId="57" applyBorder="1" applyAlignment="1">
      <alignment horizontal="center"/>
      <protection/>
    </xf>
    <xf numFmtId="180" fontId="67" fillId="0" borderId="0" xfId="57" applyNumberFormat="1" applyBorder="1">
      <alignment/>
      <protection/>
    </xf>
    <xf numFmtId="0" fontId="23" fillId="0" borderId="0" xfId="57" applyFont="1" applyBorder="1" applyAlignment="1">
      <alignment horizontal="center"/>
      <protection/>
    </xf>
    <xf numFmtId="201" fontId="21" fillId="0" borderId="0" xfId="45" applyNumberFormat="1" applyFont="1" applyBorder="1" applyAlignment="1">
      <alignment/>
    </xf>
    <xf numFmtId="0" fontId="24" fillId="0" borderId="0" xfId="57" applyFont="1">
      <alignment/>
      <protection/>
    </xf>
    <xf numFmtId="0" fontId="9" fillId="0" borderId="0" xfId="0" applyFont="1" applyAlignment="1">
      <alignment/>
    </xf>
    <xf numFmtId="0" fontId="25" fillId="0" borderId="0" xfId="57" applyFont="1">
      <alignment/>
      <protection/>
    </xf>
    <xf numFmtId="0" fontId="14" fillId="0" borderId="0" xfId="55" applyFont="1" applyFill="1" applyBorder="1" applyAlignment="1">
      <alignment/>
      <protection/>
    </xf>
    <xf numFmtId="4" fontId="9" fillId="0" borderId="0" xfId="55" applyNumberFormat="1" applyFont="1" applyFill="1" applyBorder="1" applyAlignment="1">
      <alignment horizontal="right"/>
      <protection/>
    </xf>
    <xf numFmtId="3" fontId="1" fillId="33" borderId="0" xfId="55" applyNumberFormat="1" applyFont="1" applyFill="1" applyBorder="1" applyAlignment="1" applyProtection="1">
      <alignment horizontal="center" vertical="center"/>
      <protection/>
    </xf>
    <xf numFmtId="4" fontId="0" fillId="33" borderId="0" xfId="55" applyNumberFormat="1" applyFont="1" applyFill="1" applyBorder="1">
      <alignment/>
      <protection/>
    </xf>
    <xf numFmtId="0" fontId="2" fillId="33" borderId="0" xfId="55" applyFont="1" applyFill="1" applyAlignment="1">
      <alignment horizontal="right"/>
      <protection/>
    </xf>
    <xf numFmtId="0" fontId="0" fillId="33" borderId="0" xfId="55" applyFill="1">
      <alignment/>
      <protection/>
    </xf>
    <xf numFmtId="0" fontId="4" fillId="0" borderId="0" xfId="0" applyFont="1" applyAlignment="1">
      <alignment horizontal="left"/>
    </xf>
    <xf numFmtId="0" fontId="0" fillId="0" borderId="0" xfId="0" applyFont="1" applyAlignment="1">
      <alignment/>
    </xf>
    <xf numFmtId="0" fontId="0" fillId="0" borderId="0" xfId="0" applyNumberFormat="1" applyFont="1" applyAlignment="1">
      <alignment horizontal="center"/>
    </xf>
    <xf numFmtId="4" fontId="0" fillId="0" borderId="0" xfId="0" applyNumberFormat="1" applyAlignment="1">
      <alignment horizontal="left"/>
    </xf>
    <xf numFmtId="0" fontId="0" fillId="0" borderId="0" xfId="0" applyAlignment="1">
      <alignment horizontal="left"/>
    </xf>
    <xf numFmtId="0" fontId="2" fillId="0" borderId="0" xfId="0" applyFont="1" applyAlignment="1">
      <alignment/>
    </xf>
    <xf numFmtId="0" fontId="2" fillId="0" borderId="0" xfId="37" applyNumberFormat="1" applyFont="1" applyFill="1" applyBorder="1" applyAlignment="1" applyProtection="1">
      <alignment horizontal="center"/>
      <protection/>
    </xf>
    <xf numFmtId="4" fontId="1" fillId="0" borderId="0" xfId="37" applyNumberFormat="1" applyFont="1" applyFill="1" applyBorder="1" applyAlignment="1" applyProtection="1">
      <alignment horizontal="left"/>
      <protection/>
    </xf>
    <xf numFmtId="0" fontId="0" fillId="0" borderId="0" xfId="0" applyFont="1" applyAlignment="1">
      <alignment horizontal="left"/>
    </xf>
    <xf numFmtId="0" fontId="2" fillId="0" borderId="0" xfId="0" applyFont="1" applyAlignment="1">
      <alignment/>
    </xf>
    <xf numFmtId="0" fontId="0" fillId="0" borderId="0" xfId="0" applyAlignment="1">
      <alignment vertical="justify"/>
    </xf>
    <xf numFmtId="49" fontId="0" fillId="0" borderId="0" xfId="0" applyNumberFormat="1" applyFont="1" applyAlignment="1">
      <alignment horizontal="left"/>
    </xf>
    <xf numFmtId="0" fontId="0" fillId="0" borderId="0" xfId="0" applyNumberFormat="1" applyAlignment="1">
      <alignment horizontal="center"/>
    </xf>
    <xf numFmtId="202" fontId="0" fillId="0" borderId="0" xfId="0" applyNumberFormat="1" applyAlignment="1">
      <alignment/>
    </xf>
    <xf numFmtId="0" fontId="0" fillId="0" borderId="0" xfId="0" applyFont="1" applyAlignment="1">
      <alignment horizontal="left" vertical="justify"/>
    </xf>
    <xf numFmtId="0" fontId="0" fillId="0" borderId="0" xfId="0" applyFont="1" applyAlignment="1">
      <alignment vertical="justify"/>
    </xf>
    <xf numFmtId="4" fontId="0" fillId="0" borderId="0" xfId="0" applyNumberFormat="1" applyFont="1" applyAlignment="1">
      <alignment horizontal="left"/>
    </xf>
    <xf numFmtId="202" fontId="0" fillId="0" borderId="0" xfId="0" applyNumberFormat="1" applyAlignment="1">
      <alignment horizontal="right"/>
    </xf>
    <xf numFmtId="202" fontId="0" fillId="0" borderId="0" xfId="0" applyNumberFormat="1" applyFont="1" applyBorder="1" applyAlignment="1">
      <alignment horizontal="right"/>
    </xf>
    <xf numFmtId="4" fontId="0" fillId="0" borderId="0" xfId="0" applyNumberFormat="1" applyAlignment="1">
      <alignment horizontal="left" vertical="justify"/>
    </xf>
    <xf numFmtId="0" fontId="0" fillId="0" borderId="0" xfId="0" applyAlignment="1">
      <alignment horizontal="center"/>
    </xf>
    <xf numFmtId="4" fontId="0" fillId="0" borderId="0" xfId="0" applyNumberFormat="1" applyFont="1" applyBorder="1" applyAlignment="1">
      <alignment horizontal="left"/>
    </xf>
    <xf numFmtId="0" fontId="20" fillId="0" borderId="0" xfId="0" applyFont="1" applyAlignment="1">
      <alignment/>
    </xf>
    <xf numFmtId="202" fontId="20" fillId="0" borderId="0" xfId="0" applyNumberFormat="1" applyFont="1" applyAlignment="1">
      <alignment/>
    </xf>
    <xf numFmtId="1" fontId="0" fillId="0" borderId="0" xfId="0" applyNumberFormat="1" applyAlignment="1">
      <alignment horizontal="center"/>
    </xf>
    <xf numFmtId="4" fontId="0" fillId="0" borderId="0" xfId="0" applyNumberFormat="1" applyAlignment="1">
      <alignment horizontal="right"/>
    </xf>
    <xf numFmtId="0" fontId="2" fillId="0" borderId="0" xfId="36" applyNumberFormat="1" applyFont="1" applyFill="1" applyBorder="1" applyAlignment="1" applyProtection="1">
      <alignment horizontal="center"/>
      <protection/>
    </xf>
    <xf numFmtId="4" fontId="1" fillId="0" borderId="0" xfId="36" applyNumberFormat="1" applyFont="1" applyFill="1" applyBorder="1" applyAlignment="1" applyProtection="1">
      <alignment horizontal="left"/>
      <protection/>
    </xf>
    <xf numFmtId="202" fontId="1" fillId="0" borderId="0" xfId="36" applyNumberFormat="1" applyFont="1" applyFill="1" applyBorder="1" applyAlignment="1" applyProtection="1">
      <alignment horizontal="right"/>
      <protection/>
    </xf>
    <xf numFmtId="0" fontId="0" fillId="0" borderId="0" xfId="0" applyAlignment="1">
      <alignment horizontal="justify"/>
    </xf>
    <xf numFmtId="0" fontId="20" fillId="0" borderId="0" xfId="0" applyFont="1" applyAlignment="1">
      <alignment/>
    </xf>
    <xf numFmtId="4" fontId="0" fillId="0" borderId="0" xfId="0" applyNumberFormat="1" applyFont="1" applyBorder="1" applyAlignment="1">
      <alignment/>
    </xf>
    <xf numFmtId="202" fontId="20" fillId="0" borderId="0" xfId="0" applyNumberFormat="1" applyFont="1" applyBorder="1" applyAlignment="1">
      <alignment horizontal="right"/>
    </xf>
    <xf numFmtId="0" fontId="0" fillId="0" borderId="0" xfId="0" applyFont="1" applyFill="1" applyAlignment="1">
      <alignment/>
    </xf>
    <xf numFmtId="0" fontId="0" fillId="0" borderId="0" xfId="0" applyFill="1" applyAlignment="1">
      <alignment/>
    </xf>
    <xf numFmtId="0" fontId="0" fillId="0" borderId="0" xfId="0" applyNumberFormat="1" applyFill="1" applyAlignment="1">
      <alignment horizontal="center"/>
    </xf>
    <xf numFmtId="4" fontId="0" fillId="0" borderId="0" xfId="0" applyNumberFormat="1" applyFont="1" applyFill="1" applyAlignment="1">
      <alignment horizontal="left"/>
    </xf>
    <xf numFmtId="0" fontId="0" fillId="0" borderId="0" xfId="0" applyFont="1" applyFill="1" applyAlignment="1">
      <alignment horizontal="left"/>
    </xf>
    <xf numFmtId="202" fontId="0" fillId="0" borderId="0" xfId="0" applyNumberFormat="1" applyFont="1" applyFill="1" applyBorder="1" applyAlignment="1">
      <alignment horizontal="right"/>
    </xf>
    <xf numFmtId="0" fontId="0" fillId="0" borderId="0" xfId="0" applyFill="1" applyAlignment="1">
      <alignment horizontal="justify"/>
    </xf>
    <xf numFmtId="1" fontId="0" fillId="0" borderId="0" xfId="0" applyNumberFormat="1" applyFill="1" applyAlignment="1">
      <alignment horizontal="center"/>
    </xf>
    <xf numFmtId="4" fontId="0" fillId="0" borderId="0" xfId="0" applyNumberFormat="1" applyFill="1" applyAlignment="1">
      <alignment horizontal="left"/>
    </xf>
    <xf numFmtId="4" fontId="0" fillId="0" borderId="0" xfId="0" applyNumberFormat="1" applyFill="1" applyAlignment="1">
      <alignment/>
    </xf>
    <xf numFmtId="3" fontId="0" fillId="0" borderId="0" xfId="0" applyNumberFormat="1" applyFont="1" applyFill="1" applyAlignment="1">
      <alignment horizontal="justify"/>
    </xf>
    <xf numFmtId="0" fontId="0" fillId="0" borderId="0" xfId="0" applyFill="1" applyAlignment="1">
      <alignment horizontal="left"/>
    </xf>
    <xf numFmtId="202" fontId="0" fillId="0" borderId="0" xfId="0" applyNumberFormat="1" applyFill="1" applyAlignment="1">
      <alignment/>
    </xf>
    <xf numFmtId="4" fontId="0" fillId="0" borderId="0" xfId="0" applyNumberFormat="1" applyFont="1" applyFill="1" applyBorder="1" applyAlignment="1">
      <alignment horizontal="right"/>
    </xf>
    <xf numFmtId="1" fontId="0" fillId="0" borderId="0" xfId="0" applyNumberFormat="1" applyFont="1" applyFill="1" applyBorder="1" applyAlignment="1">
      <alignment horizontal="center"/>
    </xf>
    <xf numFmtId="2" fontId="2" fillId="0" borderId="0" xfId="0" applyNumberFormat="1" applyFont="1" applyFill="1" applyBorder="1" applyAlignment="1">
      <alignment horizontal="left"/>
    </xf>
    <xf numFmtId="202" fontId="2" fillId="0" borderId="0" xfId="0" applyNumberFormat="1" applyFont="1" applyFill="1" applyBorder="1" applyAlignment="1">
      <alignment horizontal="right"/>
    </xf>
    <xf numFmtId="4" fontId="0" fillId="0" borderId="0" xfId="0" applyNumberFormat="1" applyAlignment="1">
      <alignment/>
    </xf>
    <xf numFmtId="4" fontId="0" fillId="0" borderId="0" xfId="0" applyNumberFormat="1" applyFont="1" applyAlignment="1">
      <alignment/>
    </xf>
    <xf numFmtId="202" fontId="0" fillId="0" borderId="0" xfId="0" applyNumberFormat="1" applyAlignment="1">
      <alignment/>
    </xf>
    <xf numFmtId="49" fontId="1" fillId="0" borderId="0" xfId="37" applyNumberFormat="1" applyFont="1" applyFill="1" applyBorder="1" applyAlignment="1" applyProtection="1">
      <alignment horizontal="left" vertical="top"/>
      <protection/>
    </xf>
    <xf numFmtId="1" fontId="4" fillId="0" borderId="0" xfId="0" applyNumberFormat="1" applyFont="1" applyBorder="1" applyAlignment="1">
      <alignment horizontal="left"/>
    </xf>
    <xf numFmtId="3" fontId="1" fillId="0" borderId="0" xfId="0" applyNumberFormat="1" applyFont="1" applyFill="1" applyBorder="1" applyAlignment="1" applyProtection="1">
      <alignment horizontal="center" vertical="top"/>
      <protection/>
    </xf>
    <xf numFmtId="3" fontId="2" fillId="0" borderId="0" xfId="0" applyNumberFormat="1" applyFont="1" applyBorder="1" applyAlignment="1">
      <alignment horizontal="left"/>
    </xf>
    <xf numFmtId="0" fontId="2" fillId="0" borderId="0" xfId="0" applyFont="1" applyAlignment="1">
      <alignment horizontal="left"/>
    </xf>
    <xf numFmtId="49" fontId="1" fillId="0" borderId="0" xfId="37" applyNumberFormat="1" applyFont="1" applyFill="1" applyBorder="1" applyAlignment="1" applyProtection="1">
      <alignment horizontal="left"/>
      <protection/>
    </xf>
    <xf numFmtId="1" fontId="2" fillId="0" borderId="0" xfId="0" applyNumberFormat="1" applyFont="1" applyBorder="1" applyAlignment="1">
      <alignment horizontal="left"/>
    </xf>
    <xf numFmtId="3" fontId="2" fillId="0" borderId="0" xfId="0" applyNumberFormat="1" applyFont="1" applyBorder="1" applyAlignment="1">
      <alignment horizontal="center"/>
    </xf>
    <xf numFmtId="49" fontId="0" fillId="0" borderId="0" xfId="0" applyNumberFormat="1" applyBorder="1" applyAlignment="1">
      <alignment horizontal="left"/>
    </xf>
    <xf numFmtId="0" fontId="0" fillId="0" borderId="0" xfId="0" applyBorder="1" applyAlignment="1">
      <alignment horizontal="center"/>
    </xf>
    <xf numFmtId="49" fontId="0" fillId="0" borderId="0" xfId="0" applyNumberFormat="1" applyBorder="1" applyAlignment="1">
      <alignment/>
    </xf>
    <xf numFmtId="49" fontId="0" fillId="0" borderId="0" xfId="0" applyNumberFormat="1" applyFont="1" applyBorder="1" applyAlignment="1">
      <alignment/>
    </xf>
    <xf numFmtId="3" fontId="0" fillId="0" borderId="0" xfId="0" applyNumberFormat="1" applyFont="1" applyAlignment="1">
      <alignment/>
    </xf>
    <xf numFmtId="49" fontId="0" fillId="0" borderId="0" xfId="0" applyNumberFormat="1" applyFont="1" applyBorder="1" applyAlignment="1">
      <alignment horizontal="left"/>
    </xf>
    <xf numFmtId="1" fontId="0" fillId="0" borderId="0" xfId="0" applyNumberFormat="1" applyBorder="1" applyAlignment="1">
      <alignment horizontal="left"/>
    </xf>
    <xf numFmtId="0" fontId="0" fillId="0" borderId="0" xfId="0" applyBorder="1" applyAlignment="1">
      <alignment horizontal="left"/>
    </xf>
    <xf numFmtId="202" fontId="0" fillId="0" borderId="0" xfId="0" applyNumberFormat="1" applyFont="1" applyBorder="1" applyAlignment="1">
      <alignment/>
    </xf>
    <xf numFmtId="0" fontId="0" fillId="0" borderId="0" xfId="0" applyFont="1" applyBorder="1" applyAlignment="1">
      <alignment horizontal="left"/>
    </xf>
    <xf numFmtId="0" fontId="20" fillId="0" borderId="0" xfId="0" applyFont="1" applyAlignment="1">
      <alignment horizontal="left"/>
    </xf>
    <xf numFmtId="1" fontId="0" fillId="0" borderId="0" xfId="0" applyNumberFormat="1" applyBorder="1" applyAlignment="1">
      <alignment horizontal="center"/>
    </xf>
    <xf numFmtId="202" fontId="20" fillId="0" borderId="0" xfId="0" applyNumberFormat="1" applyFont="1" applyBorder="1" applyAlignment="1">
      <alignment/>
    </xf>
    <xf numFmtId="202" fontId="2" fillId="0" borderId="0" xfId="0" applyNumberFormat="1" applyFont="1" applyAlignment="1">
      <alignment/>
    </xf>
    <xf numFmtId="0" fontId="8" fillId="0" borderId="0" xfId="0" applyFont="1" applyAlignment="1">
      <alignment horizontal="left"/>
    </xf>
    <xf numFmtId="202" fontId="8" fillId="0" borderId="0" xfId="0" applyNumberFormat="1" applyFont="1" applyAlignment="1">
      <alignment/>
    </xf>
    <xf numFmtId="0" fontId="4" fillId="0" borderId="0" xfId="0" applyFont="1" applyAlignment="1">
      <alignment vertical="justify"/>
    </xf>
    <xf numFmtId="1" fontId="0" fillId="0" borderId="0" xfId="0" applyNumberFormat="1" applyAlignment="1">
      <alignment horizontal="center" vertical="justify"/>
    </xf>
    <xf numFmtId="4" fontId="1" fillId="0" borderId="0" xfId="37" applyNumberFormat="1" applyFont="1" applyFill="1" applyBorder="1" applyAlignment="1" applyProtection="1">
      <alignment horizontal="right" vertical="justify"/>
      <protection/>
    </xf>
    <xf numFmtId="3" fontId="1" fillId="0" borderId="0" xfId="0" applyNumberFormat="1" applyFont="1" applyFill="1" applyBorder="1" applyAlignment="1" applyProtection="1">
      <alignment horizontal="center" vertical="justify"/>
      <protection/>
    </xf>
    <xf numFmtId="202" fontId="2" fillId="0" borderId="0" xfId="0" applyNumberFormat="1" applyFont="1" applyBorder="1" applyAlignment="1">
      <alignment/>
    </xf>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202" fontId="0" fillId="0" borderId="0" xfId="0" applyNumberFormat="1" applyBorder="1" applyAlignment="1">
      <alignment/>
    </xf>
    <xf numFmtId="0" fontId="0" fillId="0" borderId="0" xfId="0" applyAlignment="1">
      <alignment horizontal="justify" vertical="justify"/>
    </xf>
    <xf numFmtId="0" fontId="0" fillId="0" borderId="0" xfId="0" applyAlignment="1">
      <alignment horizontal="center" vertical="justify"/>
    </xf>
    <xf numFmtId="4" fontId="0" fillId="0" borderId="0" xfId="0" applyNumberFormat="1" applyFont="1" applyAlignment="1">
      <alignment horizontal="left" vertical="justify"/>
    </xf>
    <xf numFmtId="1" fontId="0" fillId="0" borderId="0" xfId="0" applyNumberFormat="1" applyFont="1" applyAlignment="1">
      <alignment/>
    </xf>
    <xf numFmtId="1" fontId="0" fillId="0" borderId="0" xfId="0" applyNumberFormat="1" applyAlignment="1">
      <alignment horizontal="left" vertical="justify"/>
    </xf>
    <xf numFmtId="0" fontId="0" fillId="0" borderId="0" xfId="0" applyFont="1" applyAlignment="1">
      <alignment/>
    </xf>
    <xf numFmtId="1" fontId="0" fillId="0" borderId="0" xfId="0" applyNumberFormat="1" applyFont="1" applyAlignment="1">
      <alignment horizontal="left" vertical="justify"/>
    </xf>
    <xf numFmtId="202" fontId="0" fillId="0" borderId="0" xfId="0" applyNumberFormat="1" applyAlignment="1">
      <alignment horizontal="left"/>
    </xf>
    <xf numFmtId="0" fontId="0" fillId="0" borderId="0" xfId="0" applyFont="1" applyAlignment="1">
      <alignment horizontal="justify"/>
    </xf>
    <xf numFmtId="4" fontId="0" fillId="0" borderId="0" xfId="0" applyNumberFormat="1" applyAlignment="1">
      <alignment horizontal="right" vertical="justify"/>
    </xf>
    <xf numFmtId="4" fontId="3" fillId="0" borderId="0" xfId="55" applyNumberFormat="1" applyFont="1" applyFill="1" applyBorder="1" applyAlignment="1" applyProtection="1">
      <alignment horizontal="right" wrapText="1"/>
      <protection/>
    </xf>
    <xf numFmtId="4" fontId="20" fillId="0" borderId="0" xfId="55" applyNumberFormat="1" applyFont="1" applyBorder="1" applyAlignment="1" applyProtection="1">
      <alignment horizontal="justify" wrapText="1"/>
      <protection/>
    </xf>
    <xf numFmtId="4" fontId="20" fillId="0" borderId="0" xfId="55" applyNumberFormat="1" applyFont="1" applyAlignment="1">
      <alignment horizontal="justify"/>
      <protection/>
    </xf>
    <xf numFmtId="4" fontId="20" fillId="0" borderId="0" xfId="0" applyNumberFormat="1" applyFont="1" applyAlignment="1">
      <alignment/>
    </xf>
    <xf numFmtId="0" fontId="1" fillId="0" borderId="0" xfId="55" applyNumberFormat="1" applyFont="1" applyFill="1" applyBorder="1" applyAlignment="1" applyProtection="1">
      <alignment horizontal="left" wrapText="1"/>
      <protection/>
    </xf>
    <xf numFmtId="0" fontId="0" fillId="0" borderId="0" xfId="0" applyAlignment="1">
      <alignment horizontal="left" vertical="justify"/>
    </xf>
    <xf numFmtId="0" fontId="0" fillId="0" borderId="0" xfId="0" applyFont="1" applyFill="1" applyBorder="1" applyAlignment="1">
      <alignment/>
    </xf>
    <xf numFmtId="0" fontId="23" fillId="0" borderId="0" xfId="57" applyFont="1" applyBorder="1" applyAlignment="1">
      <alignment horizontal="center"/>
      <protection/>
    </xf>
    <xf numFmtId="180" fontId="23" fillId="0" borderId="0" xfId="57" applyNumberFormat="1" applyFont="1" applyBorder="1" applyAlignment="1">
      <alignment horizontal="center"/>
      <protection/>
    </xf>
    <xf numFmtId="180" fontId="23" fillId="0" borderId="0" xfId="57" applyNumberFormat="1" applyFont="1" applyBorder="1">
      <alignment/>
      <protection/>
    </xf>
    <xf numFmtId="0" fontId="21" fillId="0" borderId="0" xfId="0" applyFont="1" applyBorder="1" applyAlignment="1">
      <alignment horizontal="center"/>
    </xf>
    <xf numFmtId="0" fontId="25" fillId="0" borderId="0" xfId="57" applyFont="1" applyBorder="1" applyAlignment="1">
      <alignment horizontal="center"/>
      <protection/>
    </xf>
    <xf numFmtId="180" fontId="25" fillId="0" borderId="0" xfId="57" applyNumberFormat="1" applyFont="1" applyBorder="1">
      <alignment/>
      <protection/>
    </xf>
    <xf numFmtId="0" fontId="7" fillId="0" borderId="0" xfId="0" applyFont="1" applyBorder="1" applyAlignment="1">
      <alignment/>
    </xf>
    <xf numFmtId="8" fontId="0" fillId="0" borderId="0" xfId="0" applyNumberFormat="1" applyAlignment="1">
      <alignment/>
    </xf>
    <xf numFmtId="0" fontId="0" fillId="0" borderId="0" xfId="55" applyFont="1" applyAlignment="1">
      <alignment horizontal="left"/>
      <protection/>
    </xf>
    <xf numFmtId="0" fontId="25" fillId="0" borderId="0" xfId="57" applyFont="1" applyAlignment="1">
      <alignment horizontal="center"/>
      <protection/>
    </xf>
    <xf numFmtId="180" fontId="25" fillId="0" borderId="0" xfId="57" applyNumberFormat="1" applyFont="1">
      <alignment/>
      <protection/>
    </xf>
    <xf numFmtId="181" fontId="21" fillId="0" borderId="0" xfId="39" applyFont="1" applyBorder="1" applyAlignment="1">
      <alignment horizontal="center"/>
    </xf>
    <xf numFmtId="0" fontId="26" fillId="0" borderId="0" xfId="0" applyFont="1" applyBorder="1" applyAlignment="1">
      <alignment horizontal="center"/>
    </xf>
    <xf numFmtId="191" fontId="26" fillId="0" borderId="0" xfId="0" applyNumberFormat="1" applyFont="1" applyBorder="1" applyAlignment="1">
      <alignment horizontal="right"/>
    </xf>
    <xf numFmtId="201" fontId="24" fillId="0" borderId="0" xfId="45" applyNumberFormat="1" applyFont="1" applyBorder="1" applyAlignment="1">
      <alignment/>
    </xf>
    <xf numFmtId="180" fontId="21" fillId="0" borderId="0" xfId="0" applyNumberFormat="1" applyFont="1" applyBorder="1" applyAlignment="1">
      <alignment/>
    </xf>
    <xf numFmtId="201" fontId="24" fillId="0" borderId="0" xfId="45" applyNumberFormat="1" applyFont="1" applyBorder="1" applyAlignment="1">
      <alignment/>
    </xf>
    <xf numFmtId="0" fontId="0" fillId="0" borderId="0" xfId="0" applyAlignment="1">
      <alignment horizontal="justify" vertical="center"/>
    </xf>
    <xf numFmtId="0" fontId="0" fillId="0" borderId="0" xfId="0" applyFont="1" applyAlignment="1">
      <alignment horizontal="justify" vertical="center"/>
    </xf>
    <xf numFmtId="202" fontId="0" fillId="0" borderId="0" xfId="0" applyNumberFormat="1" applyAlignment="1">
      <alignment horizontal="right" vertical="center"/>
    </xf>
    <xf numFmtId="0" fontId="0" fillId="0" borderId="0" xfId="0" applyNumberFormat="1" applyAlignment="1">
      <alignment horizontal="left"/>
    </xf>
    <xf numFmtId="2" fontId="0" fillId="0" borderId="0" xfId="0" applyNumberFormat="1" applyAlignment="1">
      <alignment horizontal="left"/>
    </xf>
    <xf numFmtId="2" fontId="0" fillId="0" borderId="0" xfId="0" applyNumberFormat="1" applyFont="1" applyAlignment="1">
      <alignment horizontal="left"/>
    </xf>
    <xf numFmtId="2" fontId="0" fillId="0" borderId="0" xfId="0" applyNumberFormat="1" applyAlignment="1">
      <alignment/>
    </xf>
    <xf numFmtId="2" fontId="0" fillId="0" borderId="0" xfId="0" applyNumberFormat="1" applyAlignment="1">
      <alignment horizontal="right" vertical="center"/>
    </xf>
    <xf numFmtId="2" fontId="0" fillId="0" borderId="0" xfId="0" applyNumberFormat="1" applyAlignment="1">
      <alignment horizontal="right"/>
    </xf>
    <xf numFmtId="0" fontId="0" fillId="0" borderId="0" xfId="0" applyAlignment="1">
      <alignment horizontal="center" vertical="center"/>
    </xf>
    <xf numFmtId="4" fontId="0" fillId="0" borderId="0" xfId="0" applyNumberFormat="1" applyFont="1" applyAlignment="1">
      <alignment horizontal="justify" vertical="center"/>
    </xf>
    <xf numFmtId="0" fontId="0" fillId="0" borderId="0" xfId="0" applyAlignment="1">
      <alignment vertical="center"/>
    </xf>
    <xf numFmtId="4" fontId="0" fillId="0" borderId="0" xfId="0" applyNumberFormat="1" applyAlignment="1">
      <alignment horizontal="left" vertical="center"/>
    </xf>
    <xf numFmtId="0" fontId="0" fillId="0" borderId="0" xfId="0" applyAlignment="1">
      <alignment horizontal="left" vertical="center"/>
    </xf>
    <xf numFmtId="2" fontId="0" fillId="0" borderId="0" xfId="0" applyNumberFormat="1" applyAlignment="1">
      <alignment vertical="center"/>
    </xf>
    <xf numFmtId="202" fontId="0" fillId="0" borderId="0" xfId="0" applyNumberFormat="1" applyAlignment="1">
      <alignment vertical="center"/>
    </xf>
    <xf numFmtId="0" fontId="27" fillId="0" borderId="0" xfId="57" applyFont="1" applyBorder="1">
      <alignment/>
      <protection/>
    </xf>
    <xf numFmtId="0" fontId="27" fillId="0" borderId="0" xfId="57" applyFont="1" applyBorder="1" applyAlignment="1">
      <alignment horizontal="center"/>
      <protection/>
    </xf>
    <xf numFmtId="180" fontId="27" fillId="0" borderId="0" xfId="57" applyNumberFormat="1" applyFont="1" applyBorder="1" applyAlignment="1">
      <alignment horizontal="center"/>
      <protection/>
    </xf>
    <xf numFmtId="180" fontId="27" fillId="0" borderId="0" xfId="57" applyNumberFormat="1" applyFont="1" applyBorder="1">
      <alignment/>
      <protection/>
    </xf>
    <xf numFmtId="0" fontId="28" fillId="0" borderId="0" xfId="0" applyFont="1" applyBorder="1" applyAlignment="1">
      <alignment horizontal="center"/>
    </xf>
    <xf numFmtId="201" fontId="28" fillId="0" borderId="0" xfId="0" applyNumberFormat="1" applyFont="1" applyBorder="1" applyAlignment="1">
      <alignment/>
    </xf>
    <xf numFmtId="0" fontId="27" fillId="0" borderId="0" xfId="0" applyFont="1" applyBorder="1" applyAlignment="1">
      <alignment/>
    </xf>
    <xf numFmtId="0" fontId="12" fillId="34" borderId="0" xfId="55" applyFont="1" applyFill="1" applyBorder="1" applyAlignment="1" applyProtection="1">
      <alignment vertical="top" wrapText="1"/>
      <protection/>
    </xf>
    <xf numFmtId="0" fontId="11" fillId="34" borderId="0" xfId="55" applyFont="1" applyFill="1" applyBorder="1" applyAlignment="1" applyProtection="1">
      <alignment horizontal="center" vertical="top" wrapText="1"/>
      <protection/>
    </xf>
    <xf numFmtId="3" fontId="3" fillId="34" borderId="0" xfId="55" applyNumberFormat="1" applyFont="1" applyFill="1" applyBorder="1" applyAlignment="1" applyProtection="1">
      <alignment horizontal="center" vertical="top" wrapText="1"/>
      <protection/>
    </xf>
    <xf numFmtId="4" fontId="19" fillId="34" borderId="0" xfId="55" applyNumberFormat="1" applyFont="1" applyFill="1" applyBorder="1" applyAlignment="1" applyProtection="1">
      <alignment horizontal="right" vertical="top" wrapText="1"/>
      <protection/>
    </xf>
    <xf numFmtId="4" fontId="1" fillId="34" borderId="0" xfId="55" applyNumberFormat="1" applyFont="1" applyFill="1" applyBorder="1" applyAlignment="1" applyProtection="1">
      <alignment horizontal="right" vertical="top" wrapText="1"/>
      <protection/>
    </xf>
    <xf numFmtId="0" fontId="14" fillId="33" borderId="10" xfId="55" applyFont="1" applyFill="1" applyBorder="1" applyAlignment="1">
      <alignment/>
      <protection/>
    </xf>
    <xf numFmtId="4" fontId="9" fillId="33" borderId="10" xfId="55" applyNumberFormat="1" applyFont="1" applyFill="1" applyBorder="1" applyAlignment="1">
      <alignment horizontal="right"/>
      <protection/>
    </xf>
    <xf numFmtId="0" fontId="14" fillId="33" borderId="10" xfId="55" applyFont="1" applyFill="1" applyBorder="1" applyAlignment="1">
      <alignment horizontal="center"/>
      <protection/>
    </xf>
    <xf numFmtId="3" fontId="14" fillId="33" borderId="10" xfId="55" applyNumberFormat="1" applyFont="1" applyFill="1" applyBorder="1" applyAlignment="1">
      <alignment horizontal="center"/>
      <protection/>
    </xf>
    <xf numFmtId="4" fontId="14" fillId="33" borderId="10" xfId="55" applyNumberFormat="1" applyFont="1" applyFill="1" applyBorder="1" applyAlignment="1">
      <alignment horizontal="right"/>
      <protection/>
    </xf>
    <xf numFmtId="0" fontId="21" fillId="0" borderId="10" xfId="0" applyFont="1" applyFill="1" applyBorder="1" applyAlignment="1">
      <alignment horizontal="center"/>
    </xf>
    <xf numFmtId="205" fontId="21" fillId="0" borderId="10" xfId="0" applyNumberFormat="1" applyFont="1" applyFill="1" applyBorder="1" applyAlignment="1">
      <alignment/>
    </xf>
    <xf numFmtId="44" fontId="21" fillId="0" borderId="10" xfId="0" applyNumberFormat="1" applyFont="1" applyFill="1" applyBorder="1" applyAlignment="1">
      <alignment/>
    </xf>
    <xf numFmtId="0" fontId="76" fillId="0" borderId="0" xfId="57" applyFont="1">
      <alignment/>
      <protection/>
    </xf>
    <xf numFmtId="0" fontId="21" fillId="0" borderId="11" xfId="0" applyFont="1" applyBorder="1" applyAlignment="1">
      <alignment wrapText="1"/>
    </xf>
    <xf numFmtId="0" fontId="26" fillId="0" borderId="11" xfId="0" applyFont="1" applyBorder="1" applyAlignment="1">
      <alignment wrapText="1"/>
    </xf>
    <xf numFmtId="0" fontId="26" fillId="0" borderId="11" xfId="0" applyFont="1" applyBorder="1" applyAlignment="1">
      <alignment vertical="top" wrapText="1"/>
    </xf>
    <xf numFmtId="0" fontId="21" fillId="0" borderId="11" xfId="0" applyFont="1" applyBorder="1" applyAlignment="1">
      <alignment vertical="top" wrapText="1"/>
    </xf>
    <xf numFmtId="0" fontId="29" fillId="0" borderId="11" xfId="0" applyFont="1" applyBorder="1" applyAlignment="1">
      <alignment wrapText="1"/>
    </xf>
    <xf numFmtId="0" fontId="38" fillId="0" borderId="0" xfId="57" applyFont="1" applyAlignment="1">
      <alignment vertical="top"/>
      <protection/>
    </xf>
    <xf numFmtId="0" fontId="77" fillId="0" borderId="0" xfId="57" applyFont="1" applyAlignment="1">
      <alignment vertical="top"/>
      <protection/>
    </xf>
    <xf numFmtId="0" fontId="24" fillId="0" borderId="0" xfId="57" applyFont="1" applyAlignment="1">
      <alignment vertical="top"/>
      <protection/>
    </xf>
    <xf numFmtId="0" fontId="69" fillId="0" borderId="0" xfId="57" applyFont="1" applyAlignment="1">
      <alignment vertical="top"/>
      <protection/>
    </xf>
    <xf numFmtId="0" fontId="58" fillId="0" borderId="0" xfId="57" applyFont="1">
      <alignment/>
      <protection/>
    </xf>
    <xf numFmtId="0" fontId="78" fillId="0" borderId="0" xfId="57" applyFont="1" applyAlignment="1">
      <alignment vertical="top"/>
      <protection/>
    </xf>
    <xf numFmtId="0" fontId="30" fillId="0" borderId="0" xfId="0" applyFont="1" applyBorder="1" applyAlignment="1">
      <alignment horizontal="center"/>
    </xf>
    <xf numFmtId="191" fontId="30" fillId="0" borderId="0" xfId="0" applyNumberFormat="1" applyFont="1" applyBorder="1" applyAlignment="1">
      <alignment horizontal="right"/>
    </xf>
    <xf numFmtId="201" fontId="32" fillId="0" borderId="0" xfId="45" applyNumberFormat="1" applyFont="1" applyBorder="1" applyAlignment="1">
      <alignment/>
    </xf>
    <xf numFmtId="0" fontId="79" fillId="0" borderId="0" xfId="57" applyFont="1">
      <alignment/>
      <protection/>
    </xf>
    <xf numFmtId="0" fontId="77" fillId="0" borderId="0" xfId="57" applyFont="1" applyAlignment="1">
      <alignment/>
      <protection/>
    </xf>
    <xf numFmtId="201" fontId="21" fillId="0" borderId="0" xfId="45" applyNumberFormat="1" applyFont="1" applyBorder="1" applyAlignment="1">
      <alignment/>
    </xf>
    <xf numFmtId="0" fontId="67" fillId="0" borderId="0" xfId="57" applyAlignment="1">
      <alignment/>
      <protection/>
    </xf>
    <xf numFmtId="0" fontId="78" fillId="0" borderId="0" xfId="57" applyFont="1" applyAlignment="1">
      <alignment/>
      <protection/>
    </xf>
    <xf numFmtId="201" fontId="32" fillId="0" borderId="0" xfId="45" applyNumberFormat="1" applyFont="1" applyBorder="1" applyAlignment="1">
      <alignment/>
    </xf>
    <xf numFmtId="0" fontId="79" fillId="0" borderId="0" xfId="57" applyFont="1" applyAlignment="1">
      <alignment/>
      <protection/>
    </xf>
    <xf numFmtId="0" fontId="67" fillId="0" borderId="0" xfId="57" applyFont="1" applyBorder="1">
      <alignment/>
      <protection/>
    </xf>
    <xf numFmtId="0" fontId="67" fillId="0" borderId="0" xfId="57" applyFont="1">
      <alignment/>
      <protection/>
    </xf>
    <xf numFmtId="0" fontId="56" fillId="0" borderId="0" xfId="0" applyFont="1" applyBorder="1" applyAlignment="1">
      <alignment/>
    </xf>
    <xf numFmtId="0" fontId="29" fillId="0" borderId="0" xfId="0" applyFont="1" applyBorder="1" applyAlignment="1" applyProtection="1">
      <alignment horizontal="left"/>
      <protection locked="0"/>
    </xf>
    <xf numFmtId="0" fontId="21" fillId="0" borderId="0" xfId="0" applyFont="1" applyAlignment="1">
      <alignment wrapText="1"/>
    </xf>
    <xf numFmtId="0" fontId="23" fillId="0" borderId="0" xfId="0" applyFont="1" applyBorder="1" applyAlignment="1">
      <alignment/>
    </xf>
    <xf numFmtId="0" fontId="23" fillId="0" borderId="0" xfId="0" applyFont="1" applyAlignment="1">
      <alignment wrapText="1"/>
    </xf>
    <xf numFmtId="0" fontId="80" fillId="0" borderId="0" xfId="0" applyFont="1" applyAlignment="1">
      <alignment horizontal="left" wrapText="1"/>
    </xf>
    <xf numFmtId="0" fontId="21" fillId="0" borderId="0" xfId="57" applyFont="1" applyBorder="1">
      <alignment/>
      <protection/>
    </xf>
    <xf numFmtId="0" fontId="23" fillId="0" borderId="0" xfId="57" applyFont="1" applyBorder="1">
      <alignment/>
      <protection/>
    </xf>
    <xf numFmtId="0" fontId="21" fillId="0" borderId="0" xfId="57" applyFont="1">
      <alignment/>
      <protection/>
    </xf>
    <xf numFmtId="0" fontId="24" fillId="0" borderId="0" xfId="57" applyFont="1" applyAlignment="1">
      <alignment vertical="top" wrapText="1"/>
      <protection/>
    </xf>
    <xf numFmtId="0" fontId="23" fillId="0" borderId="0" xfId="0" applyFont="1" applyBorder="1" applyAlignment="1">
      <alignment/>
    </xf>
    <xf numFmtId="0" fontId="56" fillId="0" borderId="0" xfId="0" applyFont="1" applyAlignment="1">
      <alignment/>
    </xf>
    <xf numFmtId="0" fontId="81" fillId="0" borderId="0" xfId="0" applyFont="1" applyAlignment="1">
      <alignment horizontal="left" vertical="center" wrapText="1"/>
    </xf>
    <xf numFmtId="0" fontId="36" fillId="0" borderId="0" xfId="0" applyFont="1" applyAlignment="1">
      <alignment/>
    </xf>
    <xf numFmtId="0" fontId="23" fillId="35" borderId="0" xfId="0" applyFont="1" applyFill="1" applyAlignment="1">
      <alignment vertical="top" wrapText="1"/>
    </xf>
    <xf numFmtId="0" fontId="77" fillId="35" borderId="0" xfId="57" applyFont="1" applyFill="1" applyAlignment="1">
      <alignment vertical="top"/>
      <protection/>
    </xf>
    <xf numFmtId="0" fontId="69" fillId="35" borderId="0" xfId="57" applyFont="1" applyFill="1" applyAlignment="1">
      <alignment vertical="top"/>
      <protection/>
    </xf>
    <xf numFmtId="0" fontId="36" fillId="0" borderId="11" xfId="0" applyFont="1" applyBorder="1" applyAlignment="1">
      <alignment wrapText="1"/>
    </xf>
    <xf numFmtId="0" fontId="23" fillId="0" borderId="11" xfId="0" applyFont="1" applyBorder="1" applyAlignment="1">
      <alignment wrapText="1"/>
    </xf>
    <xf numFmtId="0" fontId="26" fillId="0" borderId="0" xfId="0" applyFont="1" applyAlignment="1">
      <alignment horizontal="left" wrapText="1"/>
    </xf>
    <xf numFmtId="0" fontId="26" fillId="0" borderId="0" xfId="0" applyFont="1" applyAlignment="1">
      <alignment horizontal="left" vertical="top" wrapText="1"/>
    </xf>
    <xf numFmtId="0" fontId="36" fillId="0" borderId="0" xfId="0" applyFont="1" applyAlignment="1">
      <alignment wrapText="1"/>
    </xf>
    <xf numFmtId="0" fontId="21" fillId="0" borderId="0" xfId="0" applyFont="1" applyAlignment="1">
      <alignment wrapText="1"/>
    </xf>
    <xf numFmtId="0" fontId="34" fillId="0" borderId="0" xfId="0" applyFont="1" applyAlignment="1">
      <alignment horizontal="left" wrapText="1"/>
    </xf>
    <xf numFmtId="0" fontId="26" fillId="0" borderId="0" xfId="0" applyFont="1" applyAlignment="1">
      <alignment vertical="top" wrapText="1"/>
    </xf>
    <xf numFmtId="0" fontId="29" fillId="0" borderId="0" xfId="0" applyFont="1" applyAlignment="1">
      <alignment horizontal="left" wrapText="1"/>
    </xf>
  </cellXfs>
  <cellStyles count="6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čiarky 2" xfId="35"/>
    <cellStyle name="čiarky 2 2" xfId="36"/>
    <cellStyle name="čiarky 3" xfId="37"/>
    <cellStyle name="čiarky 4" xfId="38"/>
    <cellStyle name="čiarky 5" xfId="39"/>
    <cellStyle name="Dobrá" xfId="40"/>
    <cellStyle name="Hyperlink" xfId="41"/>
    <cellStyle name="Kontrolná bunka" xfId="42"/>
    <cellStyle name="Currency" xfId="43"/>
    <cellStyle name="Currency [0]" xfId="44"/>
    <cellStyle name="meny 2" xfId="45"/>
    <cellStyle name="Nadpis 1" xfId="46"/>
    <cellStyle name="Nadpis 2" xfId="47"/>
    <cellStyle name="Nadpis 3" xfId="48"/>
    <cellStyle name="Nadpis 4" xfId="49"/>
    <cellStyle name="Názov" xfId="50"/>
    <cellStyle name="Neutrálna" xfId="51"/>
    <cellStyle name="normálne 13" xfId="52"/>
    <cellStyle name="normálne 14" xfId="53"/>
    <cellStyle name="normálne 19" xfId="54"/>
    <cellStyle name="normálne 2" xfId="55"/>
    <cellStyle name="normálne 22" xfId="56"/>
    <cellStyle name="normálne 3" xfId="57"/>
    <cellStyle name="normálne 4" xfId="58"/>
    <cellStyle name="normálne 5" xfId="59"/>
    <cellStyle name="normálne 6" xfId="60"/>
    <cellStyle name="normální_EL_CENIK upravený" xfId="61"/>
    <cellStyle name="Percent" xfId="62"/>
    <cellStyle name="Followed Hyperlink" xfId="63"/>
    <cellStyle name="Poznámka" xfId="64"/>
    <cellStyle name="Prepojená bunka" xfId="65"/>
    <cellStyle name="Spolu" xfId="66"/>
    <cellStyle name="Text upozornenia" xfId="67"/>
    <cellStyle name="Vstup" xfId="68"/>
    <cellStyle name="Výpočet" xfId="69"/>
    <cellStyle name="Výstup" xfId="70"/>
    <cellStyle name="Vysvetľujúci text" xfId="71"/>
    <cellStyle name="Zlá" xfId="72"/>
    <cellStyle name="Zvýraznenie1" xfId="73"/>
    <cellStyle name="Zvýraznenie2" xfId="74"/>
    <cellStyle name="Zvýraznenie3" xfId="75"/>
    <cellStyle name="Zvýraznenie4" xfId="76"/>
    <cellStyle name="Zvýraznenie5" xfId="77"/>
    <cellStyle name="Zvýraznenie6"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view="pageBreakPreview" zoomScaleSheetLayoutView="100" workbookViewId="0" topLeftCell="A1">
      <selection activeCell="A1" sqref="A1:IV69"/>
    </sheetView>
  </sheetViews>
  <sheetFormatPr defaultColWidth="9.00390625" defaultRowHeight="12.75"/>
  <cols>
    <col min="1" max="1" width="34.25390625" style="0" customWidth="1"/>
    <col min="2" max="2" width="11.625" style="0" customWidth="1"/>
    <col min="3" max="3" width="48.00390625" style="90" customWidth="1"/>
    <col min="4" max="4" width="10.375" style="91" customWidth="1"/>
    <col min="5" max="5" width="6.375" style="99" customWidth="1"/>
    <col min="6" max="6" width="9.75390625" style="214" customWidth="1"/>
    <col min="7" max="7" width="11.625" style="0" customWidth="1"/>
    <col min="8" max="8" width="74.00390625" style="0" customWidth="1"/>
    <col min="9" max="9" width="29.25390625" style="0" customWidth="1"/>
    <col min="10" max="10" width="9.125" style="107" customWidth="1"/>
  </cols>
  <sheetData>
    <row r="1" spans="1:10" s="91" customFormat="1" ht="20.25">
      <c r="A1" s="87"/>
      <c r="B1" s="88"/>
      <c r="C1" s="90"/>
      <c r="E1" s="89"/>
      <c r="F1" s="212"/>
      <c r="J1" s="107"/>
    </row>
    <row r="2" spans="1:10" s="91" customFormat="1" ht="12.75">
      <c r="A2" s="92"/>
      <c r="B2" s="92"/>
      <c r="D2" s="94"/>
      <c r="E2" s="93"/>
      <c r="F2" s="213"/>
      <c r="G2" s="95"/>
      <c r="J2" s="107"/>
    </row>
    <row r="3" spans="1:8" ht="12.75">
      <c r="A3" s="97"/>
      <c r="B3" s="98"/>
      <c r="C3" s="88"/>
      <c r="D3" s="95"/>
      <c r="G3" s="100"/>
      <c r="H3" s="100"/>
    </row>
    <row r="4" spans="1:8" ht="12.75">
      <c r="A4" s="97"/>
      <c r="B4" s="98"/>
      <c r="C4" s="88"/>
      <c r="D4" s="95"/>
      <c r="G4" s="100"/>
      <c r="H4" s="100"/>
    </row>
    <row r="5" spans="2:10" ht="12.75">
      <c r="B5" s="214"/>
      <c r="E5" s="107"/>
      <c r="G5" s="100"/>
      <c r="I5" s="107"/>
      <c r="J5"/>
    </row>
    <row r="6" spans="5:10" ht="12.75">
      <c r="E6" s="107"/>
      <c r="G6" s="100"/>
      <c r="I6" s="107"/>
      <c r="J6"/>
    </row>
    <row r="7" spans="5:10" ht="12.75">
      <c r="E7" s="107"/>
      <c r="G7" s="100"/>
      <c r="I7" s="107"/>
      <c r="J7"/>
    </row>
    <row r="8" spans="5:10" ht="12.75">
      <c r="E8" s="107"/>
      <c r="G8" s="100"/>
      <c r="I8" s="107"/>
      <c r="J8"/>
    </row>
    <row r="9" spans="5:10" ht="12.75">
      <c r="E9" s="107"/>
      <c r="G9" s="100"/>
      <c r="I9" s="107"/>
      <c r="J9"/>
    </row>
    <row r="10" spans="5:10" ht="12.75">
      <c r="E10" s="107"/>
      <c r="G10" s="100"/>
      <c r="I10" s="107"/>
      <c r="J10"/>
    </row>
    <row r="11" spans="5:10" ht="12.75">
      <c r="E11" s="107"/>
      <c r="G11" s="100"/>
      <c r="I11" s="107"/>
      <c r="J11"/>
    </row>
    <row r="12" spans="1:9" s="219" customFormat="1" ht="12.75">
      <c r="A12" s="208"/>
      <c r="C12" s="220"/>
      <c r="D12" s="221"/>
      <c r="E12" s="217"/>
      <c r="F12" s="222"/>
      <c r="G12" s="223"/>
      <c r="I12" s="217"/>
    </row>
    <row r="13" spans="5:10" ht="12.75">
      <c r="E13" s="107"/>
      <c r="G13" s="100"/>
      <c r="I13" s="107"/>
      <c r="J13"/>
    </row>
    <row r="14" spans="1:9" s="219" customFormat="1" ht="12.75">
      <c r="A14" s="208"/>
      <c r="C14" s="220"/>
      <c r="D14" s="221"/>
      <c r="E14" s="217"/>
      <c r="F14" s="222"/>
      <c r="G14" s="223"/>
      <c r="I14" s="217"/>
    </row>
    <row r="15" spans="5:10" ht="12.75">
      <c r="E15" s="107"/>
      <c r="G15" s="100"/>
      <c r="I15" s="107"/>
      <c r="J15"/>
    </row>
    <row r="16" spans="5:10" ht="12.75">
      <c r="E16" s="107"/>
      <c r="G16" s="100"/>
      <c r="I16" s="107"/>
      <c r="J16"/>
    </row>
    <row r="17" spans="5:10" ht="12.75">
      <c r="E17" s="107"/>
      <c r="G17" s="100"/>
      <c r="I17" s="107"/>
      <c r="J17"/>
    </row>
    <row r="18" spans="5:10" ht="12.75">
      <c r="E18" s="107"/>
      <c r="G18" s="100"/>
      <c r="I18" s="107"/>
      <c r="J18"/>
    </row>
    <row r="19" spans="5:10" ht="12.75">
      <c r="E19" s="107"/>
      <c r="G19" s="100"/>
      <c r="I19" s="107"/>
      <c r="J19"/>
    </row>
    <row r="20" spans="5:10" ht="12.75">
      <c r="E20" s="107"/>
      <c r="G20" s="100"/>
      <c r="I20" s="107"/>
      <c r="J20"/>
    </row>
    <row r="21" spans="5:10" ht="12.75">
      <c r="E21" s="107"/>
      <c r="G21" s="100"/>
      <c r="I21" s="107"/>
      <c r="J21"/>
    </row>
    <row r="22" spans="5:10" ht="12.75">
      <c r="E22" s="107"/>
      <c r="G22" s="100"/>
      <c r="I22" s="107"/>
      <c r="J22"/>
    </row>
    <row r="23" spans="5:10" ht="12.75">
      <c r="E23" s="107"/>
      <c r="G23" s="100"/>
      <c r="I23" s="107"/>
      <c r="J23"/>
    </row>
    <row r="24" spans="5:10" ht="12.75">
      <c r="E24" s="107"/>
      <c r="G24" s="100"/>
      <c r="I24" s="107"/>
      <c r="J24"/>
    </row>
    <row r="25" spans="3:7" s="208" customFormat="1" ht="12.75">
      <c r="C25" s="209"/>
      <c r="E25" s="217"/>
      <c r="F25" s="215"/>
      <c r="G25" s="210"/>
    </row>
    <row r="26" spans="1:7" ht="12.75">
      <c r="A26" s="100"/>
      <c r="C26"/>
      <c r="D26"/>
      <c r="E26" s="107"/>
      <c r="G26" s="100"/>
    </row>
    <row r="27" spans="5:10" ht="12.75">
      <c r="E27" s="107"/>
      <c r="G27" s="100"/>
      <c r="I27" s="107"/>
      <c r="J27"/>
    </row>
    <row r="28" spans="5:10" ht="12.75">
      <c r="E28" s="107"/>
      <c r="G28" s="100"/>
      <c r="I28" s="107"/>
      <c r="J28"/>
    </row>
    <row r="29" spans="1:7" ht="12.75">
      <c r="A29" s="100"/>
      <c r="C29"/>
      <c r="D29"/>
      <c r="E29" s="107"/>
      <c r="G29" s="100"/>
    </row>
    <row r="30" spans="3:7" ht="12.75">
      <c r="C30"/>
      <c r="D30"/>
      <c r="E30" s="107"/>
      <c r="G30" s="100"/>
    </row>
    <row r="31" spans="3:7" ht="12.75">
      <c r="C31"/>
      <c r="D31"/>
      <c r="E31" s="107"/>
      <c r="G31" s="100"/>
    </row>
    <row r="32" spans="1:7" ht="12.75">
      <c r="A32" s="100"/>
      <c r="C32"/>
      <c r="D32"/>
      <c r="E32" s="107"/>
      <c r="G32" s="100"/>
    </row>
    <row r="33" spans="1:7" ht="12.75">
      <c r="A33" s="100"/>
      <c r="C33"/>
      <c r="D33"/>
      <c r="E33" s="107"/>
      <c r="G33" s="100"/>
    </row>
    <row r="34" spans="1:7" ht="12.75">
      <c r="A34" s="100"/>
      <c r="C34"/>
      <c r="D34"/>
      <c r="E34" s="107"/>
      <c r="G34" s="100"/>
    </row>
    <row r="35" spans="5:10" ht="12.75">
      <c r="E35" s="107"/>
      <c r="G35" s="100"/>
      <c r="I35" s="107"/>
      <c r="J35"/>
    </row>
    <row r="36" spans="1:7" ht="12.75">
      <c r="A36" s="100"/>
      <c r="C36"/>
      <c r="D36"/>
      <c r="E36" s="107"/>
      <c r="G36" s="100"/>
    </row>
    <row r="37" spans="1:7" ht="12.75">
      <c r="A37" s="198"/>
      <c r="C37"/>
      <c r="D37"/>
      <c r="E37" s="107"/>
      <c r="G37" s="100"/>
    </row>
    <row r="38" spans="3:7" s="208" customFormat="1" ht="12.75">
      <c r="C38" s="209"/>
      <c r="E38" s="217"/>
      <c r="F38" s="215"/>
      <c r="G38" s="210"/>
    </row>
    <row r="39" spans="1:7" ht="12.75">
      <c r="A39" s="102"/>
      <c r="B39" s="88"/>
      <c r="G39" s="100"/>
    </row>
    <row r="40" spans="1:7" ht="12.75">
      <c r="A40" s="97"/>
      <c r="G40" s="100"/>
    </row>
    <row r="41" spans="1:7" ht="12.75">
      <c r="A41" s="97"/>
      <c r="G41" s="100"/>
    </row>
    <row r="42" spans="1:7" ht="12.75">
      <c r="A42" s="97"/>
      <c r="G42" s="100"/>
    </row>
    <row r="43" spans="1:7" ht="12.75">
      <c r="A43" s="97"/>
      <c r="G43" s="100"/>
    </row>
    <row r="44" spans="1:7" ht="12.75">
      <c r="A44" s="97"/>
      <c r="G44" s="100"/>
    </row>
    <row r="45" spans="1:7" ht="12.75">
      <c r="A45" s="102"/>
      <c r="G45" s="100"/>
    </row>
    <row r="46" spans="1:7" ht="12.75">
      <c r="A46" s="100"/>
      <c r="C46"/>
      <c r="D46"/>
      <c r="E46" s="107"/>
      <c r="G46" s="100"/>
    </row>
    <row r="47" spans="5:10" ht="12.75">
      <c r="E47" s="107"/>
      <c r="G47" s="100"/>
      <c r="I47" s="107"/>
      <c r="J47"/>
    </row>
    <row r="48" spans="3:7" s="208" customFormat="1" ht="12.75">
      <c r="C48" s="209"/>
      <c r="E48" s="217"/>
      <c r="F48" s="215"/>
      <c r="G48" s="100"/>
    </row>
    <row r="49" spans="5:10" ht="12.75">
      <c r="E49" s="107"/>
      <c r="G49" s="100"/>
      <c r="I49" s="107"/>
      <c r="J49"/>
    </row>
    <row r="50" spans="5:10" ht="12.75">
      <c r="E50" s="107"/>
      <c r="G50" s="100"/>
      <c r="I50" s="107"/>
      <c r="J50"/>
    </row>
    <row r="51" spans="3:7" s="208" customFormat="1" ht="12.75">
      <c r="C51" s="209"/>
      <c r="E51" s="217"/>
      <c r="F51" s="215"/>
      <c r="G51" s="100"/>
    </row>
    <row r="52" spans="1:7" ht="12.75">
      <c r="A52" s="97"/>
      <c r="G52" s="100"/>
    </row>
    <row r="53" spans="5:10" ht="12.75">
      <c r="E53" s="107"/>
      <c r="G53" s="100"/>
      <c r="I53" s="107"/>
      <c r="J53"/>
    </row>
    <row r="54" spans="5:10" ht="12.75">
      <c r="E54" s="107"/>
      <c r="G54" s="100"/>
      <c r="I54" s="107"/>
      <c r="J54"/>
    </row>
    <row r="55" spans="5:10" ht="12.75">
      <c r="E55" s="107"/>
      <c r="G55" s="100"/>
      <c r="I55" s="107"/>
      <c r="J55"/>
    </row>
    <row r="56" spans="5:10" ht="12.75">
      <c r="E56" s="107"/>
      <c r="G56" s="100"/>
      <c r="I56" s="107"/>
      <c r="J56"/>
    </row>
    <row r="57" spans="5:10" ht="12.75">
      <c r="E57" s="107"/>
      <c r="G57" s="100"/>
      <c r="I57" s="107"/>
      <c r="J57"/>
    </row>
    <row r="58" spans="1:7" ht="12.75">
      <c r="A58" s="97"/>
      <c r="G58" s="100"/>
    </row>
    <row r="59" spans="1:7" ht="12.75">
      <c r="A59" s="97"/>
      <c r="G59" s="100"/>
    </row>
    <row r="60" spans="5:10" ht="12.75">
      <c r="E60" s="107"/>
      <c r="G60" s="100"/>
      <c r="I60" s="107"/>
      <c r="J60"/>
    </row>
    <row r="61" spans="5:10" ht="12.75">
      <c r="E61" s="107"/>
      <c r="G61" s="100"/>
      <c r="I61" s="107"/>
      <c r="J61"/>
    </row>
    <row r="62" spans="5:10" ht="12.75">
      <c r="E62" s="107"/>
      <c r="G62" s="100"/>
      <c r="I62" s="107"/>
      <c r="J62"/>
    </row>
    <row r="63" spans="3:7" s="208" customFormat="1" ht="12.75">
      <c r="C63" s="209"/>
      <c r="E63" s="217"/>
      <c r="F63" s="215"/>
      <c r="G63" s="210"/>
    </row>
    <row r="64" spans="1:7" ht="12.75">
      <c r="A64" s="97"/>
      <c r="C64" s="97"/>
      <c r="D64" s="108"/>
      <c r="E64" s="107"/>
      <c r="G64" s="100"/>
    </row>
    <row r="65" spans="1:7" ht="12.75">
      <c r="A65" s="97"/>
      <c r="C65" s="97"/>
      <c r="D65" s="108"/>
      <c r="E65" s="107"/>
      <c r="G65" s="100"/>
    </row>
    <row r="66" spans="3:7" ht="12.75">
      <c r="C66" s="103"/>
      <c r="D66" s="108"/>
      <c r="E66" s="107"/>
      <c r="G66" s="100"/>
    </row>
    <row r="67" spans="1:7" ht="15">
      <c r="A67" s="109"/>
      <c r="G67" s="110"/>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69" r:id="rId1"/>
  <headerFooter alignWithMargins="0">
    <oddHeader>&amp;CElektrická inštalácia JT, Kino Hviezda Trenčín</oddHeader>
    <oddFooter>&amp;L&amp;8Arch.číslo: &amp;F/&amp;A&amp;C&amp;8&amp;P/&amp;N&amp;R&amp;8Tlač: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view="pageBreakPreview" zoomScaleSheetLayoutView="100" workbookViewId="0" topLeftCell="C1">
      <selection activeCell="H16" sqref="A1:H16"/>
    </sheetView>
  </sheetViews>
  <sheetFormatPr defaultColWidth="9.00390625" defaultRowHeight="12.75"/>
  <cols>
    <col min="1" max="1" width="23.75390625" style="0" customWidth="1"/>
    <col min="2" max="2" width="12.25390625" style="0" customWidth="1"/>
    <col min="3" max="3" width="47.25390625" style="90" customWidth="1"/>
    <col min="4" max="4" width="11.25390625" style="91" customWidth="1"/>
    <col min="5" max="5" width="6.375" style="99" customWidth="1"/>
    <col min="6" max="6" width="9.75390625" style="214" customWidth="1"/>
    <col min="7" max="7" width="11.625" style="0" customWidth="1"/>
    <col min="8" max="8" width="74.00390625" style="0" customWidth="1"/>
    <col min="9" max="9" width="29.25390625" style="0" customWidth="1"/>
    <col min="10" max="10" width="9.125" style="107" customWidth="1"/>
  </cols>
  <sheetData>
    <row r="1" spans="1:10" s="91" customFormat="1" ht="20.25">
      <c r="A1" s="87"/>
      <c r="B1" s="88"/>
      <c r="C1" s="90"/>
      <c r="E1" s="89"/>
      <c r="F1" s="212"/>
      <c r="J1" s="107"/>
    </row>
    <row r="2" spans="1:10" s="91" customFormat="1" ht="12.75">
      <c r="A2" s="92"/>
      <c r="B2" s="92"/>
      <c r="D2" s="94"/>
      <c r="E2" s="93"/>
      <c r="F2" s="213"/>
      <c r="G2" s="95"/>
      <c r="J2" s="107"/>
    </row>
    <row r="3" spans="1:8" ht="12.75">
      <c r="A3" s="97"/>
      <c r="B3" s="98"/>
      <c r="C3" s="88"/>
      <c r="D3" s="95"/>
      <c r="G3" s="100"/>
      <c r="H3" s="100"/>
    </row>
    <row r="4" spans="1:8" ht="12.75">
      <c r="A4" s="97"/>
      <c r="B4" s="98"/>
      <c r="C4" s="88"/>
      <c r="D4" s="95"/>
      <c r="G4" s="100"/>
      <c r="H4" s="100"/>
    </row>
    <row r="5" spans="1:8" ht="12.75">
      <c r="A5" s="91"/>
      <c r="B5" s="91"/>
      <c r="G5" s="100"/>
      <c r="H5" s="100"/>
    </row>
    <row r="6" spans="1:8" ht="12.75">
      <c r="A6" s="91"/>
      <c r="B6" s="91"/>
      <c r="G6" s="100"/>
      <c r="H6" s="100"/>
    </row>
    <row r="7" spans="1:7" ht="12.75">
      <c r="A7" s="91"/>
      <c r="B7" s="91"/>
      <c r="G7" s="100"/>
    </row>
    <row r="8" spans="1:7" ht="12.75">
      <c r="A8" s="91"/>
      <c r="B8" s="91"/>
      <c r="G8" s="100"/>
    </row>
    <row r="9" spans="1:7" ht="12.75">
      <c r="A9" s="100"/>
      <c r="C9"/>
      <c r="D9"/>
      <c r="E9" s="107"/>
      <c r="G9" s="100"/>
    </row>
    <row r="10" spans="1:10" ht="12.75">
      <c r="A10" s="91"/>
      <c r="B10" s="91"/>
      <c r="E10" s="107"/>
      <c r="G10" s="100"/>
      <c r="I10" s="107"/>
      <c r="J10"/>
    </row>
    <row r="11" spans="3:7" ht="12.75">
      <c r="C11" s="211"/>
      <c r="D11"/>
      <c r="E11" s="107"/>
      <c r="F11" s="216"/>
      <c r="G11" s="100"/>
    </row>
    <row r="12" spans="1:7" ht="12.75">
      <c r="A12" s="97"/>
      <c r="C12" s="97"/>
      <c r="D12" s="108"/>
      <c r="E12" s="107"/>
      <c r="G12" s="100"/>
    </row>
    <row r="13" spans="1:7" ht="12.75">
      <c r="A13" s="97"/>
      <c r="C13" s="97"/>
      <c r="D13" s="108"/>
      <c r="E13" s="107"/>
      <c r="G13" s="100"/>
    </row>
    <row r="14" spans="3:7" ht="12.75">
      <c r="C14" s="103"/>
      <c r="D14" s="108"/>
      <c r="E14" s="107"/>
      <c r="G14" s="100"/>
    </row>
    <row r="15" spans="1:7" ht="15">
      <c r="A15" s="109"/>
      <c r="G15" s="110"/>
    </row>
    <row r="16" spans="1:8" ht="12.75">
      <c r="A16" s="91"/>
      <c r="B16" s="91"/>
      <c r="F16" s="212"/>
      <c r="G16" s="91"/>
      <c r="H16" s="91"/>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75" r:id="rId1"/>
  <headerFooter alignWithMargins="0">
    <oddHeader>&amp;CElektrická inštalácia JT, Kino Hviezda Trenčín</oddHeader>
    <oddFooter>&amp;L&amp;8Arch.číslo: &amp;F/&amp;A&amp;C&amp;8&amp;P/&amp;N&amp;R&amp;8Tlač: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9"/>
  <sheetViews>
    <sheetView view="pageBreakPreview" zoomScaleSheetLayoutView="100" workbookViewId="0" topLeftCell="A38">
      <selection activeCell="A14" sqref="A1:IV16384"/>
    </sheetView>
  </sheetViews>
  <sheetFormatPr defaultColWidth="9.00390625" defaultRowHeight="12.75"/>
  <cols>
    <col min="1" max="1" width="43.375" style="0" customWidth="1"/>
    <col min="2" max="2" width="13.00390625" style="0" customWidth="1"/>
    <col min="3" max="3" width="5.875" style="111" customWidth="1"/>
    <col min="4" max="4" width="52.375" style="112" customWidth="1"/>
    <col min="5" max="5" width="10.25390625" style="137" customWidth="1"/>
    <col min="7" max="7" width="10.00390625" style="0" customWidth="1"/>
  </cols>
  <sheetData>
    <row r="1" spans="1:5" s="91" customFormat="1" ht="19.5" customHeight="1">
      <c r="A1" s="1"/>
      <c r="C1" s="111"/>
      <c r="D1" s="112"/>
      <c r="E1" s="90"/>
    </row>
    <row r="2" spans="1:7" s="91" customFormat="1" ht="14.25" customHeight="1">
      <c r="A2" s="92"/>
      <c r="B2" s="92"/>
      <c r="C2" s="113"/>
      <c r="D2" s="92"/>
      <c r="E2" s="114"/>
      <c r="F2" s="105"/>
      <c r="G2" s="115"/>
    </row>
    <row r="3" spans="1:7" ht="15">
      <c r="A3" s="117"/>
      <c r="B3" s="116"/>
      <c r="E3" s="118"/>
      <c r="F3" s="105"/>
      <c r="G3" s="119"/>
    </row>
    <row r="4" spans="1:7" s="126" customFormat="1" ht="12.75">
      <c r="A4" s="121"/>
      <c r="B4" s="121"/>
      <c r="C4" s="127"/>
      <c r="D4" s="128"/>
      <c r="E4" s="129"/>
      <c r="F4" s="125"/>
      <c r="G4" s="125"/>
    </row>
    <row r="5" spans="1:7" s="126" customFormat="1" ht="12.75">
      <c r="A5" s="120"/>
      <c r="B5" s="121"/>
      <c r="C5" s="122"/>
      <c r="D5" s="123"/>
      <c r="E5" s="138"/>
      <c r="F5" s="125"/>
      <c r="G5" s="125"/>
    </row>
    <row r="6" spans="1:7" s="126" customFormat="1" ht="12.75">
      <c r="A6" s="121"/>
      <c r="B6" s="121"/>
      <c r="C6" s="127"/>
      <c r="D6" s="128"/>
      <c r="E6" s="129"/>
      <c r="F6" s="125"/>
      <c r="G6" s="125"/>
    </row>
    <row r="7" spans="1:7" s="126" customFormat="1" ht="12.75">
      <c r="A7" s="120"/>
      <c r="B7" s="121"/>
      <c r="C7" s="122"/>
      <c r="D7" s="123"/>
      <c r="E7" s="124"/>
      <c r="F7" s="125"/>
      <c r="G7" s="125"/>
    </row>
    <row r="8" spans="1:7" s="126" customFormat="1" ht="12.75">
      <c r="A8" s="121"/>
      <c r="B8" s="121"/>
      <c r="C8" s="127"/>
      <c r="D8" s="128"/>
      <c r="E8" s="129"/>
      <c r="F8" s="125"/>
      <c r="G8" s="125"/>
    </row>
    <row r="9" spans="1:7" s="126" customFormat="1" ht="12.75">
      <c r="A9" s="121"/>
      <c r="B9" s="121"/>
      <c r="C9" s="127"/>
      <c r="D9" s="128"/>
      <c r="E9" s="129"/>
      <c r="F9" s="125"/>
      <c r="G9" s="125"/>
    </row>
    <row r="10" spans="1:9" s="126" customFormat="1" ht="12.75">
      <c r="A10" s="121"/>
      <c r="B10" s="121"/>
      <c r="C10" s="127"/>
      <c r="D10" s="128"/>
      <c r="E10" s="129"/>
      <c r="F10" s="125"/>
      <c r="G10" s="125"/>
      <c r="H10" s="130"/>
      <c r="I10" s="130"/>
    </row>
    <row r="11" spans="1:9" s="126" customFormat="1" ht="12.75">
      <c r="A11" s="121"/>
      <c r="B11" s="121"/>
      <c r="C11" s="127"/>
      <c r="D11" s="128"/>
      <c r="E11" s="129"/>
      <c r="F11" s="125"/>
      <c r="G11" s="125"/>
      <c r="H11" s="130"/>
      <c r="I11" s="130"/>
    </row>
    <row r="12" spans="1:9" s="126" customFormat="1" ht="12.75" customHeight="1">
      <c r="A12" s="120"/>
      <c r="B12" s="121"/>
      <c r="C12" s="122"/>
      <c r="D12" s="123"/>
      <c r="E12" s="124"/>
      <c r="F12" s="125"/>
      <c r="G12" s="125"/>
      <c r="H12" s="130"/>
      <c r="I12" s="130"/>
    </row>
    <row r="13" spans="2:7" s="121" customFormat="1" ht="12.75">
      <c r="B13" s="120"/>
      <c r="C13" s="127"/>
      <c r="D13" s="123"/>
      <c r="E13" s="131"/>
      <c r="F13" s="132"/>
      <c r="G13" s="125"/>
    </row>
    <row r="14" spans="2:7" s="121" customFormat="1" ht="12.75">
      <c r="B14" s="120"/>
      <c r="C14" s="127"/>
      <c r="D14" s="123"/>
      <c r="E14" s="133"/>
      <c r="F14" s="132"/>
      <c r="G14" s="125"/>
    </row>
    <row r="15" spans="3:7" s="121" customFormat="1" ht="12.75">
      <c r="C15" s="127"/>
      <c r="D15" s="128"/>
      <c r="E15" s="133"/>
      <c r="F15" s="125"/>
      <c r="G15" s="125"/>
    </row>
    <row r="16" spans="3:7" s="121" customFormat="1" ht="12.75">
      <c r="C16" s="127"/>
      <c r="D16" s="128"/>
      <c r="E16" s="133"/>
      <c r="F16" s="125"/>
      <c r="G16" s="125"/>
    </row>
    <row r="17" spans="2:7" s="121" customFormat="1" ht="12.75">
      <c r="B17" s="128"/>
      <c r="C17" s="134"/>
      <c r="D17" s="135"/>
      <c r="E17" s="133"/>
      <c r="F17" s="125"/>
      <c r="G17" s="136"/>
    </row>
    <row r="18" spans="1:7" s="121" customFormat="1" ht="15">
      <c r="A18" s="117"/>
      <c r="B18" s="116"/>
      <c r="C18" s="111"/>
      <c r="D18" s="112"/>
      <c r="E18" s="118"/>
      <c r="F18" s="105"/>
      <c r="G18" s="119"/>
    </row>
    <row r="19" spans="3:7" s="121" customFormat="1" ht="12.75">
      <c r="C19" s="127"/>
      <c r="D19" s="128"/>
      <c r="E19" s="129"/>
      <c r="F19" s="125"/>
      <c r="G19" s="125"/>
    </row>
    <row r="20" spans="3:7" s="121" customFormat="1" ht="12.75">
      <c r="C20" s="127"/>
      <c r="D20" s="128"/>
      <c r="E20" s="129"/>
      <c r="F20" s="125"/>
      <c r="G20" s="125"/>
    </row>
    <row r="21" spans="1:7" s="121" customFormat="1" ht="12.75">
      <c r="A21" s="120"/>
      <c r="C21" s="122"/>
      <c r="D21" s="123"/>
      <c r="E21" s="138"/>
      <c r="F21" s="125"/>
      <c r="G21" s="125"/>
    </row>
    <row r="22" spans="3:7" s="121" customFormat="1" ht="12.75">
      <c r="C22" s="127"/>
      <c r="D22" s="128"/>
      <c r="E22" s="129"/>
      <c r="F22" s="125"/>
      <c r="G22" s="125"/>
    </row>
    <row r="23" spans="1:7" s="121" customFormat="1" ht="12.75">
      <c r="A23" s="120"/>
      <c r="C23" s="122"/>
      <c r="D23" s="123"/>
      <c r="E23" s="124"/>
      <c r="F23" s="125"/>
      <c r="G23" s="125"/>
    </row>
    <row r="24" spans="1:7" s="121" customFormat="1" ht="12.75">
      <c r="A24" s="120"/>
      <c r="C24" s="122"/>
      <c r="D24" s="123"/>
      <c r="E24" s="124"/>
      <c r="F24" s="125"/>
      <c r="G24" s="125"/>
    </row>
    <row r="25" spans="3:7" s="121" customFormat="1" ht="12.75">
      <c r="C25" s="127"/>
      <c r="D25" s="128"/>
      <c r="E25" s="129"/>
      <c r="F25" s="125"/>
      <c r="G25" s="125"/>
    </row>
    <row r="26" spans="3:7" s="121" customFormat="1" ht="12.75">
      <c r="C26" s="127"/>
      <c r="D26" s="128"/>
      <c r="E26" s="129"/>
      <c r="F26" s="125"/>
      <c r="G26" s="125"/>
    </row>
    <row r="27" spans="3:7" s="121" customFormat="1" ht="12.75">
      <c r="C27" s="127"/>
      <c r="D27" s="128"/>
      <c r="E27" s="129"/>
      <c r="F27" s="125"/>
      <c r="G27" s="125"/>
    </row>
    <row r="28" spans="2:7" s="121" customFormat="1" ht="12.75">
      <c r="B28" s="120"/>
      <c r="C28" s="127"/>
      <c r="D28" s="123"/>
      <c r="E28" s="131"/>
      <c r="F28" s="132"/>
      <c r="G28" s="125"/>
    </row>
    <row r="29" spans="2:7" s="121" customFormat="1" ht="12.75">
      <c r="B29" s="120"/>
      <c r="C29" s="127"/>
      <c r="D29" s="123"/>
      <c r="E29" s="133"/>
      <c r="F29" s="132"/>
      <c r="G29" s="125"/>
    </row>
    <row r="30" spans="3:7" s="121" customFormat="1" ht="12.75">
      <c r="C30" s="127"/>
      <c r="D30" s="128"/>
      <c r="E30" s="133"/>
      <c r="F30" s="125"/>
      <c r="G30" s="125"/>
    </row>
    <row r="31" spans="3:7" s="121" customFormat="1" ht="12.75">
      <c r="C31" s="127"/>
      <c r="D31" s="128"/>
      <c r="E31" s="133"/>
      <c r="F31" s="125"/>
      <c r="G31" s="125"/>
    </row>
    <row r="32" spans="2:7" s="121" customFormat="1" ht="12.75">
      <c r="B32" s="128"/>
      <c r="C32" s="134"/>
      <c r="D32" s="135"/>
      <c r="E32" s="133"/>
      <c r="F32" s="125"/>
      <c r="G32" s="136"/>
    </row>
    <row r="33" spans="1:7" s="121" customFormat="1" ht="15">
      <c r="A33" s="117"/>
      <c r="B33" s="116"/>
      <c r="C33" s="111"/>
      <c r="D33" s="112"/>
      <c r="E33" s="118"/>
      <c r="F33" s="105"/>
      <c r="G33" s="119"/>
    </row>
    <row r="34" spans="3:8" s="121" customFormat="1" ht="12.75">
      <c r="C34" s="127"/>
      <c r="D34" s="128"/>
      <c r="E34" s="129"/>
      <c r="F34" s="125"/>
      <c r="G34" s="125"/>
      <c r="H34"/>
    </row>
    <row r="35" spans="1:8" ht="12.75">
      <c r="A35" s="121"/>
      <c r="B35" s="121"/>
      <c r="C35" s="127"/>
      <c r="D35" s="128"/>
      <c r="E35" s="129"/>
      <c r="F35" s="125"/>
      <c r="G35" s="125"/>
      <c r="H35" s="121"/>
    </row>
    <row r="36" spans="1:7" ht="12.75">
      <c r="A36" s="121"/>
      <c r="B36" s="121"/>
      <c r="C36" s="127"/>
      <c r="D36" s="128"/>
      <c r="E36" s="129"/>
      <c r="F36" s="125"/>
      <c r="G36" s="125"/>
    </row>
    <row r="37" spans="1:7" ht="12.75">
      <c r="A37" s="121"/>
      <c r="B37" s="121"/>
      <c r="C37" s="127"/>
      <c r="D37" s="128"/>
      <c r="E37" s="129"/>
      <c r="F37" s="125"/>
      <c r="G37" s="125"/>
    </row>
    <row r="38" spans="1:7" ht="12.75">
      <c r="A38" s="121"/>
      <c r="B38" s="121"/>
      <c r="C38" s="127"/>
      <c r="D38" s="128"/>
      <c r="E38" s="129"/>
      <c r="F38" s="125"/>
      <c r="G38" s="125"/>
    </row>
    <row r="39" spans="1:7" ht="12.75">
      <c r="A39" s="120"/>
      <c r="B39" s="121"/>
      <c r="C39" s="122"/>
      <c r="D39" s="123"/>
      <c r="E39" s="124"/>
      <c r="F39" s="125"/>
      <c r="G39" s="125"/>
    </row>
    <row r="40" spans="1:7" ht="12.75">
      <c r="A40" s="121"/>
      <c r="B40" s="121"/>
      <c r="C40" s="127"/>
      <c r="D40" s="128"/>
      <c r="E40" s="129"/>
      <c r="F40" s="125"/>
      <c r="G40" s="125"/>
    </row>
    <row r="41" spans="1:7" ht="12.75">
      <c r="A41" s="120"/>
      <c r="B41" s="121"/>
      <c r="C41" s="122"/>
      <c r="D41" s="123"/>
      <c r="E41" s="138"/>
      <c r="F41" s="125"/>
      <c r="G41" s="125"/>
    </row>
    <row r="42" spans="1:7" ht="12.75">
      <c r="A42" s="121"/>
      <c r="B42" s="120"/>
      <c r="C42" s="127"/>
      <c r="D42" s="123"/>
      <c r="E42" s="131"/>
      <c r="F42" s="132"/>
      <c r="G42" s="125"/>
    </row>
    <row r="43" spans="1:7" ht="12.75">
      <c r="A43" s="121"/>
      <c r="B43" s="120"/>
      <c r="C43" s="127"/>
      <c r="D43" s="123"/>
      <c r="E43" s="133"/>
      <c r="F43" s="132"/>
      <c r="G43" s="125"/>
    </row>
    <row r="44" spans="1:7" ht="12.75">
      <c r="A44" s="121"/>
      <c r="B44" s="121"/>
      <c r="C44" s="127"/>
      <c r="D44" s="128"/>
      <c r="E44" s="133"/>
      <c r="F44" s="125"/>
      <c r="G44" s="125"/>
    </row>
    <row r="45" spans="1:7" ht="12.75">
      <c r="A45" s="121"/>
      <c r="B45" s="121"/>
      <c r="C45" s="127"/>
      <c r="D45" s="128"/>
      <c r="E45" s="133"/>
      <c r="F45" s="125"/>
      <c r="G45" s="125"/>
    </row>
    <row r="46" spans="1:7" ht="12.75">
      <c r="A46" s="121"/>
      <c r="B46" s="128"/>
      <c r="C46" s="134"/>
      <c r="D46" s="135"/>
      <c r="E46" s="133"/>
      <c r="F46" s="125"/>
      <c r="G46" s="136"/>
    </row>
    <row r="47" spans="1:7" ht="15">
      <c r="A47" s="117"/>
      <c r="B47" s="116"/>
      <c r="E47" s="118"/>
      <c r="F47" s="105"/>
      <c r="G47" s="119"/>
    </row>
    <row r="48" spans="1:7" ht="12.75">
      <c r="A48" s="120"/>
      <c r="B48" s="121"/>
      <c r="C48" s="122"/>
      <c r="D48" s="123"/>
      <c r="E48" s="124"/>
      <c r="F48" s="125"/>
      <c r="G48" s="125"/>
    </row>
    <row r="49" spans="1:7" ht="12.75">
      <c r="A49" s="121"/>
      <c r="B49" s="121"/>
      <c r="C49" s="127"/>
      <c r="D49" s="128"/>
      <c r="E49" s="129"/>
      <c r="F49" s="125"/>
      <c r="G49" s="125"/>
    </row>
    <row r="50" spans="1:7" ht="12.75">
      <c r="A50" s="121"/>
      <c r="B50" s="121"/>
      <c r="C50" s="127"/>
      <c r="D50" s="128"/>
      <c r="E50" s="129"/>
      <c r="F50" s="125"/>
      <c r="G50" s="125"/>
    </row>
    <row r="51" spans="1:7" ht="12.75">
      <c r="A51" s="121"/>
      <c r="B51" s="121"/>
      <c r="C51" s="127"/>
      <c r="D51" s="128"/>
      <c r="E51" s="129"/>
      <c r="F51" s="125"/>
      <c r="G51" s="125"/>
    </row>
    <row r="52" spans="1:7" ht="12.75">
      <c r="A52" s="121"/>
      <c r="B52" s="121"/>
      <c r="C52" s="127"/>
      <c r="D52" s="128"/>
      <c r="E52" s="129"/>
      <c r="F52" s="125"/>
      <c r="G52" s="125"/>
    </row>
    <row r="53" spans="1:7" ht="12.75">
      <c r="A53" s="121"/>
      <c r="B53" s="121"/>
      <c r="C53" s="127"/>
      <c r="D53" s="128"/>
      <c r="E53" s="129"/>
      <c r="F53" s="125"/>
      <c r="G53" s="125"/>
    </row>
    <row r="54" spans="1:7" ht="12.75">
      <c r="A54" s="121"/>
      <c r="B54" s="120"/>
      <c r="C54" s="127"/>
      <c r="D54" s="123"/>
      <c r="E54" s="131"/>
      <c r="F54" s="132"/>
      <c r="G54" s="125"/>
    </row>
    <row r="55" spans="1:7" ht="12.75">
      <c r="A55" s="121"/>
      <c r="B55" s="120"/>
      <c r="C55" s="127"/>
      <c r="D55" s="123"/>
      <c r="E55" s="133"/>
      <c r="F55" s="132"/>
      <c r="G55" s="125"/>
    </row>
    <row r="56" spans="1:7" ht="12.75">
      <c r="A56" s="121"/>
      <c r="B56" s="121"/>
      <c r="C56" s="127"/>
      <c r="D56" s="128"/>
      <c r="E56" s="133"/>
      <c r="F56" s="125"/>
      <c r="G56" s="125"/>
    </row>
    <row r="57" spans="1:7" ht="12.75">
      <c r="A57" s="121"/>
      <c r="B57" s="121"/>
      <c r="C57" s="127"/>
      <c r="D57" s="128"/>
      <c r="E57" s="133"/>
      <c r="F57" s="125"/>
      <c r="G57" s="125"/>
    </row>
    <row r="58" spans="1:7" ht="12.75">
      <c r="A58" s="121"/>
      <c r="B58" s="128"/>
      <c r="C58" s="134"/>
      <c r="D58" s="135"/>
      <c r="E58" s="133"/>
      <c r="F58" s="125"/>
      <c r="G58" s="136"/>
    </row>
    <row r="59" spans="1:7" ht="15">
      <c r="A59" s="109"/>
      <c r="G59" s="187"/>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64" r:id="rId1"/>
  <headerFooter alignWithMargins="0">
    <oddHeader>&amp;CElektrická inštalácia JT, Kino Hviezda Trenčín</oddHeader>
    <oddFooter>&amp;L&amp;8Arch.číslo: &amp;F/&amp;A&amp;C&amp;8&amp;P/&amp;N&amp;R&amp;8Tlač: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064"/>
  <sheetViews>
    <sheetView view="pageBreakPreview" zoomScaleSheetLayoutView="100" workbookViewId="0" topLeftCell="A7">
      <selection activeCell="A7" sqref="A1:IV16384"/>
    </sheetView>
  </sheetViews>
  <sheetFormatPr defaultColWidth="9.00390625" defaultRowHeight="12.75"/>
  <cols>
    <col min="1" max="1" width="8.125" style="91" customWidth="1"/>
    <col min="2" max="2" width="27.00390625" style="0" customWidth="1"/>
    <col min="3" max="3" width="7.625" style="148" customWidth="1"/>
    <col min="4" max="4" width="10.125" style="154" customWidth="1"/>
    <col min="5" max="5" width="8.25390625" style="149" customWidth="1"/>
    <col min="6" max="6" width="28.625" style="0" customWidth="1"/>
    <col min="8" max="8" width="24.875" style="0" customWidth="1"/>
    <col min="9" max="9" width="16.375" style="0" customWidth="1"/>
  </cols>
  <sheetData>
    <row r="1" spans="1:9" s="91" customFormat="1" ht="27" customHeight="1">
      <c r="A1" s="79"/>
      <c r="B1" s="1"/>
      <c r="C1" s="140"/>
      <c r="D1" s="141"/>
      <c r="E1" s="142"/>
      <c r="F1" s="143"/>
      <c r="G1"/>
      <c r="H1"/>
      <c r="I1"/>
    </row>
    <row r="2" spans="1:9" s="91" customFormat="1" ht="3.75" customHeight="1">
      <c r="A2" s="87"/>
      <c r="B2" s="1"/>
      <c r="C2" s="140"/>
      <c r="D2" s="141"/>
      <c r="E2" s="142"/>
      <c r="F2" s="143"/>
      <c r="G2"/>
      <c r="H2"/>
      <c r="I2"/>
    </row>
    <row r="3" spans="1:9" s="91" customFormat="1" ht="12" customHeight="1">
      <c r="A3" s="144"/>
      <c r="B3" s="96"/>
      <c r="C3" s="145"/>
      <c r="D3" s="146"/>
      <c r="E3" s="147"/>
      <c r="F3" s="144"/>
      <c r="G3"/>
      <c r="H3"/>
      <c r="I3"/>
    </row>
    <row r="4" spans="1:9" s="91" customFormat="1" ht="12" customHeight="1">
      <c r="A4" s="95"/>
      <c r="B4" s="88"/>
      <c r="C4" s="153"/>
      <c r="D4" s="95"/>
      <c r="E4" s="149"/>
      <c r="F4" s="88"/>
      <c r="G4"/>
      <c r="H4"/>
      <c r="I4"/>
    </row>
    <row r="5" spans="1:4" ht="13.5" customHeight="1">
      <c r="A5"/>
      <c r="C5" s="153"/>
      <c r="D5" s="91"/>
    </row>
    <row r="6" spans="1:4" ht="13.5" customHeight="1">
      <c r="A6"/>
      <c r="D6"/>
    </row>
    <row r="7" spans="1:4" ht="13.5" customHeight="1">
      <c r="A7"/>
      <c r="D7"/>
    </row>
    <row r="8" spans="1:4" ht="13.5" customHeight="1">
      <c r="A8"/>
      <c r="D8"/>
    </row>
    <row r="9" spans="1:4" ht="13.5" customHeight="1">
      <c r="A9"/>
      <c r="D9"/>
    </row>
    <row r="10" spans="1:4" ht="13.5" customHeight="1">
      <c r="A10"/>
      <c r="D10"/>
    </row>
    <row r="11" spans="1:4" ht="13.5" customHeight="1">
      <c r="A11"/>
      <c r="D11"/>
    </row>
    <row r="12" spans="1:4" ht="13.5" customHeight="1">
      <c r="A12"/>
      <c r="D12"/>
    </row>
    <row r="13" spans="1:4" ht="13.5" customHeight="1">
      <c r="A13"/>
      <c r="D13"/>
    </row>
    <row r="14" spans="1:4" ht="13.5" customHeight="1">
      <c r="A14"/>
      <c r="D14"/>
    </row>
    <row r="15" spans="1:4" ht="13.5" customHeight="1">
      <c r="A15"/>
      <c r="D15"/>
    </row>
    <row r="16" spans="1:4" ht="13.5" customHeight="1">
      <c r="A16"/>
      <c r="D16"/>
    </row>
    <row r="17" spans="1:4" ht="13.5" customHeight="1">
      <c r="A17"/>
      <c r="D17"/>
    </row>
    <row r="18" spans="1:7" ht="13.5" customHeight="1">
      <c r="A18"/>
      <c r="C18" s="150"/>
      <c r="D18"/>
      <c r="G18" s="152"/>
    </row>
    <row r="19" spans="1:7" ht="13.5" customHeight="1">
      <c r="A19"/>
      <c r="C19" s="150"/>
      <c r="D19"/>
      <c r="G19" s="152"/>
    </row>
    <row r="20" spans="1:7" ht="13.5" customHeight="1">
      <c r="A20"/>
      <c r="C20" s="150"/>
      <c r="D20"/>
      <c r="G20" s="152"/>
    </row>
    <row r="21" spans="1:7" ht="13.5" customHeight="1">
      <c r="A21"/>
      <c r="C21" s="150"/>
      <c r="D21"/>
      <c r="G21" s="152"/>
    </row>
    <row r="22" spans="1:7" ht="13.5" customHeight="1">
      <c r="A22"/>
      <c r="C22" s="150"/>
      <c r="D22"/>
      <c r="G22" s="152"/>
    </row>
    <row r="23" spans="1:7" ht="13.5" customHeight="1">
      <c r="A23"/>
      <c r="C23" s="150"/>
      <c r="D23"/>
      <c r="G23" s="152"/>
    </row>
    <row r="24" spans="1:7" ht="13.5" customHeight="1">
      <c r="A24"/>
      <c r="C24" s="150"/>
      <c r="D24"/>
      <c r="G24" s="152"/>
    </row>
    <row r="25" spans="1:7" ht="12.75" customHeight="1">
      <c r="A25"/>
      <c r="C25" s="150"/>
      <c r="D25"/>
      <c r="G25" s="152"/>
    </row>
    <row r="26" spans="1:7" ht="12.75" customHeight="1">
      <c r="A26"/>
      <c r="C26" s="150"/>
      <c r="D26"/>
      <c r="G26" s="152"/>
    </row>
    <row r="27" spans="1:7" ht="12.75" customHeight="1">
      <c r="A27"/>
      <c r="C27" s="150"/>
      <c r="D27"/>
      <c r="G27" s="152"/>
    </row>
    <row r="28" spans="1:7" ht="12.75" customHeight="1">
      <c r="A28"/>
      <c r="C28" s="150"/>
      <c r="D28"/>
      <c r="G28" s="152"/>
    </row>
    <row r="29" spans="1:7" ht="12.75" customHeight="1">
      <c r="A29"/>
      <c r="C29" s="150"/>
      <c r="D29"/>
      <c r="G29" s="152"/>
    </row>
    <row r="30" spans="1:7" ht="12.75" customHeight="1">
      <c r="A30"/>
      <c r="C30" s="150"/>
      <c r="D30"/>
      <c r="G30" s="152"/>
    </row>
    <row r="31" spans="1:7" ht="12.75" customHeight="1">
      <c r="A31"/>
      <c r="C31" s="150"/>
      <c r="D31"/>
      <c r="G31" s="152"/>
    </row>
    <row r="32" spans="1:7" ht="12.75" customHeight="1">
      <c r="A32"/>
      <c r="C32" s="150"/>
      <c r="D32"/>
      <c r="G32" s="152"/>
    </row>
    <row r="33" spans="1:7" ht="12.75" customHeight="1">
      <c r="A33"/>
      <c r="C33" s="150"/>
      <c r="D33"/>
      <c r="G33" s="152"/>
    </row>
    <row r="34" spans="1:7" ht="12.75" customHeight="1">
      <c r="A34"/>
      <c r="C34" s="150"/>
      <c r="D34"/>
      <c r="G34" s="152"/>
    </row>
    <row r="35" spans="1:7" ht="12.75" customHeight="1">
      <c r="A35"/>
      <c r="C35" s="150"/>
      <c r="D35"/>
      <c r="G35" s="152"/>
    </row>
    <row r="36" spans="1:7" ht="12.75" customHeight="1">
      <c r="A36"/>
      <c r="C36" s="151"/>
      <c r="D36"/>
      <c r="G36" s="152"/>
    </row>
    <row r="37" spans="1:4" ht="12.75" customHeight="1">
      <c r="A37"/>
      <c r="C37" s="151"/>
      <c r="D37"/>
    </row>
    <row r="38" spans="1:4" ht="12.75" customHeight="1">
      <c r="A38"/>
      <c r="C38" s="151"/>
      <c r="D38"/>
    </row>
    <row r="39" spans="1:4" ht="12.75" customHeight="1">
      <c r="A39"/>
      <c r="C39" s="151"/>
      <c r="D39"/>
    </row>
    <row r="40" spans="1:4" ht="12.75" customHeight="1">
      <c r="A40"/>
      <c r="C40" s="151"/>
      <c r="D40"/>
    </row>
    <row r="41" spans="1:4" ht="12.75" customHeight="1">
      <c r="A41"/>
      <c r="C41" s="151"/>
      <c r="D41"/>
    </row>
    <row r="42" spans="1:4" ht="12.75" customHeight="1">
      <c r="A42"/>
      <c r="D42"/>
    </row>
    <row r="43" spans="1:4" ht="12.75" customHeight="1">
      <c r="A43"/>
      <c r="C43" s="151"/>
      <c r="D43"/>
    </row>
    <row r="44" spans="1:4" ht="12.75" customHeight="1">
      <c r="A44"/>
      <c r="C44" s="151"/>
      <c r="D44"/>
    </row>
    <row r="45" spans="1:4" ht="12.75" customHeight="1">
      <c r="A45"/>
      <c r="C45" s="151"/>
      <c r="D45"/>
    </row>
    <row r="46" spans="1:4" ht="12.75" customHeight="1">
      <c r="A46"/>
      <c r="C46" s="151"/>
      <c r="D46"/>
    </row>
    <row r="47" spans="1:4" ht="12.75" customHeight="1">
      <c r="A47"/>
      <c r="C47" s="151"/>
      <c r="D47"/>
    </row>
    <row r="48" spans="1:4" ht="12.75">
      <c r="A48"/>
      <c r="C48" s="151"/>
      <c r="D48"/>
    </row>
    <row r="49" spans="1:4" ht="12.75">
      <c r="A49"/>
      <c r="C49" s="151"/>
      <c r="D49"/>
    </row>
    <row r="50" spans="1:4" ht="12.75">
      <c r="A50"/>
      <c r="C50" s="151"/>
      <c r="D50"/>
    </row>
    <row r="51" spans="1:4" ht="12.75">
      <c r="A51"/>
      <c r="C51" s="151"/>
      <c r="D51"/>
    </row>
    <row r="52" spans="1:4" ht="12.75">
      <c r="A52"/>
      <c r="C52" s="151"/>
      <c r="D52"/>
    </row>
    <row r="53" spans="1:4" ht="12.75">
      <c r="A53"/>
      <c r="C53" s="151"/>
      <c r="D53"/>
    </row>
    <row r="54" spans="1:4" ht="12.75">
      <c r="A54"/>
      <c r="C54" s="151"/>
      <c r="D54"/>
    </row>
    <row r="55" spans="1:4" ht="12.75">
      <c r="A55"/>
      <c r="C55" s="151"/>
      <c r="D55"/>
    </row>
    <row r="56" spans="1:4" ht="12.75">
      <c r="A56"/>
      <c r="C56" s="151"/>
      <c r="D56"/>
    </row>
    <row r="57" spans="1:4" ht="12.75">
      <c r="A57"/>
      <c r="C57" s="151"/>
      <c r="D57"/>
    </row>
    <row r="58" spans="1:4" ht="12.75">
      <c r="A58"/>
      <c r="C58" s="151"/>
      <c r="D58"/>
    </row>
    <row r="59" spans="1:4" ht="12.75">
      <c r="A59"/>
      <c r="D59"/>
    </row>
    <row r="60" spans="1:4" ht="12.75">
      <c r="A60"/>
      <c r="C60" s="151"/>
      <c r="D60"/>
    </row>
    <row r="61" spans="1:4" ht="12.75">
      <c r="A61"/>
      <c r="C61" s="151"/>
      <c r="D61"/>
    </row>
    <row r="62" spans="1:4" ht="12.75">
      <c r="A62"/>
      <c r="C62" s="151"/>
      <c r="D62"/>
    </row>
    <row r="63" spans="1:4" ht="12.75">
      <c r="A63"/>
      <c r="C63" s="151"/>
      <c r="D63"/>
    </row>
    <row r="64" spans="1:4" ht="12.75">
      <c r="A64"/>
      <c r="C64" s="151"/>
      <c r="D64"/>
    </row>
    <row r="65" spans="1:4" ht="12.75">
      <c r="A65"/>
      <c r="C65" s="151"/>
      <c r="D65"/>
    </row>
    <row r="66" spans="1:4" ht="12.75">
      <c r="A66"/>
      <c r="C66" s="151"/>
      <c r="D66"/>
    </row>
    <row r="67" spans="1:4" ht="12.75">
      <c r="A67"/>
      <c r="C67" s="151"/>
      <c r="D67"/>
    </row>
    <row r="68" spans="1:4" ht="12.75">
      <c r="A68"/>
      <c r="C68" s="151"/>
      <c r="D68"/>
    </row>
    <row r="69" spans="1:4" ht="12.75">
      <c r="A69"/>
      <c r="C69" s="151"/>
      <c r="D69"/>
    </row>
    <row r="70" spans="1:4" ht="12.75">
      <c r="A70"/>
      <c r="C70" s="151"/>
      <c r="D70"/>
    </row>
    <row r="71" spans="1:4" ht="12.75">
      <c r="A71"/>
      <c r="C71" s="151"/>
      <c r="D71"/>
    </row>
    <row r="72" spans="1:4" ht="12.75">
      <c r="A72"/>
      <c r="C72" s="151"/>
      <c r="D72"/>
    </row>
    <row r="73" ht="12.75">
      <c r="F73" s="91"/>
    </row>
    <row r="74" ht="12.75">
      <c r="F74" s="91"/>
    </row>
    <row r="75" spans="2:6" ht="12.75">
      <c r="B75" s="144"/>
      <c r="D75" s="105"/>
      <c r="F75" s="115"/>
    </row>
    <row r="76" spans="2:6" ht="12.75">
      <c r="B76" s="155"/>
      <c r="C76"/>
      <c r="D76" s="139"/>
      <c r="F76" s="156"/>
    </row>
    <row r="77" spans="2:6" ht="12.75">
      <c r="B77" s="95"/>
      <c r="C77"/>
      <c r="D77" s="139"/>
      <c r="F77" s="156"/>
    </row>
    <row r="78" spans="1:6" ht="12.75">
      <c r="A78"/>
      <c r="B78" s="95"/>
      <c r="C78"/>
      <c r="D78" s="139"/>
      <c r="F78" s="156"/>
    </row>
    <row r="79" spans="2:6" ht="12.75">
      <c r="B79" s="95"/>
      <c r="C79"/>
      <c r="D79" s="139"/>
      <c r="F79" s="156"/>
    </row>
    <row r="80" spans="3:6" ht="12.75">
      <c r="C80"/>
      <c r="D80" s="139"/>
      <c r="F80" s="156"/>
    </row>
    <row r="81" spans="3:6" ht="12.75">
      <c r="C81"/>
      <c r="D81" s="139"/>
      <c r="F81" s="156"/>
    </row>
    <row r="82" spans="3:6" ht="12.75">
      <c r="C82"/>
      <c r="D82" s="139"/>
      <c r="F82" s="156"/>
    </row>
    <row r="83" spans="2:6" ht="12.75">
      <c r="B83" s="95"/>
      <c r="C83"/>
      <c r="D83" s="139"/>
      <c r="F83" s="156"/>
    </row>
    <row r="84" spans="2:6" ht="12.75">
      <c r="B84" s="95"/>
      <c r="C84"/>
      <c r="D84" s="139"/>
      <c r="F84" s="156"/>
    </row>
    <row r="85" spans="2:6" ht="12.75">
      <c r="B85" s="95"/>
      <c r="C85"/>
      <c r="D85" s="139"/>
      <c r="F85" s="156"/>
    </row>
    <row r="86" spans="2:6" ht="12.75">
      <c r="B86" s="95"/>
      <c r="C86"/>
      <c r="D86" s="139"/>
      <c r="F86" s="156"/>
    </row>
    <row r="87" spans="2:6" ht="12.75">
      <c r="B87" s="88"/>
      <c r="C87"/>
      <c r="D87" s="139"/>
      <c r="F87" s="156"/>
    </row>
    <row r="88" spans="2:6" ht="12.75">
      <c r="B88" s="155"/>
      <c r="C88"/>
      <c r="D88" s="139"/>
      <c r="F88" s="156"/>
    </row>
    <row r="89" spans="2:6" ht="12.75">
      <c r="B89" s="157"/>
      <c r="C89"/>
      <c r="D89" s="139"/>
      <c r="F89" s="156"/>
    </row>
    <row r="90" spans="2:6" ht="12.75">
      <c r="B90" s="95"/>
      <c r="C90"/>
      <c r="D90" s="139"/>
      <c r="F90" s="156"/>
    </row>
    <row r="91" spans="2:6" ht="12.75">
      <c r="B91" s="157"/>
      <c r="C91"/>
      <c r="D91" s="139"/>
      <c r="F91" s="156"/>
    </row>
    <row r="92" spans="2:6" ht="12.75">
      <c r="B92" s="157"/>
      <c r="C92"/>
      <c r="D92" s="139"/>
      <c r="F92" s="156"/>
    </row>
    <row r="93" spans="1:6" ht="15">
      <c r="A93" s="158"/>
      <c r="C93" s="159"/>
      <c r="D93" s="95"/>
      <c r="E93" s="139"/>
      <c r="F93" s="160"/>
    </row>
    <row r="94" spans="1:6" ht="15">
      <c r="A94" s="158"/>
      <c r="C94" s="159"/>
      <c r="D94" s="95"/>
      <c r="F94" s="161"/>
    </row>
    <row r="95" spans="1:6" ht="15.75">
      <c r="A95" s="162"/>
      <c r="C95" s="149"/>
      <c r="D95" s="91"/>
      <c r="E95" s="139"/>
      <c r="F95" s="163"/>
    </row>
    <row r="96" ht="12.75">
      <c r="F96" s="91"/>
    </row>
    <row r="97" ht="12.75">
      <c r="F97" s="91"/>
    </row>
    <row r="98" ht="12.75">
      <c r="F98" s="91"/>
    </row>
    <row r="99" ht="12.75">
      <c r="F99" s="91"/>
    </row>
    <row r="100" ht="12.75">
      <c r="F100" s="91"/>
    </row>
    <row r="101" ht="12.75">
      <c r="F101" s="91"/>
    </row>
    <row r="102" ht="12.75">
      <c r="F102" s="91"/>
    </row>
    <row r="103" ht="12.75">
      <c r="F103" s="91"/>
    </row>
    <row r="104" ht="12.75">
      <c r="F104" s="91"/>
    </row>
    <row r="105" ht="12.75">
      <c r="F105" s="91"/>
    </row>
    <row r="106" ht="12.75">
      <c r="F106" s="91"/>
    </row>
    <row r="107" ht="12.75">
      <c r="F107" s="91"/>
    </row>
    <row r="108" ht="12.75">
      <c r="F108" s="91"/>
    </row>
    <row r="109" ht="12.75">
      <c r="F109" s="91"/>
    </row>
    <row r="110" ht="12.75">
      <c r="F110" s="91"/>
    </row>
    <row r="111" ht="12.75">
      <c r="F111" s="91"/>
    </row>
    <row r="112" ht="12.75">
      <c r="F112" s="91"/>
    </row>
    <row r="113" ht="12.75">
      <c r="F113" s="91"/>
    </row>
    <row r="114" ht="12.75">
      <c r="F114" s="91"/>
    </row>
    <row r="115" ht="12.75">
      <c r="F115" s="91"/>
    </row>
    <row r="116" ht="12.75">
      <c r="F116" s="91"/>
    </row>
    <row r="117" ht="12.75">
      <c r="F117" s="91"/>
    </row>
    <row r="118" ht="12.75">
      <c r="F118" s="91"/>
    </row>
    <row r="119" ht="12.75">
      <c r="F119" s="91"/>
    </row>
    <row r="120" ht="12.75">
      <c r="F120" s="91"/>
    </row>
    <row r="121" ht="12.75">
      <c r="F121" s="91"/>
    </row>
    <row r="122" ht="12.75">
      <c r="F122" s="91"/>
    </row>
    <row r="123" ht="12.75">
      <c r="F123" s="91"/>
    </row>
    <row r="124" ht="12.75">
      <c r="F124" s="91"/>
    </row>
    <row r="125" ht="12.75">
      <c r="F125" s="91"/>
    </row>
    <row r="126" ht="12.75">
      <c r="F126" s="91"/>
    </row>
    <row r="127" ht="12.75">
      <c r="F127" s="91"/>
    </row>
    <row r="128" ht="12.75">
      <c r="F128" s="91"/>
    </row>
    <row r="129" ht="12.75">
      <c r="F129" s="91"/>
    </row>
    <row r="130" ht="12.75">
      <c r="F130" s="91"/>
    </row>
    <row r="131" ht="12.75">
      <c r="F131" s="91"/>
    </row>
    <row r="132" ht="12.75">
      <c r="F132" s="91"/>
    </row>
    <row r="133" ht="12.75">
      <c r="F133" s="91"/>
    </row>
    <row r="134" ht="12.75">
      <c r="F134" s="91"/>
    </row>
    <row r="135" ht="12.75">
      <c r="F135" s="91"/>
    </row>
    <row r="136" ht="12.75">
      <c r="F136" s="91"/>
    </row>
    <row r="137" ht="12.75">
      <c r="F137" s="91"/>
    </row>
    <row r="138" ht="12.75">
      <c r="F138" s="91"/>
    </row>
    <row r="139" ht="12.75">
      <c r="F139" s="91"/>
    </row>
    <row r="140" ht="12.75">
      <c r="F140" s="91"/>
    </row>
    <row r="141" ht="12.75">
      <c r="F141" s="91"/>
    </row>
    <row r="142" ht="12.75">
      <c r="F142" s="91"/>
    </row>
    <row r="143" ht="12.75">
      <c r="F143" s="91"/>
    </row>
    <row r="144" ht="12.75">
      <c r="F144" s="91"/>
    </row>
    <row r="145" ht="12.75">
      <c r="F145" s="91"/>
    </row>
    <row r="146" ht="12.75">
      <c r="F146" s="91"/>
    </row>
    <row r="147" ht="12.75">
      <c r="F147" s="91"/>
    </row>
    <row r="148" ht="12.75">
      <c r="F148" s="91"/>
    </row>
    <row r="149" ht="12.75">
      <c r="F149" s="91"/>
    </row>
    <row r="150" ht="12.75">
      <c r="F150" s="91"/>
    </row>
    <row r="151" ht="12.75">
      <c r="F151" s="91"/>
    </row>
    <row r="152" ht="12.75">
      <c r="F152" s="91"/>
    </row>
    <row r="153" ht="12.75">
      <c r="F153" s="91"/>
    </row>
    <row r="154" ht="12.75">
      <c r="F154" s="91"/>
    </row>
    <row r="155" ht="12.75">
      <c r="F155" s="91"/>
    </row>
    <row r="156" ht="12.75">
      <c r="F156" s="91"/>
    </row>
    <row r="157" ht="12.75">
      <c r="F157" s="91"/>
    </row>
    <row r="158" ht="12.75">
      <c r="F158" s="91"/>
    </row>
    <row r="159" ht="12.75">
      <c r="F159" s="91"/>
    </row>
    <row r="160" ht="12.75">
      <c r="F160" s="91"/>
    </row>
    <row r="161" ht="12.75">
      <c r="F161" s="91"/>
    </row>
    <row r="162" ht="12.75">
      <c r="F162" s="91"/>
    </row>
    <row r="163" ht="12.75">
      <c r="F163" s="91"/>
    </row>
    <row r="164" ht="12.75">
      <c r="F164" s="91"/>
    </row>
    <row r="165" ht="12.75">
      <c r="F165" s="91"/>
    </row>
    <row r="166" ht="12.75">
      <c r="F166" s="91"/>
    </row>
    <row r="167" ht="12.75">
      <c r="F167" s="91"/>
    </row>
    <row r="168" ht="12.75">
      <c r="F168" s="91"/>
    </row>
    <row r="169" ht="12.75">
      <c r="F169" s="91"/>
    </row>
    <row r="170" ht="12.75">
      <c r="F170" s="91"/>
    </row>
    <row r="171" ht="12.75">
      <c r="F171" s="91"/>
    </row>
    <row r="172" ht="12.75">
      <c r="F172" s="91"/>
    </row>
    <row r="173" ht="12.75">
      <c r="F173" s="91"/>
    </row>
    <row r="174" ht="12.75">
      <c r="F174" s="91"/>
    </row>
    <row r="175" ht="12.75">
      <c r="F175" s="91"/>
    </row>
    <row r="176" ht="12.75">
      <c r="F176" s="91"/>
    </row>
    <row r="177" ht="12.75">
      <c r="F177" s="91"/>
    </row>
    <row r="178" ht="12.75">
      <c r="F178" s="91"/>
    </row>
    <row r="179" ht="12.75">
      <c r="F179" s="91"/>
    </row>
    <row r="180" ht="12.75">
      <c r="F180" s="91"/>
    </row>
    <row r="181" ht="12.75">
      <c r="F181" s="91"/>
    </row>
    <row r="182" ht="12.75">
      <c r="F182" s="91"/>
    </row>
    <row r="183" ht="12.75">
      <c r="F183" s="91"/>
    </row>
    <row r="184" ht="12.75">
      <c r="F184" s="91"/>
    </row>
    <row r="185" ht="12.75">
      <c r="F185" s="91"/>
    </row>
    <row r="186" ht="12.75">
      <c r="F186" s="91"/>
    </row>
    <row r="187" ht="12.75">
      <c r="F187" s="91"/>
    </row>
    <row r="188" ht="12.75">
      <c r="F188" s="91"/>
    </row>
    <row r="189" ht="12.75">
      <c r="F189" s="91"/>
    </row>
    <row r="190" ht="12.75">
      <c r="F190" s="91"/>
    </row>
    <row r="191" ht="12.75">
      <c r="F191" s="91"/>
    </row>
    <row r="192" ht="12.75">
      <c r="F192" s="91"/>
    </row>
    <row r="193" ht="12.75">
      <c r="F193" s="91"/>
    </row>
    <row r="194" ht="12.75">
      <c r="F194" s="91"/>
    </row>
    <row r="195" ht="12.75">
      <c r="F195" s="91"/>
    </row>
    <row r="196" ht="12.75">
      <c r="F196" s="91"/>
    </row>
    <row r="197" ht="12.75">
      <c r="F197" s="91"/>
    </row>
    <row r="198" ht="12.75">
      <c r="F198" s="91"/>
    </row>
    <row r="199" ht="12.75">
      <c r="F199" s="91"/>
    </row>
    <row r="200" ht="12.75">
      <c r="F200" s="91"/>
    </row>
    <row r="201" ht="12.75">
      <c r="F201" s="91"/>
    </row>
    <row r="202" ht="12.75">
      <c r="F202" s="91"/>
    </row>
    <row r="203" ht="12.75">
      <c r="F203" s="91"/>
    </row>
    <row r="204" ht="12.75">
      <c r="F204" s="91"/>
    </row>
    <row r="205" ht="12.75">
      <c r="F205" s="91"/>
    </row>
    <row r="206" ht="12.75">
      <c r="F206" s="91"/>
    </row>
    <row r="207" ht="12.75">
      <c r="F207" s="91"/>
    </row>
    <row r="208" ht="12.75">
      <c r="F208" s="91"/>
    </row>
    <row r="209" ht="12.75">
      <c r="F209" s="91"/>
    </row>
    <row r="210" ht="12.75">
      <c r="F210" s="91"/>
    </row>
    <row r="211" ht="12.75">
      <c r="F211" s="91"/>
    </row>
    <row r="212" ht="12.75">
      <c r="F212" s="91"/>
    </row>
    <row r="213" ht="12.75">
      <c r="F213" s="91"/>
    </row>
    <row r="214" ht="12.75">
      <c r="F214" s="91"/>
    </row>
    <row r="215" ht="12.75">
      <c r="F215" s="91"/>
    </row>
    <row r="216" ht="12.75">
      <c r="F216" s="91"/>
    </row>
    <row r="217" ht="12.75">
      <c r="F217" s="91"/>
    </row>
    <row r="218" ht="12.75">
      <c r="F218" s="91"/>
    </row>
    <row r="219" ht="12.75">
      <c r="F219" s="91"/>
    </row>
    <row r="220" ht="12.75">
      <c r="F220" s="91"/>
    </row>
    <row r="221" ht="12.75">
      <c r="F221" s="91"/>
    </row>
    <row r="222" ht="12.75">
      <c r="F222" s="91"/>
    </row>
    <row r="223" ht="12.75">
      <c r="F223" s="91"/>
    </row>
    <row r="224" ht="12.75">
      <c r="F224" s="91"/>
    </row>
    <row r="225" ht="12.75">
      <c r="F225" s="91"/>
    </row>
    <row r="226" ht="12.75">
      <c r="F226" s="91"/>
    </row>
    <row r="227" ht="12.75">
      <c r="F227" s="91"/>
    </row>
    <row r="228" ht="12.75">
      <c r="F228" s="91"/>
    </row>
    <row r="229" ht="12.75">
      <c r="F229" s="91"/>
    </row>
    <row r="230" ht="12.75">
      <c r="F230" s="91"/>
    </row>
    <row r="231" ht="12.75">
      <c r="F231" s="91"/>
    </row>
    <row r="232" ht="12.75">
      <c r="F232" s="91"/>
    </row>
    <row r="233" ht="12.75">
      <c r="F233" s="91"/>
    </row>
    <row r="234" ht="12.75">
      <c r="F234" s="91"/>
    </row>
    <row r="235" ht="12.75">
      <c r="F235" s="91"/>
    </row>
    <row r="236" ht="12.75">
      <c r="F236" s="91"/>
    </row>
    <row r="237" ht="12.75">
      <c r="F237" s="91"/>
    </row>
    <row r="238" ht="12.75">
      <c r="F238" s="91"/>
    </row>
    <row r="239" ht="12.75">
      <c r="F239" s="91"/>
    </row>
    <row r="240" ht="12.75">
      <c r="F240" s="91"/>
    </row>
    <row r="241" ht="12.75">
      <c r="F241" s="91"/>
    </row>
    <row r="242" ht="12.75">
      <c r="F242" s="91"/>
    </row>
    <row r="243" ht="12.75">
      <c r="F243" s="91"/>
    </row>
    <row r="244" ht="12.75">
      <c r="F244" s="91"/>
    </row>
    <row r="245" ht="12.75">
      <c r="F245" s="91"/>
    </row>
    <row r="246" ht="12.75">
      <c r="F246" s="91"/>
    </row>
    <row r="247" ht="12.75">
      <c r="F247" s="91"/>
    </row>
    <row r="248" ht="12.75">
      <c r="F248" s="91"/>
    </row>
    <row r="249" ht="12.75">
      <c r="F249" s="91"/>
    </row>
    <row r="250" ht="12.75">
      <c r="F250" s="91"/>
    </row>
    <row r="251" ht="12.75">
      <c r="F251" s="91"/>
    </row>
    <row r="252" ht="12.75">
      <c r="F252" s="91"/>
    </row>
    <row r="253" ht="12.75">
      <c r="F253" s="91"/>
    </row>
    <row r="254" ht="12.75">
      <c r="F254" s="91"/>
    </row>
    <row r="255" ht="12.75">
      <c r="F255" s="91"/>
    </row>
    <row r="256" ht="12.75">
      <c r="F256" s="91"/>
    </row>
    <row r="257" ht="12.75">
      <c r="F257" s="91"/>
    </row>
    <row r="258" ht="12.75">
      <c r="F258" s="91"/>
    </row>
    <row r="259" ht="12.75">
      <c r="F259" s="91"/>
    </row>
    <row r="260" ht="12.75">
      <c r="F260" s="91"/>
    </row>
    <row r="261" ht="12.75">
      <c r="F261" s="91"/>
    </row>
    <row r="262" ht="12.75">
      <c r="F262" s="91"/>
    </row>
    <row r="263" ht="12.75">
      <c r="F263" s="91"/>
    </row>
    <row r="264" ht="12.75">
      <c r="F264" s="91"/>
    </row>
    <row r="265" ht="12.75">
      <c r="F265" s="91"/>
    </row>
    <row r="266" ht="12.75">
      <c r="F266" s="91"/>
    </row>
    <row r="267" ht="12.75">
      <c r="F267" s="91"/>
    </row>
    <row r="268" ht="12.75">
      <c r="F268" s="91"/>
    </row>
    <row r="269" ht="12.75">
      <c r="F269" s="91"/>
    </row>
    <row r="270" ht="12.75">
      <c r="F270" s="91"/>
    </row>
    <row r="271" ht="12.75">
      <c r="F271" s="91"/>
    </row>
    <row r="272" ht="12.75">
      <c r="F272" s="91"/>
    </row>
    <row r="273" ht="12.75">
      <c r="F273" s="91"/>
    </row>
    <row r="274" ht="12.75">
      <c r="F274" s="91"/>
    </row>
    <row r="275" ht="12.75">
      <c r="F275" s="91"/>
    </row>
    <row r="276" ht="12.75">
      <c r="F276" s="91"/>
    </row>
    <row r="277" ht="12.75">
      <c r="F277" s="91"/>
    </row>
    <row r="278" ht="12.75">
      <c r="F278" s="91"/>
    </row>
    <row r="279" ht="12.75">
      <c r="F279" s="91"/>
    </row>
    <row r="280" ht="12.75">
      <c r="F280" s="91"/>
    </row>
    <row r="281" ht="12.75">
      <c r="F281" s="91"/>
    </row>
    <row r="282" ht="12.75">
      <c r="F282" s="91"/>
    </row>
    <row r="283" ht="12.75">
      <c r="F283" s="91"/>
    </row>
    <row r="284" ht="12.75">
      <c r="F284" s="91"/>
    </row>
    <row r="285" ht="12.75">
      <c r="F285" s="91"/>
    </row>
    <row r="286" ht="12.75">
      <c r="F286" s="91"/>
    </row>
    <row r="287" ht="12.75">
      <c r="F287" s="91"/>
    </row>
    <row r="288" ht="12.75">
      <c r="F288" s="91"/>
    </row>
    <row r="289" ht="12.75">
      <c r="F289" s="91"/>
    </row>
    <row r="290" ht="12.75">
      <c r="F290" s="91"/>
    </row>
    <row r="291" ht="12.75">
      <c r="F291" s="91"/>
    </row>
    <row r="292" ht="12.75">
      <c r="F292" s="91"/>
    </row>
    <row r="293" ht="12.75">
      <c r="F293" s="91"/>
    </row>
    <row r="294" ht="12.75">
      <c r="F294" s="91"/>
    </row>
    <row r="295" ht="12.75">
      <c r="F295" s="91"/>
    </row>
    <row r="296" ht="12.75">
      <c r="F296" s="91"/>
    </row>
    <row r="297" ht="12.75">
      <c r="F297" s="91"/>
    </row>
    <row r="298" ht="12.75">
      <c r="F298" s="91"/>
    </row>
    <row r="299" ht="12.75">
      <c r="F299" s="91"/>
    </row>
    <row r="300" ht="12.75">
      <c r="F300" s="91"/>
    </row>
    <row r="301" ht="12.75">
      <c r="F301" s="91"/>
    </row>
    <row r="302" ht="12.75">
      <c r="F302" s="91"/>
    </row>
    <row r="303" ht="12.75">
      <c r="F303" s="91"/>
    </row>
    <row r="304" ht="12.75">
      <c r="F304" s="91"/>
    </row>
    <row r="305" ht="12.75">
      <c r="F305" s="91"/>
    </row>
    <row r="306" ht="12.75">
      <c r="F306" s="91"/>
    </row>
    <row r="307" ht="12.75">
      <c r="F307" s="91"/>
    </row>
    <row r="308" ht="12.75">
      <c r="F308" s="91"/>
    </row>
    <row r="309" ht="12.75">
      <c r="F309" s="91"/>
    </row>
    <row r="310" ht="12.75">
      <c r="F310" s="91"/>
    </row>
    <row r="311" ht="12.75">
      <c r="F311" s="91"/>
    </row>
    <row r="312" ht="12.75">
      <c r="F312" s="91"/>
    </row>
    <row r="313" ht="12.75">
      <c r="F313" s="91"/>
    </row>
    <row r="314" ht="12.75">
      <c r="F314" s="91"/>
    </row>
    <row r="315" ht="12.75">
      <c r="F315" s="91"/>
    </row>
    <row r="316" ht="12.75">
      <c r="F316" s="91"/>
    </row>
    <row r="317" ht="12.75">
      <c r="F317" s="91"/>
    </row>
    <row r="318" ht="12.75">
      <c r="F318" s="91"/>
    </row>
    <row r="319" ht="12.75">
      <c r="F319" s="91"/>
    </row>
    <row r="320" ht="12.75">
      <c r="F320" s="91"/>
    </row>
    <row r="321" ht="12.75">
      <c r="F321" s="91"/>
    </row>
    <row r="322" ht="12.75">
      <c r="F322" s="91"/>
    </row>
    <row r="323" ht="12.75">
      <c r="F323" s="91"/>
    </row>
    <row r="324" ht="12.75">
      <c r="F324" s="91"/>
    </row>
    <row r="325" ht="12.75">
      <c r="F325" s="91"/>
    </row>
    <row r="326" ht="12.75">
      <c r="F326" s="91"/>
    </row>
    <row r="327" ht="12.75">
      <c r="F327" s="91"/>
    </row>
    <row r="328" ht="12.75">
      <c r="F328" s="91"/>
    </row>
    <row r="329" ht="12.75">
      <c r="F329" s="91"/>
    </row>
    <row r="330" ht="12.75">
      <c r="F330" s="91"/>
    </row>
    <row r="331" ht="12.75">
      <c r="F331" s="91"/>
    </row>
    <row r="332" ht="12.75">
      <c r="F332" s="91"/>
    </row>
    <row r="333" ht="12.75">
      <c r="F333" s="91"/>
    </row>
    <row r="334" ht="12.75">
      <c r="F334" s="91"/>
    </row>
    <row r="335" ht="12.75">
      <c r="F335" s="91"/>
    </row>
    <row r="336" ht="12.75">
      <c r="F336" s="91"/>
    </row>
    <row r="337" ht="12.75">
      <c r="F337" s="91"/>
    </row>
    <row r="338" ht="12.75">
      <c r="F338" s="91"/>
    </row>
    <row r="339" ht="12.75">
      <c r="F339" s="91"/>
    </row>
    <row r="340" ht="12.75">
      <c r="F340" s="91"/>
    </row>
    <row r="341" ht="12.75">
      <c r="F341" s="91"/>
    </row>
    <row r="342" ht="12.75">
      <c r="F342" s="91"/>
    </row>
    <row r="343" ht="12.75">
      <c r="F343" s="91"/>
    </row>
    <row r="344" ht="12.75">
      <c r="F344" s="91"/>
    </row>
    <row r="345" ht="12.75">
      <c r="F345" s="91"/>
    </row>
    <row r="346" ht="12.75">
      <c r="F346" s="91"/>
    </row>
    <row r="347" ht="12.75">
      <c r="F347" s="91"/>
    </row>
    <row r="348" ht="12.75">
      <c r="F348" s="91"/>
    </row>
    <row r="349" ht="12.75">
      <c r="F349" s="91"/>
    </row>
    <row r="350" ht="12.75">
      <c r="F350" s="91"/>
    </row>
    <row r="351" ht="12.75">
      <c r="F351" s="91"/>
    </row>
    <row r="352" ht="12.75">
      <c r="F352" s="91"/>
    </row>
    <row r="353" ht="12.75">
      <c r="F353" s="91"/>
    </row>
    <row r="354" ht="12.75">
      <c r="F354" s="91"/>
    </row>
    <row r="355" ht="12.75">
      <c r="F355" s="91"/>
    </row>
    <row r="356" ht="12.75">
      <c r="F356" s="91"/>
    </row>
    <row r="357" ht="12.75">
      <c r="F357" s="91"/>
    </row>
    <row r="358" ht="12.75">
      <c r="F358" s="91"/>
    </row>
    <row r="359" ht="12.75">
      <c r="F359" s="91"/>
    </row>
    <row r="360" ht="12.75">
      <c r="F360" s="91"/>
    </row>
    <row r="361" ht="12.75">
      <c r="F361" s="91"/>
    </row>
    <row r="362" ht="12.75">
      <c r="F362" s="91"/>
    </row>
    <row r="363" ht="12.75">
      <c r="F363" s="91"/>
    </row>
    <row r="364" ht="12.75">
      <c r="F364" s="91"/>
    </row>
    <row r="365" ht="12.75">
      <c r="F365" s="91"/>
    </row>
    <row r="366" ht="12.75">
      <c r="F366" s="91"/>
    </row>
    <row r="367" ht="12.75">
      <c r="F367" s="91"/>
    </row>
    <row r="368" ht="12.75">
      <c r="F368" s="91"/>
    </row>
    <row r="369" ht="12.75">
      <c r="F369" s="91"/>
    </row>
    <row r="370" ht="12.75">
      <c r="F370" s="91"/>
    </row>
    <row r="371" ht="12.75">
      <c r="F371" s="91"/>
    </row>
    <row r="372" ht="12.75">
      <c r="F372" s="91"/>
    </row>
    <row r="373" ht="12.75">
      <c r="F373" s="91"/>
    </row>
    <row r="374" ht="12.75">
      <c r="F374" s="91"/>
    </row>
    <row r="375" ht="12.75">
      <c r="F375" s="91"/>
    </row>
    <row r="376" ht="12.75">
      <c r="F376" s="91"/>
    </row>
    <row r="377" ht="12.75">
      <c r="F377" s="91"/>
    </row>
    <row r="378" ht="12.75">
      <c r="F378" s="91"/>
    </row>
    <row r="379" ht="12.75">
      <c r="F379" s="91"/>
    </row>
    <row r="380" ht="12.75">
      <c r="F380" s="91"/>
    </row>
    <row r="381" ht="12.75">
      <c r="F381" s="91"/>
    </row>
    <row r="382" ht="12.75">
      <c r="F382" s="91"/>
    </row>
    <row r="383" ht="12.75">
      <c r="F383" s="91"/>
    </row>
    <row r="384" ht="12.75">
      <c r="F384" s="91"/>
    </row>
    <row r="385" ht="12.75">
      <c r="F385" s="91"/>
    </row>
    <row r="386" ht="12.75">
      <c r="F386" s="91"/>
    </row>
    <row r="387" ht="12.75">
      <c r="F387" s="91"/>
    </row>
    <row r="388" ht="12.75">
      <c r="F388" s="91"/>
    </row>
    <row r="389" ht="12.75">
      <c r="F389" s="91"/>
    </row>
    <row r="390" ht="12.75">
      <c r="F390" s="91"/>
    </row>
    <row r="391" ht="12.75">
      <c r="F391" s="91"/>
    </row>
    <row r="392" ht="12.75">
      <c r="F392" s="91"/>
    </row>
    <row r="393" ht="12.75">
      <c r="F393" s="91"/>
    </row>
    <row r="394" ht="12.75">
      <c r="F394" s="91"/>
    </row>
    <row r="395" ht="12.75">
      <c r="F395" s="91"/>
    </row>
    <row r="396" ht="12.75">
      <c r="F396" s="91"/>
    </row>
    <row r="397" ht="12.75">
      <c r="F397" s="91"/>
    </row>
    <row r="398" ht="12.75">
      <c r="F398" s="91"/>
    </row>
    <row r="399" ht="12.75">
      <c r="F399" s="91"/>
    </row>
    <row r="400" ht="12.75">
      <c r="F400" s="91"/>
    </row>
    <row r="401" ht="12.75">
      <c r="F401" s="91"/>
    </row>
    <row r="402" ht="12.75">
      <c r="F402" s="91"/>
    </row>
    <row r="403" ht="12.75">
      <c r="F403" s="91"/>
    </row>
    <row r="404" ht="12.75">
      <c r="F404" s="91"/>
    </row>
    <row r="405" ht="12.75">
      <c r="F405" s="91"/>
    </row>
    <row r="406" ht="12.75">
      <c r="F406" s="91"/>
    </row>
    <row r="407" ht="12.75">
      <c r="F407" s="91"/>
    </row>
    <row r="408" ht="12.75">
      <c r="F408" s="91"/>
    </row>
    <row r="409" ht="12.75">
      <c r="F409" s="91"/>
    </row>
    <row r="410" ht="12.75">
      <c r="F410" s="91"/>
    </row>
    <row r="411" ht="12.75">
      <c r="F411" s="91"/>
    </row>
    <row r="412" ht="12.75">
      <c r="F412" s="91"/>
    </row>
    <row r="413" ht="12.75">
      <c r="F413" s="91"/>
    </row>
    <row r="414" ht="12.75">
      <c r="F414" s="91"/>
    </row>
    <row r="415" ht="12.75">
      <c r="F415" s="91"/>
    </row>
    <row r="416" ht="12.75">
      <c r="F416" s="91"/>
    </row>
    <row r="417" ht="12.75">
      <c r="F417" s="91"/>
    </row>
    <row r="418" ht="12.75">
      <c r="F418" s="91"/>
    </row>
    <row r="419" ht="12.75">
      <c r="F419" s="91"/>
    </row>
    <row r="420" ht="12.75">
      <c r="F420" s="91"/>
    </row>
    <row r="421" ht="12.75">
      <c r="F421" s="91"/>
    </row>
    <row r="422" ht="12.75">
      <c r="F422" s="91"/>
    </row>
    <row r="423" ht="12.75">
      <c r="F423" s="91"/>
    </row>
    <row r="424" ht="12.75">
      <c r="F424" s="91"/>
    </row>
    <row r="425" ht="12.75">
      <c r="F425" s="91"/>
    </row>
    <row r="426" ht="12.75">
      <c r="F426" s="91"/>
    </row>
    <row r="427" ht="12.75">
      <c r="F427" s="91"/>
    </row>
    <row r="428" ht="12.75">
      <c r="F428" s="91"/>
    </row>
    <row r="429" ht="12.75">
      <c r="F429" s="91"/>
    </row>
    <row r="430" ht="12.75">
      <c r="F430" s="91"/>
    </row>
    <row r="431" ht="12.75">
      <c r="F431" s="91"/>
    </row>
    <row r="432" ht="12.75">
      <c r="F432" s="91"/>
    </row>
    <row r="433" ht="12.75">
      <c r="F433" s="91"/>
    </row>
    <row r="434" ht="12.75">
      <c r="F434" s="91"/>
    </row>
    <row r="435" ht="12.75">
      <c r="F435" s="91"/>
    </row>
    <row r="436" ht="12.75">
      <c r="F436" s="91"/>
    </row>
    <row r="437" ht="12.75">
      <c r="F437" s="91"/>
    </row>
    <row r="438" ht="12.75">
      <c r="F438" s="91"/>
    </row>
    <row r="439" ht="12.75">
      <c r="F439" s="91"/>
    </row>
    <row r="440" ht="12.75">
      <c r="F440" s="91"/>
    </row>
    <row r="441" ht="12.75">
      <c r="F441" s="91"/>
    </row>
    <row r="442" ht="12.75">
      <c r="F442" s="91"/>
    </row>
    <row r="443" ht="12.75">
      <c r="F443" s="91"/>
    </row>
    <row r="444" ht="12.75">
      <c r="F444" s="91"/>
    </row>
    <row r="445" ht="12.75">
      <c r="F445" s="91"/>
    </row>
    <row r="446" ht="12.75">
      <c r="F446" s="91"/>
    </row>
    <row r="447" ht="12.75">
      <c r="F447" s="91"/>
    </row>
    <row r="448" ht="12.75">
      <c r="F448" s="91"/>
    </row>
    <row r="449" ht="12.75">
      <c r="F449" s="91"/>
    </row>
    <row r="450" ht="12.75">
      <c r="F450" s="91"/>
    </row>
    <row r="451" ht="12.75">
      <c r="F451" s="91"/>
    </row>
    <row r="452" ht="12.75">
      <c r="F452" s="91"/>
    </row>
    <row r="453" ht="12.75">
      <c r="F453" s="91"/>
    </row>
    <row r="454" ht="12.75">
      <c r="F454" s="91"/>
    </row>
    <row r="455" ht="12.75">
      <c r="F455" s="91"/>
    </row>
    <row r="456" ht="12.75">
      <c r="F456" s="91"/>
    </row>
    <row r="457" ht="12.75">
      <c r="F457" s="91"/>
    </row>
    <row r="458" ht="12.75">
      <c r="F458" s="91"/>
    </row>
    <row r="459" ht="12.75">
      <c r="F459" s="91"/>
    </row>
    <row r="460" ht="12.75">
      <c r="F460" s="91"/>
    </row>
    <row r="461" ht="12.75">
      <c r="F461" s="91"/>
    </row>
    <row r="462" ht="12.75">
      <c r="F462" s="91"/>
    </row>
    <row r="463" ht="12.75">
      <c r="F463" s="91"/>
    </row>
    <row r="464" ht="12.75">
      <c r="F464" s="91"/>
    </row>
    <row r="465" ht="12.75">
      <c r="F465" s="91"/>
    </row>
    <row r="466" ht="12.75">
      <c r="F466" s="91"/>
    </row>
    <row r="467" ht="12.75">
      <c r="F467" s="91"/>
    </row>
    <row r="468" ht="12.75">
      <c r="F468" s="91"/>
    </row>
    <row r="469" ht="12.75">
      <c r="F469" s="91"/>
    </row>
    <row r="470" ht="12.75">
      <c r="F470" s="91"/>
    </row>
    <row r="471" ht="12.75">
      <c r="F471" s="91"/>
    </row>
    <row r="472" ht="12.75">
      <c r="F472" s="91"/>
    </row>
    <row r="473" ht="12.75">
      <c r="F473" s="91"/>
    </row>
    <row r="474" ht="12.75">
      <c r="F474" s="91"/>
    </row>
    <row r="475" ht="12.75">
      <c r="F475" s="91"/>
    </row>
    <row r="476" ht="12.75">
      <c r="F476" s="91"/>
    </row>
    <row r="477" ht="12.75">
      <c r="F477" s="91"/>
    </row>
    <row r="478" ht="12.75">
      <c r="F478" s="91"/>
    </row>
    <row r="479" ht="12.75">
      <c r="F479" s="91"/>
    </row>
    <row r="480" ht="12.75">
      <c r="F480" s="91"/>
    </row>
    <row r="481" ht="12.75">
      <c r="F481" s="91"/>
    </row>
    <row r="482" ht="12.75">
      <c r="F482" s="91"/>
    </row>
    <row r="483" ht="12.75">
      <c r="F483" s="91"/>
    </row>
    <row r="484" ht="12.75">
      <c r="F484" s="91"/>
    </row>
    <row r="485" ht="12.75">
      <c r="F485" s="91"/>
    </row>
    <row r="486" ht="12.75">
      <c r="F486" s="91"/>
    </row>
    <row r="487" ht="12.75">
      <c r="F487" s="91"/>
    </row>
    <row r="488" ht="12.75">
      <c r="F488" s="91"/>
    </row>
    <row r="489" ht="12.75">
      <c r="F489" s="91"/>
    </row>
    <row r="490" ht="12.75">
      <c r="F490" s="91"/>
    </row>
    <row r="491" ht="12.75">
      <c r="F491" s="91"/>
    </row>
    <row r="492" ht="12.75">
      <c r="F492" s="91"/>
    </row>
    <row r="493" ht="12.75">
      <c r="F493" s="91"/>
    </row>
    <row r="494" ht="12.75">
      <c r="F494" s="91"/>
    </row>
    <row r="495" ht="12.75">
      <c r="F495" s="91"/>
    </row>
    <row r="496" ht="12.75">
      <c r="F496" s="91"/>
    </row>
    <row r="497" ht="12.75">
      <c r="F497" s="91"/>
    </row>
    <row r="498" ht="12.75">
      <c r="F498" s="91"/>
    </row>
    <row r="499" ht="12.75">
      <c r="F499" s="91"/>
    </row>
    <row r="500" ht="12.75">
      <c r="F500" s="91"/>
    </row>
    <row r="501" ht="12.75">
      <c r="F501" s="91"/>
    </row>
    <row r="502" ht="12.75">
      <c r="F502" s="91"/>
    </row>
    <row r="503" ht="12.75">
      <c r="F503" s="91"/>
    </row>
    <row r="504" ht="12.75">
      <c r="F504" s="91"/>
    </row>
    <row r="505" ht="12.75">
      <c r="F505" s="91"/>
    </row>
    <row r="506" ht="12.75">
      <c r="F506" s="91"/>
    </row>
    <row r="507" ht="12.75">
      <c r="F507" s="91"/>
    </row>
    <row r="508" ht="12.75">
      <c r="F508" s="91"/>
    </row>
    <row r="509" ht="12.75">
      <c r="F509" s="91"/>
    </row>
    <row r="510" ht="12.75">
      <c r="F510" s="91"/>
    </row>
    <row r="511" ht="12.75">
      <c r="F511" s="91"/>
    </row>
    <row r="512" ht="12.75">
      <c r="F512" s="91"/>
    </row>
    <row r="513" ht="12.75">
      <c r="F513" s="91"/>
    </row>
    <row r="514" ht="12.75">
      <c r="F514" s="91"/>
    </row>
    <row r="515" ht="12.75">
      <c r="F515" s="91"/>
    </row>
    <row r="516" ht="12.75">
      <c r="F516" s="91"/>
    </row>
    <row r="517" ht="12.75">
      <c r="F517" s="91"/>
    </row>
    <row r="518" ht="12.75">
      <c r="F518" s="91"/>
    </row>
    <row r="519" ht="12.75">
      <c r="F519" s="91"/>
    </row>
    <row r="520" ht="12.75">
      <c r="F520" s="91"/>
    </row>
    <row r="521" ht="12.75">
      <c r="F521" s="91"/>
    </row>
    <row r="522" ht="12.75">
      <c r="F522" s="91"/>
    </row>
    <row r="523" ht="12.75">
      <c r="F523" s="91"/>
    </row>
    <row r="524" ht="12.75">
      <c r="F524" s="91"/>
    </row>
    <row r="525" ht="12.75">
      <c r="F525" s="91"/>
    </row>
    <row r="526" ht="12.75">
      <c r="F526" s="91"/>
    </row>
    <row r="527" ht="12.75">
      <c r="F527" s="91"/>
    </row>
    <row r="528" ht="12.75">
      <c r="F528" s="91"/>
    </row>
    <row r="529" ht="12.75">
      <c r="F529" s="91"/>
    </row>
    <row r="530" ht="12.75">
      <c r="F530" s="91"/>
    </row>
    <row r="531" ht="12.75">
      <c r="F531" s="91"/>
    </row>
    <row r="532" ht="12.75">
      <c r="F532" s="91"/>
    </row>
    <row r="533" ht="12.75">
      <c r="F533" s="91"/>
    </row>
    <row r="534" ht="12.75">
      <c r="F534" s="91"/>
    </row>
    <row r="535" ht="12.75">
      <c r="F535" s="91"/>
    </row>
    <row r="536" ht="12.75">
      <c r="F536" s="91"/>
    </row>
    <row r="537" ht="12.75">
      <c r="F537" s="91"/>
    </row>
    <row r="538" ht="12.75">
      <c r="F538" s="91"/>
    </row>
    <row r="539" ht="12.75">
      <c r="F539" s="91"/>
    </row>
    <row r="540" ht="12.75">
      <c r="F540" s="91"/>
    </row>
    <row r="541" ht="12.75">
      <c r="F541" s="91"/>
    </row>
    <row r="542" ht="12.75">
      <c r="F542" s="91"/>
    </row>
    <row r="543" ht="12.75">
      <c r="F543" s="91"/>
    </row>
    <row r="544" ht="12.75">
      <c r="F544" s="91"/>
    </row>
    <row r="545" ht="12.75">
      <c r="F545" s="91"/>
    </row>
    <row r="546" ht="12.75">
      <c r="F546" s="91"/>
    </row>
    <row r="547" ht="12.75">
      <c r="F547" s="91"/>
    </row>
    <row r="548" ht="12.75">
      <c r="F548" s="91"/>
    </row>
    <row r="549" ht="12.75">
      <c r="F549" s="91"/>
    </row>
    <row r="550" ht="12.75">
      <c r="F550" s="91"/>
    </row>
    <row r="551" ht="12.75">
      <c r="F551" s="91"/>
    </row>
    <row r="552" ht="12.75">
      <c r="F552" s="91"/>
    </row>
    <row r="553" ht="12.75">
      <c r="F553" s="91"/>
    </row>
    <row r="554" ht="12.75">
      <c r="F554" s="91"/>
    </row>
    <row r="555" ht="12.75">
      <c r="F555" s="91"/>
    </row>
    <row r="556" ht="12.75">
      <c r="F556" s="91"/>
    </row>
    <row r="557" ht="12.75">
      <c r="F557" s="91"/>
    </row>
    <row r="558" ht="12.75">
      <c r="F558" s="91"/>
    </row>
    <row r="559" ht="12.75">
      <c r="F559" s="91"/>
    </row>
    <row r="560" ht="12.75">
      <c r="F560" s="91"/>
    </row>
    <row r="561" ht="12.75">
      <c r="F561" s="91"/>
    </row>
    <row r="562" ht="12.75">
      <c r="F562" s="91"/>
    </row>
    <row r="563" ht="12.75">
      <c r="F563" s="91"/>
    </row>
    <row r="564" ht="12.75">
      <c r="F564" s="91"/>
    </row>
    <row r="565" ht="12.75">
      <c r="F565" s="91"/>
    </row>
    <row r="566" ht="12.75">
      <c r="F566" s="91"/>
    </row>
    <row r="567" ht="12.75">
      <c r="F567" s="91"/>
    </row>
    <row r="568" ht="12.75">
      <c r="F568" s="91"/>
    </row>
    <row r="569" ht="12.75">
      <c r="F569" s="91"/>
    </row>
    <row r="570" ht="12.75">
      <c r="F570" s="91"/>
    </row>
    <row r="571" ht="12.75">
      <c r="F571" s="91"/>
    </row>
    <row r="572" ht="12.75">
      <c r="F572" s="91"/>
    </row>
    <row r="573" ht="12.75">
      <c r="F573" s="91"/>
    </row>
    <row r="574" ht="12.75">
      <c r="F574" s="91"/>
    </row>
    <row r="575" ht="12.75">
      <c r="F575" s="91"/>
    </row>
    <row r="576" ht="12.75">
      <c r="F576" s="91"/>
    </row>
    <row r="577" ht="12.75">
      <c r="F577" s="91"/>
    </row>
    <row r="578" ht="12.75">
      <c r="F578" s="91"/>
    </row>
    <row r="579" ht="12.75">
      <c r="F579" s="91"/>
    </row>
    <row r="580" ht="12.75">
      <c r="F580" s="91"/>
    </row>
    <row r="581" ht="12.75">
      <c r="F581" s="91"/>
    </row>
    <row r="582" ht="12.75">
      <c r="F582" s="91"/>
    </row>
    <row r="583" ht="12.75">
      <c r="F583" s="91"/>
    </row>
    <row r="584" ht="12.75">
      <c r="F584" s="91"/>
    </row>
    <row r="585" ht="12.75">
      <c r="F585" s="91"/>
    </row>
    <row r="586" ht="12.75">
      <c r="F586" s="91"/>
    </row>
    <row r="587" ht="12.75">
      <c r="F587" s="91"/>
    </row>
    <row r="588" ht="12.75">
      <c r="F588" s="91"/>
    </row>
    <row r="589" ht="12.75">
      <c r="F589" s="91"/>
    </row>
    <row r="590" ht="12.75">
      <c r="F590" s="91"/>
    </row>
    <row r="591" ht="12.75">
      <c r="F591" s="91"/>
    </row>
    <row r="592" ht="12.75">
      <c r="F592" s="91"/>
    </row>
    <row r="593" ht="12.75">
      <c r="F593" s="91"/>
    </row>
    <row r="594" ht="12.75">
      <c r="F594" s="91"/>
    </row>
    <row r="595" ht="12.75">
      <c r="F595" s="91"/>
    </row>
    <row r="596" ht="12.75">
      <c r="F596" s="91"/>
    </row>
    <row r="597" ht="12.75">
      <c r="F597" s="91"/>
    </row>
    <row r="598" ht="12.75">
      <c r="F598" s="91"/>
    </row>
    <row r="599" ht="12.75">
      <c r="F599" s="91"/>
    </row>
    <row r="600" ht="12.75">
      <c r="F600" s="91"/>
    </row>
    <row r="601" ht="12.75">
      <c r="F601" s="91"/>
    </row>
    <row r="602" ht="12.75">
      <c r="F602" s="91"/>
    </row>
    <row r="603" ht="12.75">
      <c r="F603" s="91"/>
    </row>
    <row r="604" ht="12.75">
      <c r="F604" s="91"/>
    </row>
    <row r="605" ht="12.75">
      <c r="F605" s="91"/>
    </row>
    <row r="606" ht="12.75">
      <c r="F606" s="91"/>
    </row>
    <row r="607" ht="12.75">
      <c r="F607" s="91"/>
    </row>
    <row r="608" ht="12.75">
      <c r="F608" s="91"/>
    </row>
    <row r="609" ht="12.75">
      <c r="F609" s="91"/>
    </row>
    <row r="610" ht="12.75">
      <c r="F610" s="91"/>
    </row>
    <row r="611" ht="12.75">
      <c r="F611" s="91"/>
    </row>
    <row r="612" ht="12.75">
      <c r="F612" s="91"/>
    </row>
    <row r="613" ht="12.75">
      <c r="F613" s="91"/>
    </row>
    <row r="614" ht="12.75">
      <c r="F614" s="91"/>
    </row>
    <row r="615" ht="12.75">
      <c r="F615" s="91"/>
    </row>
    <row r="616" ht="12.75">
      <c r="F616" s="91"/>
    </row>
    <row r="617" ht="12.75">
      <c r="F617" s="91"/>
    </row>
    <row r="618" ht="12.75">
      <c r="F618" s="91"/>
    </row>
    <row r="619" ht="12.75">
      <c r="F619" s="91"/>
    </row>
    <row r="620" ht="12.75">
      <c r="F620" s="91"/>
    </row>
    <row r="621" ht="12.75">
      <c r="F621" s="91"/>
    </row>
    <row r="622" ht="12.75">
      <c r="F622" s="91"/>
    </row>
    <row r="623" ht="12.75">
      <c r="F623" s="91"/>
    </row>
    <row r="624" ht="12.75">
      <c r="F624" s="91"/>
    </row>
    <row r="625" ht="12.75">
      <c r="F625" s="91"/>
    </row>
    <row r="626" ht="12.75">
      <c r="F626" s="91"/>
    </row>
    <row r="627" ht="12.75">
      <c r="F627" s="91"/>
    </row>
    <row r="628" ht="12.75">
      <c r="F628" s="91"/>
    </row>
    <row r="629" ht="12.75">
      <c r="F629" s="91"/>
    </row>
    <row r="630" ht="12.75">
      <c r="F630" s="91"/>
    </row>
    <row r="631" ht="12.75">
      <c r="F631" s="91"/>
    </row>
    <row r="632" ht="12.75">
      <c r="F632" s="91"/>
    </row>
    <row r="633" ht="12.75">
      <c r="F633" s="91"/>
    </row>
    <row r="634" ht="12.75">
      <c r="F634" s="91"/>
    </row>
    <row r="635" ht="12.75">
      <c r="F635" s="91"/>
    </row>
    <row r="636" ht="12.75">
      <c r="F636" s="91"/>
    </row>
    <row r="637" ht="12.75">
      <c r="F637" s="91"/>
    </row>
    <row r="638" ht="12.75">
      <c r="F638" s="91"/>
    </row>
    <row r="639" ht="12.75">
      <c r="F639" s="91"/>
    </row>
    <row r="640" ht="12.75">
      <c r="F640" s="91"/>
    </row>
    <row r="641" ht="12.75">
      <c r="F641" s="91"/>
    </row>
    <row r="642" ht="12.75">
      <c r="F642" s="91"/>
    </row>
    <row r="643" ht="12.75">
      <c r="F643" s="91"/>
    </row>
    <row r="644" ht="12.75">
      <c r="F644" s="91"/>
    </row>
    <row r="645" ht="12.75">
      <c r="F645" s="91"/>
    </row>
    <row r="646" ht="12.75">
      <c r="F646" s="91"/>
    </row>
    <row r="647" ht="12.75">
      <c r="F647" s="91"/>
    </row>
    <row r="648" ht="12.75">
      <c r="F648" s="91"/>
    </row>
    <row r="649" ht="12.75">
      <c r="F649" s="91"/>
    </row>
    <row r="650" ht="12.75">
      <c r="F650" s="91"/>
    </row>
    <row r="651" ht="12.75">
      <c r="F651" s="91"/>
    </row>
    <row r="652" ht="12.75">
      <c r="F652" s="91"/>
    </row>
    <row r="653" ht="12.75">
      <c r="F653" s="91"/>
    </row>
    <row r="654" ht="12.75">
      <c r="F654" s="91"/>
    </row>
    <row r="655" ht="12.75">
      <c r="F655" s="91"/>
    </row>
    <row r="656" ht="12.75">
      <c r="F656" s="91"/>
    </row>
    <row r="657" ht="12.75">
      <c r="F657" s="91"/>
    </row>
    <row r="658" ht="12.75">
      <c r="F658" s="91"/>
    </row>
    <row r="659" ht="12.75">
      <c r="F659" s="91"/>
    </row>
    <row r="660" ht="12.75">
      <c r="F660" s="91"/>
    </row>
    <row r="661" ht="12.75">
      <c r="F661" s="91"/>
    </row>
    <row r="662" ht="12.75">
      <c r="F662" s="91"/>
    </row>
    <row r="663" ht="12.75">
      <c r="F663" s="91"/>
    </row>
    <row r="664" ht="12.75">
      <c r="F664" s="91"/>
    </row>
    <row r="665" ht="12.75">
      <c r="F665" s="91"/>
    </row>
    <row r="666" ht="12.75">
      <c r="F666" s="91"/>
    </row>
    <row r="667" ht="12.75">
      <c r="F667" s="91"/>
    </row>
    <row r="668" ht="12.75">
      <c r="F668" s="91"/>
    </row>
    <row r="669" ht="12.75">
      <c r="F669" s="91"/>
    </row>
    <row r="670" ht="12.75">
      <c r="F670" s="91"/>
    </row>
    <row r="671" ht="12.75">
      <c r="F671" s="91"/>
    </row>
    <row r="672" ht="12.75">
      <c r="F672" s="91"/>
    </row>
    <row r="673" ht="12.75">
      <c r="F673" s="91"/>
    </row>
    <row r="674" ht="12.75">
      <c r="F674" s="91"/>
    </row>
    <row r="675" ht="12.75">
      <c r="F675" s="91"/>
    </row>
    <row r="676" ht="12.75">
      <c r="F676" s="91"/>
    </row>
    <row r="677" ht="12.75">
      <c r="F677" s="91"/>
    </row>
    <row r="678" ht="12.75">
      <c r="F678" s="91"/>
    </row>
    <row r="679" ht="12.75">
      <c r="F679" s="91"/>
    </row>
    <row r="680" ht="12.75">
      <c r="F680" s="91"/>
    </row>
    <row r="681" ht="12.75">
      <c r="F681" s="91"/>
    </row>
    <row r="682" ht="12.75">
      <c r="F682" s="91"/>
    </row>
    <row r="683" ht="12.75">
      <c r="F683" s="91"/>
    </row>
    <row r="684" ht="12.75">
      <c r="F684" s="91"/>
    </row>
    <row r="685" ht="12.75">
      <c r="F685" s="91"/>
    </row>
    <row r="686" ht="12.75">
      <c r="F686" s="91"/>
    </row>
    <row r="687" ht="12.75">
      <c r="F687" s="91"/>
    </row>
    <row r="688" ht="12.75">
      <c r="F688" s="91"/>
    </row>
    <row r="689" ht="12.75">
      <c r="F689" s="91"/>
    </row>
    <row r="690" ht="12.75">
      <c r="F690" s="91"/>
    </row>
    <row r="691" ht="12.75">
      <c r="F691" s="91"/>
    </row>
    <row r="692" ht="12.75">
      <c r="F692" s="91"/>
    </row>
    <row r="693" ht="12.75">
      <c r="F693" s="91"/>
    </row>
    <row r="694" ht="12.75">
      <c r="F694" s="91"/>
    </row>
    <row r="695" ht="12.75">
      <c r="F695" s="91"/>
    </row>
    <row r="696" ht="12.75">
      <c r="F696" s="91"/>
    </row>
    <row r="697" ht="12.75">
      <c r="F697" s="91"/>
    </row>
    <row r="698" ht="12.75">
      <c r="F698" s="91"/>
    </row>
    <row r="699" ht="12.75">
      <c r="F699" s="91"/>
    </row>
    <row r="700" ht="12.75">
      <c r="F700" s="91"/>
    </row>
    <row r="701" ht="12.75">
      <c r="F701" s="91"/>
    </row>
    <row r="702" ht="12.75">
      <c r="F702" s="91"/>
    </row>
    <row r="703" ht="12.75">
      <c r="F703" s="91"/>
    </row>
    <row r="704" ht="12.75">
      <c r="F704" s="91"/>
    </row>
    <row r="705" ht="12.75">
      <c r="F705" s="91"/>
    </row>
    <row r="706" ht="12.75">
      <c r="F706" s="91"/>
    </row>
    <row r="707" ht="12.75">
      <c r="F707" s="91"/>
    </row>
    <row r="708" ht="12.75">
      <c r="F708" s="91"/>
    </row>
    <row r="709" ht="12.75">
      <c r="F709" s="91"/>
    </row>
    <row r="710" ht="12.75">
      <c r="F710" s="91"/>
    </row>
    <row r="711" ht="12.75">
      <c r="F711" s="91"/>
    </row>
    <row r="712" ht="12.75">
      <c r="F712" s="91"/>
    </row>
    <row r="713" ht="12.75">
      <c r="F713" s="91"/>
    </row>
    <row r="714" ht="12.75">
      <c r="F714" s="91"/>
    </row>
    <row r="715" ht="12.75">
      <c r="F715" s="91"/>
    </row>
    <row r="716" ht="12.75">
      <c r="F716" s="91"/>
    </row>
    <row r="717" ht="12.75">
      <c r="F717" s="91"/>
    </row>
    <row r="718" ht="12.75">
      <c r="F718" s="91"/>
    </row>
    <row r="719" ht="12.75">
      <c r="F719" s="91"/>
    </row>
    <row r="720" ht="12.75">
      <c r="F720" s="91"/>
    </row>
    <row r="721" ht="12.75">
      <c r="F721" s="91"/>
    </row>
    <row r="722" ht="12.75">
      <c r="F722" s="91"/>
    </row>
    <row r="723" ht="12.75">
      <c r="F723" s="91"/>
    </row>
    <row r="724" ht="12.75">
      <c r="F724" s="91"/>
    </row>
    <row r="725" ht="12.75">
      <c r="F725" s="91"/>
    </row>
    <row r="726" ht="12.75">
      <c r="F726" s="91"/>
    </row>
    <row r="727" ht="12.75">
      <c r="F727" s="91"/>
    </row>
    <row r="728" ht="12.75">
      <c r="F728" s="91"/>
    </row>
    <row r="729" ht="12.75">
      <c r="F729" s="91"/>
    </row>
    <row r="730" ht="12.75">
      <c r="F730" s="91"/>
    </row>
    <row r="731" ht="12.75">
      <c r="F731" s="91"/>
    </row>
    <row r="732" ht="12.75">
      <c r="F732" s="91"/>
    </row>
    <row r="733" ht="12.75">
      <c r="F733" s="91"/>
    </row>
    <row r="734" ht="12.75">
      <c r="F734" s="91"/>
    </row>
    <row r="735" ht="12.75">
      <c r="F735" s="91"/>
    </row>
    <row r="736" ht="12.75">
      <c r="F736" s="91"/>
    </row>
    <row r="737" ht="12.75">
      <c r="F737" s="91"/>
    </row>
    <row r="738" ht="12.75">
      <c r="F738" s="91"/>
    </row>
    <row r="739" ht="12.75">
      <c r="F739" s="91"/>
    </row>
    <row r="740" ht="12.75">
      <c r="F740" s="91"/>
    </row>
    <row r="741" ht="12.75">
      <c r="F741" s="91"/>
    </row>
    <row r="742" ht="12.75">
      <c r="F742" s="91"/>
    </row>
    <row r="743" ht="12.75">
      <c r="F743" s="91"/>
    </row>
    <row r="744" ht="12.75">
      <c r="F744" s="91"/>
    </row>
    <row r="745" ht="12.75">
      <c r="F745" s="91"/>
    </row>
    <row r="746" ht="12.75">
      <c r="F746" s="91"/>
    </row>
    <row r="747" ht="12.75">
      <c r="F747" s="91"/>
    </row>
    <row r="748" ht="12.75">
      <c r="F748" s="91"/>
    </row>
    <row r="749" ht="12.75">
      <c r="F749" s="91"/>
    </row>
    <row r="750" ht="12.75">
      <c r="F750" s="91"/>
    </row>
    <row r="751" ht="12.75">
      <c r="F751" s="91"/>
    </row>
    <row r="752" ht="12.75">
      <c r="F752" s="91"/>
    </row>
    <row r="753" ht="12.75">
      <c r="F753" s="91"/>
    </row>
    <row r="754" ht="12.75">
      <c r="F754" s="91"/>
    </row>
    <row r="755" ht="12.75">
      <c r="F755" s="91"/>
    </row>
    <row r="756" ht="12.75">
      <c r="F756" s="91"/>
    </row>
    <row r="757" ht="12.75">
      <c r="F757" s="91"/>
    </row>
    <row r="758" ht="12.75">
      <c r="F758" s="91"/>
    </row>
    <row r="759" ht="12.75">
      <c r="F759" s="91"/>
    </row>
    <row r="760" ht="12.75">
      <c r="F760" s="91"/>
    </row>
    <row r="761" ht="12.75">
      <c r="F761" s="91"/>
    </row>
    <row r="762" ht="12.75">
      <c r="F762" s="91"/>
    </row>
    <row r="763" ht="12.75">
      <c r="F763" s="91"/>
    </row>
    <row r="764" ht="12.75">
      <c r="F764" s="91"/>
    </row>
    <row r="765" ht="12.75">
      <c r="F765" s="91"/>
    </row>
    <row r="766" ht="12.75">
      <c r="F766" s="91"/>
    </row>
    <row r="767" ht="12.75">
      <c r="F767" s="91"/>
    </row>
    <row r="768" ht="12.75">
      <c r="F768" s="91"/>
    </row>
    <row r="769" ht="12.75">
      <c r="F769" s="91"/>
    </row>
    <row r="770" ht="12.75">
      <c r="F770" s="91"/>
    </row>
    <row r="771" ht="12.75">
      <c r="F771" s="91"/>
    </row>
    <row r="772" ht="12.75">
      <c r="F772" s="91"/>
    </row>
    <row r="773" ht="12.75">
      <c r="F773" s="91"/>
    </row>
    <row r="774" ht="12.75">
      <c r="F774" s="91"/>
    </row>
    <row r="775" ht="12.75">
      <c r="F775" s="91"/>
    </row>
    <row r="776" ht="12.75">
      <c r="F776" s="91"/>
    </row>
    <row r="777" ht="12.75">
      <c r="F777" s="91"/>
    </row>
    <row r="778" ht="12.75">
      <c r="F778" s="91"/>
    </row>
    <row r="779" ht="12.75">
      <c r="F779" s="91"/>
    </row>
    <row r="780" ht="12.75">
      <c r="F780" s="91"/>
    </row>
    <row r="781" ht="12.75">
      <c r="F781" s="91"/>
    </row>
    <row r="782" ht="12.75">
      <c r="F782" s="91"/>
    </row>
    <row r="783" ht="12.75">
      <c r="F783" s="91"/>
    </row>
    <row r="784" ht="12.75">
      <c r="F784" s="91"/>
    </row>
    <row r="785" ht="12.75">
      <c r="F785" s="91"/>
    </row>
    <row r="786" ht="12.75">
      <c r="F786" s="91"/>
    </row>
    <row r="787" ht="12.75">
      <c r="F787" s="91"/>
    </row>
    <row r="788" ht="12.75">
      <c r="F788" s="91"/>
    </row>
    <row r="789" ht="12.75">
      <c r="F789" s="91"/>
    </row>
    <row r="790" ht="12.75">
      <c r="F790" s="91"/>
    </row>
    <row r="791" ht="12.75">
      <c r="F791" s="91"/>
    </row>
    <row r="792" ht="12.75">
      <c r="F792" s="91"/>
    </row>
    <row r="793" ht="12.75">
      <c r="F793" s="91"/>
    </row>
    <row r="794" ht="12.75">
      <c r="F794" s="91"/>
    </row>
    <row r="795" ht="12.75">
      <c r="F795" s="91"/>
    </row>
    <row r="796" ht="12.75">
      <c r="F796" s="91"/>
    </row>
    <row r="797" ht="12.75">
      <c r="F797" s="91"/>
    </row>
    <row r="798" ht="12.75">
      <c r="F798" s="91"/>
    </row>
    <row r="799" ht="12.75">
      <c r="F799" s="91"/>
    </row>
    <row r="800" ht="12.75">
      <c r="F800" s="91"/>
    </row>
    <row r="801" ht="12.75">
      <c r="F801" s="91"/>
    </row>
    <row r="802" ht="12.75">
      <c r="F802" s="91"/>
    </row>
    <row r="803" ht="12.75">
      <c r="F803" s="91"/>
    </row>
    <row r="804" ht="12.75">
      <c r="F804" s="91"/>
    </row>
    <row r="805" ht="12.75">
      <c r="F805" s="91"/>
    </row>
    <row r="806" ht="12.75">
      <c r="F806" s="91"/>
    </row>
    <row r="807" ht="12.75">
      <c r="F807" s="91"/>
    </row>
    <row r="808" ht="12.75">
      <c r="F808" s="91"/>
    </row>
    <row r="809" ht="12.75">
      <c r="F809" s="91"/>
    </row>
    <row r="810" ht="12.75">
      <c r="F810" s="91"/>
    </row>
    <row r="811" ht="12.75">
      <c r="F811" s="91"/>
    </row>
    <row r="812" ht="12.75">
      <c r="F812" s="91"/>
    </row>
    <row r="813" ht="12.75">
      <c r="F813" s="91"/>
    </row>
    <row r="814" ht="12.75">
      <c r="F814" s="91"/>
    </row>
    <row r="815" ht="12.75">
      <c r="F815" s="91"/>
    </row>
    <row r="816" ht="12.75">
      <c r="F816" s="91"/>
    </row>
    <row r="817" ht="12.75">
      <c r="F817" s="91"/>
    </row>
    <row r="818" ht="12.75">
      <c r="F818" s="91"/>
    </row>
    <row r="819" ht="12.75">
      <c r="F819" s="91"/>
    </row>
    <row r="820" ht="12.75">
      <c r="F820" s="91"/>
    </row>
    <row r="821" ht="12.75">
      <c r="F821" s="91"/>
    </row>
    <row r="822" ht="12.75">
      <c r="F822" s="91"/>
    </row>
    <row r="823" ht="12.75">
      <c r="F823" s="91"/>
    </row>
    <row r="824" ht="12.75">
      <c r="F824" s="91"/>
    </row>
    <row r="825" ht="12.75">
      <c r="F825" s="91"/>
    </row>
    <row r="826" ht="12.75">
      <c r="F826" s="91"/>
    </row>
    <row r="827" ht="12.75">
      <c r="F827" s="91"/>
    </row>
    <row r="828" ht="12.75">
      <c r="F828" s="91"/>
    </row>
    <row r="829" ht="12.75">
      <c r="F829" s="91"/>
    </row>
    <row r="830" ht="12.75">
      <c r="F830" s="91"/>
    </row>
    <row r="831" ht="12.75">
      <c r="F831" s="91"/>
    </row>
    <row r="832" ht="12.75">
      <c r="F832" s="91"/>
    </row>
    <row r="833" ht="12.75">
      <c r="F833" s="91"/>
    </row>
    <row r="834" ht="12.75">
      <c r="F834" s="91"/>
    </row>
    <row r="835" ht="12.75">
      <c r="F835" s="91"/>
    </row>
    <row r="836" ht="12.75">
      <c r="F836" s="91"/>
    </row>
    <row r="837" ht="12.75">
      <c r="F837" s="91"/>
    </row>
    <row r="838" ht="12.75">
      <c r="F838" s="91"/>
    </row>
    <row r="839" ht="12.75">
      <c r="F839" s="91"/>
    </row>
    <row r="840" ht="12.75">
      <c r="F840" s="91"/>
    </row>
    <row r="841" ht="12.75">
      <c r="F841" s="91"/>
    </row>
    <row r="842" ht="12.75">
      <c r="F842" s="91"/>
    </row>
    <row r="843" ht="12.75">
      <c r="F843" s="91"/>
    </row>
    <row r="844" ht="12.75">
      <c r="F844" s="91"/>
    </row>
    <row r="845" ht="12.75">
      <c r="F845" s="91"/>
    </row>
    <row r="846" ht="12.75">
      <c r="F846" s="91"/>
    </row>
    <row r="847" ht="12.75">
      <c r="F847" s="91"/>
    </row>
    <row r="848" ht="12.75">
      <c r="F848" s="91"/>
    </row>
    <row r="849" ht="12.75">
      <c r="F849" s="91"/>
    </row>
    <row r="850" ht="12.75">
      <c r="F850" s="91"/>
    </row>
    <row r="851" ht="12.75">
      <c r="F851" s="91"/>
    </row>
    <row r="852" ht="12.75">
      <c r="F852" s="91"/>
    </row>
    <row r="853" ht="12.75">
      <c r="F853" s="91"/>
    </row>
    <row r="854" ht="12.75">
      <c r="F854" s="91"/>
    </row>
    <row r="855" ht="12.75">
      <c r="F855" s="91"/>
    </row>
    <row r="856" ht="12.75">
      <c r="F856" s="91"/>
    </row>
    <row r="857" ht="12.75">
      <c r="F857" s="91"/>
    </row>
    <row r="858" ht="12.75">
      <c r="F858" s="91"/>
    </row>
    <row r="859" ht="12.75">
      <c r="F859" s="91"/>
    </row>
    <row r="860" ht="12.75">
      <c r="F860" s="91"/>
    </row>
    <row r="861" ht="12.75">
      <c r="F861" s="91"/>
    </row>
    <row r="862" ht="12.75">
      <c r="F862" s="91"/>
    </row>
    <row r="863" ht="12.75">
      <c r="F863" s="91"/>
    </row>
    <row r="864" ht="12.75">
      <c r="F864" s="91"/>
    </row>
    <row r="865" ht="12.75">
      <c r="F865" s="91"/>
    </row>
    <row r="866" ht="12.75">
      <c r="F866" s="91"/>
    </row>
    <row r="867" ht="12.75">
      <c r="F867" s="91"/>
    </row>
    <row r="868" ht="12.75">
      <c r="F868" s="91"/>
    </row>
    <row r="869" ht="12.75">
      <c r="F869" s="91"/>
    </row>
    <row r="870" ht="12.75">
      <c r="F870" s="91"/>
    </row>
    <row r="871" ht="12.75">
      <c r="F871" s="91"/>
    </row>
    <row r="872" ht="12.75">
      <c r="F872" s="91"/>
    </row>
    <row r="873" ht="12.75">
      <c r="F873" s="91"/>
    </row>
    <row r="874" ht="12.75">
      <c r="F874" s="91"/>
    </row>
    <row r="875" ht="12.75">
      <c r="F875" s="91"/>
    </row>
    <row r="876" ht="12.75">
      <c r="F876" s="91"/>
    </row>
    <row r="877" ht="12.75">
      <c r="F877" s="91"/>
    </row>
    <row r="878" ht="12.75">
      <c r="F878" s="91"/>
    </row>
    <row r="879" ht="12.75">
      <c r="F879" s="91"/>
    </row>
    <row r="880" ht="12.75">
      <c r="F880" s="91"/>
    </row>
    <row r="881" ht="12.75">
      <c r="F881" s="91"/>
    </row>
    <row r="882" ht="12.75">
      <c r="F882" s="91"/>
    </row>
    <row r="883" ht="12.75">
      <c r="F883" s="91"/>
    </row>
    <row r="884" ht="12.75">
      <c r="F884" s="91"/>
    </row>
    <row r="885" ht="12.75">
      <c r="F885" s="91"/>
    </row>
    <row r="886" ht="12.75">
      <c r="F886" s="91"/>
    </row>
    <row r="887" ht="12.75">
      <c r="F887" s="91"/>
    </row>
    <row r="888" ht="12.75">
      <c r="F888" s="91"/>
    </row>
    <row r="889" ht="12.75">
      <c r="F889" s="91"/>
    </row>
    <row r="890" ht="12.75">
      <c r="F890" s="91"/>
    </row>
    <row r="891" ht="12.75">
      <c r="F891" s="91"/>
    </row>
    <row r="892" ht="12.75">
      <c r="F892" s="91"/>
    </row>
    <row r="893" ht="12.75">
      <c r="F893" s="91"/>
    </row>
    <row r="894" ht="12.75">
      <c r="F894" s="91"/>
    </row>
    <row r="895" ht="12.75">
      <c r="F895" s="91"/>
    </row>
    <row r="896" ht="12.75">
      <c r="F896" s="91"/>
    </row>
    <row r="897" ht="12.75">
      <c r="F897" s="91"/>
    </row>
    <row r="898" ht="12.75">
      <c r="F898" s="91"/>
    </row>
    <row r="899" ht="12.75">
      <c r="F899" s="91"/>
    </row>
    <row r="900" ht="12.75">
      <c r="F900" s="91"/>
    </row>
    <row r="901" ht="12.75">
      <c r="F901" s="91"/>
    </row>
    <row r="902" ht="12.75">
      <c r="F902" s="91"/>
    </row>
    <row r="903" ht="12.75">
      <c r="F903" s="91"/>
    </row>
    <row r="904" ht="12.75">
      <c r="F904" s="91"/>
    </row>
    <row r="905" ht="12.75">
      <c r="F905" s="91"/>
    </row>
    <row r="906" ht="12.75">
      <c r="F906" s="91"/>
    </row>
    <row r="907" ht="12.75">
      <c r="F907" s="91"/>
    </row>
    <row r="908" ht="12.75">
      <c r="F908" s="91"/>
    </row>
    <row r="909" ht="12.75">
      <c r="F909" s="91"/>
    </row>
    <row r="910" ht="12.75">
      <c r="F910" s="91"/>
    </row>
    <row r="911" ht="12.75">
      <c r="F911" s="91"/>
    </row>
    <row r="912" ht="12.75">
      <c r="F912" s="91"/>
    </row>
    <row r="913" ht="12.75">
      <c r="F913" s="91"/>
    </row>
    <row r="914" ht="12.75">
      <c r="F914" s="91"/>
    </row>
    <row r="915" ht="12.75">
      <c r="F915" s="91"/>
    </row>
    <row r="916" ht="12.75">
      <c r="F916" s="91"/>
    </row>
    <row r="917" ht="12.75">
      <c r="F917" s="91"/>
    </row>
    <row r="918" ht="12.75">
      <c r="F918" s="91"/>
    </row>
    <row r="919" ht="12.75">
      <c r="F919" s="91"/>
    </row>
    <row r="920" ht="12.75">
      <c r="F920" s="91"/>
    </row>
    <row r="921" ht="12.75">
      <c r="F921" s="91"/>
    </row>
    <row r="922" ht="12.75">
      <c r="F922" s="91"/>
    </row>
    <row r="923" ht="12.75">
      <c r="F923" s="91"/>
    </row>
    <row r="924" ht="12.75">
      <c r="F924" s="91"/>
    </row>
    <row r="925" ht="12.75">
      <c r="F925" s="91"/>
    </row>
    <row r="926" ht="12.75">
      <c r="F926" s="91"/>
    </row>
    <row r="927" ht="12.75">
      <c r="F927" s="91"/>
    </row>
    <row r="928" ht="12.75">
      <c r="F928" s="91"/>
    </row>
    <row r="929" ht="12.75">
      <c r="F929" s="91"/>
    </row>
    <row r="930" ht="12.75">
      <c r="F930" s="91"/>
    </row>
    <row r="931" ht="12.75">
      <c r="F931" s="91"/>
    </row>
    <row r="932" ht="12.75">
      <c r="F932" s="91"/>
    </row>
    <row r="933" ht="12.75">
      <c r="F933" s="91"/>
    </row>
    <row r="934" ht="12.75">
      <c r="F934" s="91"/>
    </row>
    <row r="935" ht="12.75">
      <c r="F935" s="91"/>
    </row>
    <row r="936" ht="12.75">
      <c r="F936" s="91"/>
    </row>
    <row r="937" ht="12.75">
      <c r="F937" s="91"/>
    </row>
    <row r="938" ht="12.75">
      <c r="F938" s="91"/>
    </row>
    <row r="939" ht="12.75">
      <c r="F939" s="91"/>
    </row>
    <row r="940" ht="12.75">
      <c r="F940" s="91"/>
    </row>
    <row r="941" ht="12.75">
      <c r="F941" s="91"/>
    </row>
    <row r="942" ht="12.75">
      <c r="F942" s="91"/>
    </row>
    <row r="943" ht="12.75">
      <c r="F943" s="91"/>
    </row>
    <row r="944" ht="12.75">
      <c r="F944" s="91"/>
    </row>
    <row r="945" ht="12.75">
      <c r="F945" s="91"/>
    </row>
    <row r="946" ht="12.75">
      <c r="F946" s="91"/>
    </row>
    <row r="947" ht="12.75">
      <c r="F947" s="91"/>
    </row>
    <row r="948" ht="12.75">
      <c r="F948" s="91"/>
    </row>
    <row r="949" ht="12.75">
      <c r="F949" s="91"/>
    </row>
    <row r="950" ht="12.75">
      <c r="F950" s="91"/>
    </row>
    <row r="951" ht="12.75">
      <c r="F951" s="91"/>
    </row>
    <row r="952" ht="12.75">
      <c r="F952" s="91"/>
    </row>
    <row r="953" ht="12.75">
      <c r="F953" s="91"/>
    </row>
    <row r="954" ht="12.75">
      <c r="F954" s="91"/>
    </row>
    <row r="955" ht="12.75">
      <c r="F955" s="91"/>
    </row>
    <row r="956" ht="12.75">
      <c r="F956" s="91"/>
    </row>
    <row r="957" ht="12.75">
      <c r="F957" s="91"/>
    </row>
    <row r="958" ht="12.75">
      <c r="F958" s="91"/>
    </row>
    <row r="959" ht="12.75">
      <c r="F959" s="91"/>
    </row>
    <row r="960" ht="12.75">
      <c r="F960" s="91"/>
    </row>
    <row r="961" ht="12.75">
      <c r="F961" s="91"/>
    </row>
    <row r="962" ht="12.75">
      <c r="F962" s="91"/>
    </row>
    <row r="963" ht="12.75">
      <c r="F963" s="91"/>
    </row>
    <row r="964" ht="12.75">
      <c r="F964" s="91"/>
    </row>
    <row r="965" ht="12.75">
      <c r="F965" s="91"/>
    </row>
    <row r="966" ht="12.75">
      <c r="F966" s="91"/>
    </row>
    <row r="967" ht="12.75">
      <c r="F967" s="91"/>
    </row>
    <row r="968" ht="12.75">
      <c r="F968" s="91"/>
    </row>
    <row r="969" ht="12.75">
      <c r="F969" s="91"/>
    </row>
    <row r="970" ht="12.75">
      <c r="F970" s="91"/>
    </row>
    <row r="971" ht="12.75">
      <c r="F971" s="91"/>
    </row>
    <row r="972" ht="12.75">
      <c r="F972" s="91"/>
    </row>
    <row r="973" ht="12.75">
      <c r="F973" s="91"/>
    </row>
    <row r="974" ht="12.75">
      <c r="F974" s="91"/>
    </row>
    <row r="975" ht="12.75">
      <c r="F975" s="91"/>
    </row>
    <row r="976" ht="12.75">
      <c r="F976" s="91"/>
    </row>
    <row r="977" ht="12.75">
      <c r="F977" s="91"/>
    </row>
    <row r="978" ht="12.75">
      <c r="F978" s="91"/>
    </row>
    <row r="979" ht="12.75">
      <c r="F979" s="91"/>
    </row>
    <row r="980" ht="12.75">
      <c r="F980" s="91"/>
    </row>
    <row r="981" ht="12.75">
      <c r="F981" s="91"/>
    </row>
    <row r="982" ht="12.75">
      <c r="F982" s="91"/>
    </row>
    <row r="983" ht="12.75">
      <c r="F983" s="91"/>
    </row>
    <row r="984" ht="12.75">
      <c r="F984" s="91"/>
    </row>
    <row r="985" ht="12.75">
      <c r="F985" s="91"/>
    </row>
    <row r="986" ht="12.75">
      <c r="F986" s="91"/>
    </row>
    <row r="987" ht="12.75">
      <c r="F987" s="91"/>
    </row>
    <row r="988" ht="12.75">
      <c r="F988" s="91"/>
    </row>
    <row r="989" ht="12.75">
      <c r="F989" s="91"/>
    </row>
    <row r="990" ht="12.75">
      <c r="F990" s="91"/>
    </row>
    <row r="991" ht="12.75">
      <c r="F991" s="91"/>
    </row>
    <row r="992" ht="12.75">
      <c r="F992" s="91"/>
    </row>
    <row r="993" ht="12.75">
      <c r="F993" s="91"/>
    </row>
    <row r="994" ht="12.75">
      <c r="F994" s="91"/>
    </row>
    <row r="995" ht="12.75">
      <c r="F995" s="91"/>
    </row>
    <row r="996" ht="12.75">
      <c r="F996" s="91"/>
    </row>
    <row r="997" ht="12.75">
      <c r="F997" s="91"/>
    </row>
    <row r="998" ht="12.75">
      <c r="F998" s="91"/>
    </row>
    <row r="999" ht="12.75">
      <c r="F999" s="91"/>
    </row>
    <row r="1000" ht="12.75">
      <c r="F1000" s="91"/>
    </row>
    <row r="1001" ht="12.75">
      <c r="F1001" s="91"/>
    </row>
    <row r="1002" ht="12.75">
      <c r="F1002" s="91"/>
    </row>
    <row r="1003" ht="12.75">
      <c r="F1003" s="91"/>
    </row>
    <row r="1004" ht="12.75">
      <c r="F1004" s="91"/>
    </row>
    <row r="1005" ht="12.75">
      <c r="F1005" s="91"/>
    </row>
    <row r="1006" ht="12.75">
      <c r="F1006" s="91"/>
    </row>
    <row r="1007" ht="12.75">
      <c r="F1007" s="91"/>
    </row>
    <row r="1008" ht="12.75">
      <c r="F1008" s="91"/>
    </row>
    <row r="1009" ht="12.75">
      <c r="F1009" s="91"/>
    </row>
    <row r="1010" ht="12.75">
      <c r="F1010" s="91"/>
    </row>
    <row r="1011" ht="12.75">
      <c r="F1011" s="91"/>
    </row>
    <row r="1012" ht="12.75">
      <c r="F1012" s="91"/>
    </row>
    <row r="1013" ht="12.75">
      <c r="F1013" s="91"/>
    </row>
    <row r="1014" ht="12.75">
      <c r="F1014" s="91"/>
    </row>
    <row r="1015" ht="12.75">
      <c r="F1015" s="91"/>
    </row>
    <row r="1016" ht="12.75">
      <c r="F1016" s="91"/>
    </row>
    <row r="1017" ht="12.75">
      <c r="F1017" s="91"/>
    </row>
    <row r="1018" ht="12.75">
      <c r="F1018" s="91"/>
    </row>
    <row r="1019" ht="12.75">
      <c r="F1019" s="91"/>
    </row>
    <row r="1020" ht="12.75">
      <c r="F1020" s="91"/>
    </row>
    <row r="1021" ht="12.75">
      <c r="F1021" s="91"/>
    </row>
    <row r="1022" ht="12.75">
      <c r="F1022" s="91"/>
    </row>
    <row r="1023" ht="12.75">
      <c r="F1023" s="91"/>
    </row>
    <row r="1024" ht="12.75">
      <c r="F1024" s="91"/>
    </row>
    <row r="1025" ht="12.75">
      <c r="F1025" s="91"/>
    </row>
    <row r="1026" ht="12.75">
      <c r="F1026" s="91"/>
    </row>
    <row r="1027" ht="12.75">
      <c r="F1027" s="91"/>
    </row>
    <row r="1028" ht="12.75">
      <c r="F1028" s="91"/>
    </row>
    <row r="1029" ht="12.75">
      <c r="F1029" s="91"/>
    </row>
    <row r="1030" ht="12.75">
      <c r="F1030" s="91"/>
    </row>
    <row r="1031" ht="12.75">
      <c r="F1031" s="91"/>
    </row>
    <row r="1032" ht="12.75">
      <c r="F1032" s="91"/>
    </row>
    <row r="1033" ht="12.75">
      <c r="F1033" s="91"/>
    </row>
    <row r="1034" ht="12.75">
      <c r="F1034" s="91"/>
    </row>
    <row r="1035" ht="12.75">
      <c r="F1035" s="91"/>
    </row>
    <row r="1036" ht="12.75">
      <c r="F1036" s="91"/>
    </row>
    <row r="1037" ht="12.75">
      <c r="F1037" s="91"/>
    </row>
    <row r="1038" ht="12.75">
      <c r="F1038" s="91"/>
    </row>
    <row r="1039" ht="12.75">
      <c r="F1039" s="91"/>
    </row>
    <row r="1040" ht="12.75">
      <c r="F1040" s="91"/>
    </row>
    <row r="1041" ht="12.75">
      <c r="F1041" s="91"/>
    </row>
    <row r="1042" ht="12.75">
      <c r="F1042" s="91"/>
    </row>
    <row r="1043" ht="12.75">
      <c r="F1043" s="91"/>
    </row>
    <row r="1044" ht="12.75">
      <c r="F1044" s="91"/>
    </row>
    <row r="1045" ht="12.75">
      <c r="F1045" s="91"/>
    </row>
    <row r="1046" ht="12.75">
      <c r="F1046" s="91"/>
    </row>
    <row r="1047" ht="12.75">
      <c r="F1047" s="91"/>
    </row>
    <row r="1048" ht="12.75">
      <c r="F1048" s="91"/>
    </row>
    <row r="1049" ht="12.75">
      <c r="F1049" s="91"/>
    </row>
    <row r="1050" ht="12.75">
      <c r="F1050" s="91"/>
    </row>
    <row r="1051" ht="12.75">
      <c r="F1051" s="91"/>
    </row>
    <row r="1052" ht="12.75">
      <c r="F1052" s="91"/>
    </row>
    <row r="1053" ht="12.75">
      <c r="F1053" s="91"/>
    </row>
    <row r="1054" ht="12.75">
      <c r="F1054" s="91"/>
    </row>
    <row r="1055" ht="12.75">
      <c r="F1055" s="91"/>
    </row>
    <row r="1056" ht="12.75">
      <c r="F1056" s="91"/>
    </row>
    <row r="1057" ht="12.75">
      <c r="F1057" s="91"/>
    </row>
    <row r="1058" ht="12.75">
      <c r="F1058" s="91"/>
    </row>
    <row r="1059" ht="12.75">
      <c r="F1059" s="91"/>
    </row>
    <row r="1060" ht="12.75">
      <c r="F1060" s="91"/>
    </row>
    <row r="1061" ht="12.75">
      <c r="F1061" s="91"/>
    </row>
    <row r="1062" ht="12.75">
      <c r="F1062" s="91"/>
    </row>
    <row r="1063" ht="12.75">
      <c r="F1063" s="91"/>
    </row>
    <row r="1064" ht="12.75">
      <c r="F1064" s="91"/>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57" r:id="rId1"/>
  <headerFooter alignWithMargins="0">
    <oddHeader>&amp;CElektrická inštalácia JT, Kino Hviezda Trenčín</oddHeader>
    <oddFooter>&amp;L&amp;8Arch.číslo: &amp;F/&amp;A&amp;C&amp;8&amp;P/&amp;N&amp;R&amp;8Tlač: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0"/>
  <sheetViews>
    <sheetView view="pageBreakPreview" zoomScaleSheetLayoutView="100" workbookViewId="0" topLeftCell="A1">
      <selection activeCell="K13" sqref="K13"/>
    </sheetView>
  </sheetViews>
  <sheetFormatPr defaultColWidth="9.00390625" defaultRowHeight="12.75"/>
  <cols>
    <col min="1" max="1" width="17.375" style="101" customWidth="1"/>
    <col min="2" max="2" width="15.25390625" style="97" customWidth="1"/>
    <col min="3" max="3" width="57.875" style="183" customWidth="1"/>
    <col min="4" max="4" width="12.625" style="175" customWidth="1"/>
    <col min="5" max="5" width="7.375" style="165" customWidth="1"/>
    <col min="6" max="6" width="9.75390625" style="139" customWidth="1"/>
    <col min="7" max="7" width="12.75390625" style="139" customWidth="1"/>
    <col min="8" max="8" width="8.875" style="107" customWidth="1"/>
    <col min="9" max="9" width="8.875" style="169" customWidth="1"/>
  </cols>
  <sheetData>
    <row r="1" spans="1:10" s="91" customFormat="1" ht="23.25">
      <c r="A1" s="2"/>
      <c r="B1" s="164"/>
      <c r="C1" s="166"/>
      <c r="D1" s="167"/>
      <c r="E1" s="165"/>
      <c r="F1" s="168"/>
      <c r="G1" s="139"/>
      <c r="H1" s="107"/>
      <c r="I1" s="169"/>
      <c r="J1"/>
    </row>
    <row r="2" spans="1:9" s="171" customFormat="1" ht="12.75">
      <c r="A2" s="92"/>
      <c r="B2" s="144"/>
      <c r="C2" s="92"/>
      <c r="D2" s="114"/>
      <c r="E2" s="113"/>
      <c r="F2" s="105"/>
      <c r="G2" s="115"/>
      <c r="H2" s="149"/>
      <c r="I2" s="170"/>
    </row>
    <row r="3" spans="1:9" s="171" customFormat="1" ht="12.75">
      <c r="A3" s="190"/>
      <c r="B3" s="97"/>
      <c r="C3" s="177"/>
      <c r="D3" s="176"/>
      <c r="E3" s="175"/>
      <c r="F3" s="104"/>
      <c r="G3" s="104"/>
      <c r="H3" s="149"/>
      <c r="I3" s="170"/>
    </row>
    <row r="4" spans="1:9" s="171" customFormat="1" ht="12.75">
      <c r="A4" s="190"/>
      <c r="B4" s="97"/>
      <c r="C4" s="177"/>
      <c r="D4" s="176"/>
      <c r="E4" s="175"/>
      <c r="F4" s="104"/>
      <c r="G4" s="104"/>
      <c r="H4" s="149"/>
      <c r="I4" s="170"/>
    </row>
    <row r="5" spans="1:9" s="171" customFormat="1" ht="12.75">
      <c r="A5" s="190"/>
      <c r="B5" s="178"/>
      <c r="C5" s="102"/>
      <c r="D5" s="189"/>
      <c r="E5" s="175"/>
      <c r="F5" s="104"/>
      <c r="G5" s="104"/>
      <c r="H5" s="149"/>
      <c r="I5" s="170"/>
    </row>
    <row r="6" spans="1:9" s="171" customFormat="1" ht="12.75">
      <c r="A6" s="172"/>
      <c r="B6" s="172"/>
      <c r="C6" s="172"/>
      <c r="D6" s="172"/>
      <c r="E6" s="165"/>
      <c r="F6" s="173"/>
      <c r="G6" s="104"/>
      <c r="H6" s="149"/>
      <c r="I6" s="170"/>
    </row>
    <row r="7" spans="1:9" s="171" customFormat="1" ht="12.75">
      <c r="A7" s="172"/>
      <c r="C7" s="95"/>
      <c r="D7" s="95"/>
      <c r="E7" s="107"/>
      <c r="F7" s="104"/>
      <c r="G7" s="104"/>
      <c r="H7" s="149"/>
      <c r="I7" s="170"/>
    </row>
    <row r="8" spans="1:9" s="171" customFormat="1" ht="12.75">
      <c r="A8" s="190"/>
      <c r="B8" s="178"/>
      <c r="C8" s="169"/>
      <c r="D8" s="106"/>
      <c r="E8" s="175"/>
      <c r="F8" s="104"/>
      <c r="G8" s="104"/>
      <c r="H8" s="149"/>
      <c r="I8" s="170"/>
    </row>
    <row r="9" spans="1:9" s="171" customFormat="1" ht="12.75">
      <c r="A9" s="101"/>
      <c r="B9" s="178"/>
      <c r="C9" s="179"/>
      <c r="D9" s="106"/>
      <c r="E9" s="175"/>
      <c r="F9" s="104"/>
      <c r="G9" s="104"/>
      <c r="H9" s="149"/>
      <c r="I9" s="170"/>
    </row>
    <row r="10" spans="1:9" s="171" customFormat="1" ht="12.75">
      <c r="A10" s="172"/>
      <c r="B10" s="97"/>
      <c r="C10" s="172"/>
      <c r="D10" s="172"/>
      <c r="E10" s="149"/>
      <c r="F10" s="139"/>
      <c r="G10" s="104"/>
      <c r="H10" s="170"/>
      <c r="I10" s="170"/>
    </row>
    <row r="11" spans="1:9" s="171" customFormat="1" ht="12.75">
      <c r="A11" s="172"/>
      <c r="B11" s="97"/>
      <c r="C11" s="174"/>
      <c r="D11" s="172"/>
      <c r="E11" s="149"/>
      <c r="F11" s="139"/>
      <c r="G11" s="104"/>
      <c r="H11" s="149"/>
      <c r="I11" s="170"/>
    </row>
    <row r="12" spans="3:7" ht="12.75">
      <c r="C12" s="176"/>
      <c r="D12" s="101"/>
      <c r="G12" s="104"/>
    </row>
    <row r="13" spans="1:7" ht="12.75">
      <c r="A13" s="102"/>
      <c r="B13"/>
      <c r="C13" s="90"/>
      <c r="D13" s="91"/>
      <c r="E13" s="99"/>
      <c r="F13" s="100"/>
      <c r="G13" s="100"/>
    </row>
    <row r="14" spans="1:9" s="171" customFormat="1" ht="12.75">
      <c r="A14" s="95"/>
      <c r="B14" s="176"/>
      <c r="C14" s="177"/>
      <c r="D14" s="176"/>
      <c r="E14" s="175"/>
      <c r="F14" s="104"/>
      <c r="G14" s="104"/>
      <c r="H14" s="149"/>
      <c r="I14" s="170"/>
    </row>
    <row r="15" spans="1:9" s="171" customFormat="1" ht="12.75">
      <c r="A15" s="88"/>
      <c r="B15"/>
      <c r="C15" s="90"/>
      <c r="D15" s="137"/>
      <c r="E15" s="111"/>
      <c r="F15" s="139"/>
      <c r="G15" s="105"/>
      <c r="H15" s="149"/>
      <c r="I15" s="170"/>
    </row>
    <row r="16" spans="1:9" s="171" customFormat="1" ht="12.75">
      <c r="A16" s="88"/>
      <c r="B16"/>
      <c r="C16" s="90"/>
      <c r="D16" s="137"/>
      <c r="E16" s="111"/>
      <c r="F16" s="139"/>
      <c r="G16" s="105"/>
      <c r="H16" s="149"/>
      <c r="I16" s="170"/>
    </row>
    <row r="17" spans="1:9" s="171" customFormat="1" ht="12.75">
      <c r="A17" s="88"/>
      <c r="B17"/>
      <c r="C17" s="90"/>
      <c r="D17" s="137"/>
      <c r="E17" s="111"/>
      <c r="F17" s="139"/>
      <c r="G17" s="105"/>
      <c r="H17" s="149"/>
      <c r="I17" s="170"/>
    </row>
    <row r="18" spans="1:9" s="171" customFormat="1" ht="12.75">
      <c r="A18" s="88"/>
      <c r="B18"/>
      <c r="C18" s="90"/>
      <c r="D18" s="137"/>
      <c r="E18" s="111"/>
      <c r="F18" s="139"/>
      <c r="G18" s="105"/>
      <c r="H18" s="149"/>
      <c r="I18" s="170"/>
    </row>
    <row r="19" spans="1:9" s="171" customFormat="1" ht="12.75">
      <c r="A19" s="88"/>
      <c r="B19" s="88"/>
      <c r="C19" s="90"/>
      <c r="D19" s="137"/>
      <c r="E19" s="111"/>
      <c r="F19" s="139"/>
      <c r="G19" s="105"/>
      <c r="H19" s="149"/>
      <c r="I19" s="170"/>
    </row>
    <row r="20" spans="1:7" s="171" customFormat="1" ht="12.75">
      <c r="A20" s="101"/>
      <c r="B20" s="180"/>
      <c r="C20" s="97"/>
      <c r="D20" s="106"/>
      <c r="E20" s="175"/>
      <c r="F20" s="104"/>
      <c r="G20" s="104"/>
    </row>
    <row r="21" spans="1:7" ht="12.75">
      <c r="A21" s="95"/>
      <c r="B21" s="176"/>
      <c r="C21" s="176"/>
      <c r="D21" s="176"/>
      <c r="E21" s="175"/>
      <c r="F21" s="104"/>
      <c r="G21" s="104"/>
    </row>
    <row r="22" spans="2:7" s="208" customFormat="1" ht="12.75">
      <c r="B22" s="218"/>
      <c r="C22" s="209"/>
      <c r="D22" s="218"/>
      <c r="E22" s="217"/>
      <c r="F22" s="210"/>
      <c r="G22" s="210"/>
    </row>
    <row r="23" spans="2:7" ht="12.75">
      <c r="B23" s="106"/>
      <c r="C23" s="101"/>
      <c r="D23" s="176"/>
      <c r="E23" s="175"/>
      <c r="F23" s="104"/>
      <c r="G23" s="104"/>
    </row>
    <row r="24" spans="2:7" ht="12.75">
      <c r="B24" s="106"/>
      <c r="C24" s="101"/>
      <c r="D24" s="176"/>
      <c r="E24" s="175"/>
      <c r="F24" s="104"/>
      <c r="G24" s="104"/>
    </row>
    <row r="25" spans="2:7" ht="12.75">
      <c r="B25" s="106"/>
      <c r="C25" s="101"/>
      <c r="D25" s="176"/>
      <c r="E25" s="175"/>
      <c r="F25" s="104"/>
      <c r="G25" s="104"/>
    </row>
    <row r="26" spans="2:7" ht="12.75">
      <c r="B26" s="106"/>
      <c r="C26" s="101"/>
      <c r="D26" s="176"/>
      <c r="E26" s="175"/>
      <c r="F26" s="104"/>
      <c r="G26" s="104"/>
    </row>
    <row r="27" spans="2:7" ht="12.75">
      <c r="B27" s="106"/>
      <c r="C27" s="101"/>
      <c r="D27" s="176"/>
      <c r="E27" s="175"/>
      <c r="F27" s="104"/>
      <c r="G27" s="104"/>
    </row>
    <row r="28" spans="1:7" ht="12.75">
      <c r="A28" s="181"/>
      <c r="B28" s="181"/>
      <c r="C28" s="182"/>
      <c r="D28" s="103"/>
      <c r="E28" s="175"/>
      <c r="F28" s="104"/>
      <c r="G28" s="104"/>
    </row>
    <row r="29" spans="1:7" ht="12.75">
      <c r="A29" s="181"/>
      <c r="B29" s="181"/>
      <c r="C29" s="182"/>
      <c r="D29" s="103"/>
      <c r="E29" s="175"/>
      <c r="F29" s="104"/>
      <c r="G29" s="104"/>
    </row>
    <row r="30" spans="1:7" ht="12.75">
      <c r="A30" s="181"/>
      <c r="B30" s="181"/>
      <c r="C30" s="182"/>
      <c r="D30" s="103"/>
      <c r="E30" s="175"/>
      <c r="F30" s="104"/>
      <c r="G30" s="104"/>
    </row>
    <row r="31" spans="1:7" ht="12.75">
      <c r="A31" s="181"/>
      <c r="B31" s="181"/>
      <c r="C31" s="95"/>
      <c r="D31" s="95"/>
      <c r="E31" s="149"/>
      <c r="G31" s="104"/>
    </row>
    <row r="32" spans="1:7" ht="12.75">
      <c r="A32" s="181"/>
      <c r="B32" s="181"/>
      <c r="C32" s="182"/>
      <c r="D32" s="103"/>
      <c r="E32" s="175"/>
      <c r="F32" s="104"/>
      <c r="G32" s="104"/>
    </row>
    <row r="33" spans="2:7" ht="15">
      <c r="B33" s="178"/>
      <c r="C33" s="158"/>
      <c r="D33" s="154"/>
      <c r="E33" s="175"/>
      <c r="G33" s="160"/>
    </row>
    <row r="34" spans="2:7" ht="15">
      <c r="B34" s="178"/>
      <c r="C34" s="158"/>
      <c r="D34" s="154"/>
      <c r="E34" s="175"/>
      <c r="G34" s="160"/>
    </row>
    <row r="35" spans="2:7" ht="15.75">
      <c r="B35" s="178"/>
      <c r="C35" s="162"/>
      <c r="D35" s="155"/>
      <c r="E35" s="175"/>
      <c r="G35" s="163"/>
    </row>
    <row r="36" ht="12.75">
      <c r="A36" s="95"/>
    </row>
    <row r="37" ht="12.75">
      <c r="A37" s="95"/>
    </row>
    <row r="38" ht="12.75">
      <c r="A38" s="95"/>
    </row>
    <row r="39" ht="12.75">
      <c r="A39" s="95"/>
    </row>
    <row r="40" ht="12.75">
      <c r="A40" s="95"/>
    </row>
  </sheetData>
  <sheetProtection/>
  <printOptions gridLines="1" horizontalCentered="1"/>
  <pageMargins left="0.5905511811023623" right="0.5905511811023623" top="0.984251968503937" bottom="0.984251968503937" header="0.5118110236220472" footer="0.5118110236220472"/>
  <pageSetup fitToHeight="2" fitToWidth="1" horizontalDpi="360" verticalDpi="360" orientation="portrait" paperSize="9" scale="69" r:id="rId1"/>
  <headerFooter alignWithMargins="0">
    <oddHeader>&amp;CElektrická inštalácia JT, Kino Hviezda Trenčín</oddHeader>
    <oddFooter>&amp;L&amp;8Arch.číslo: &amp;F&amp;C&amp;8&amp;P/&amp;N&amp;R&amp;8Tlač: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tabSelected="1" view="pageBreakPreview" zoomScaleSheetLayoutView="100" workbookViewId="0" topLeftCell="A27">
      <selection activeCell="E25" sqref="E25"/>
    </sheetView>
  </sheetViews>
  <sheetFormatPr defaultColWidth="9.00390625" defaultRowHeight="12.75"/>
  <cols>
    <col min="1" max="1" width="4.625" style="251" customWidth="1"/>
    <col min="2" max="2" width="62.625" style="64" customWidth="1"/>
    <col min="3" max="4" width="5.75390625" style="65" customWidth="1"/>
    <col min="5" max="5" width="11.25390625" style="69" customWidth="1"/>
    <col min="6" max="6" width="13.125" style="69" customWidth="1"/>
    <col min="7" max="16384" width="9.125" style="64" customWidth="1"/>
  </cols>
  <sheetData>
    <row r="1" spans="2:6" ht="23.25">
      <c r="B1" s="197" t="s">
        <v>29</v>
      </c>
      <c r="C1" s="74"/>
      <c r="D1" s="74"/>
      <c r="E1" s="75"/>
      <c r="F1" s="75"/>
    </row>
    <row r="2" spans="2:6" ht="6" customHeight="1">
      <c r="B2" s="73"/>
      <c r="C2" s="74"/>
      <c r="D2" s="74"/>
      <c r="E2" s="75"/>
      <c r="F2" s="75"/>
    </row>
    <row r="3" spans="1:6" s="78" customFormat="1" ht="15">
      <c r="A3" s="252"/>
      <c r="B3" s="224" t="s">
        <v>6</v>
      </c>
      <c r="C3" s="225" t="s">
        <v>8</v>
      </c>
      <c r="D3" s="225" t="s">
        <v>10</v>
      </c>
      <c r="E3" s="226" t="s">
        <v>11</v>
      </c>
      <c r="F3" s="227" t="s">
        <v>7</v>
      </c>
    </row>
    <row r="4" spans="2:6" ht="15">
      <c r="B4" s="230" t="s">
        <v>27</v>
      </c>
      <c r="C4" s="228"/>
      <c r="D4" s="228"/>
      <c r="E4" s="229"/>
      <c r="F4" s="229"/>
    </row>
    <row r="5" spans="1:6" ht="140.25">
      <c r="A5" s="283">
        <v>1</v>
      </c>
      <c r="B5" s="248" t="s">
        <v>109</v>
      </c>
      <c r="C5" s="241">
        <v>6</v>
      </c>
      <c r="D5" s="241" t="s">
        <v>0</v>
      </c>
      <c r="E5" s="242"/>
      <c r="F5" s="243">
        <f aca="true" t="shared" si="0" ref="F5:F23">E5*C5</f>
        <v>0</v>
      </c>
    </row>
    <row r="6" spans="1:6" ht="97.5" customHeight="1">
      <c r="A6" s="283">
        <v>2</v>
      </c>
      <c r="B6" s="248" t="s">
        <v>83</v>
      </c>
      <c r="C6" s="241">
        <v>2</v>
      </c>
      <c r="D6" s="241" t="s">
        <v>0</v>
      </c>
      <c r="E6" s="242"/>
      <c r="F6" s="243">
        <f t="shared" si="0"/>
        <v>0</v>
      </c>
    </row>
    <row r="7" spans="1:6" ht="109.5" customHeight="1">
      <c r="A7" s="283">
        <v>3</v>
      </c>
      <c r="B7" s="248" t="s">
        <v>84</v>
      </c>
      <c r="C7" s="241">
        <v>2</v>
      </c>
      <c r="D7" s="241" t="s">
        <v>0</v>
      </c>
      <c r="E7" s="242"/>
      <c r="F7" s="243">
        <f t="shared" si="0"/>
        <v>0</v>
      </c>
    </row>
    <row r="8" spans="1:6" ht="128.25">
      <c r="A8" s="283">
        <v>4</v>
      </c>
      <c r="B8" s="245" t="s">
        <v>85</v>
      </c>
      <c r="C8" s="241">
        <v>2</v>
      </c>
      <c r="D8" s="241" t="s">
        <v>0</v>
      </c>
      <c r="E8" s="242"/>
      <c r="F8" s="243">
        <f t="shared" si="0"/>
        <v>0</v>
      </c>
    </row>
    <row r="9" spans="1:6" ht="15">
      <c r="A9" s="283">
        <v>5</v>
      </c>
      <c r="B9" s="285" t="s">
        <v>59</v>
      </c>
      <c r="C9" s="241">
        <v>2</v>
      </c>
      <c r="D9" s="241" t="s">
        <v>0</v>
      </c>
      <c r="E9" s="242"/>
      <c r="F9" s="243">
        <f t="shared" si="0"/>
        <v>0</v>
      </c>
    </row>
    <row r="10" spans="1:6" ht="15">
      <c r="A10" s="283">
        <v>6</v>
      </c>
      <c r="B10" s="285" t="s">
        <v>58</v>
      </c>
      <c r="C10" s="241">
        <v>2</v>
      </c>
      <c r="D10" s="241" t="s">
        <v>0</v>
      </c>
      <c r="E10" s="242"/>
      <c r="F10" s="243">
        <f t="shared" si="0"/>
        <v>0</v>
      </c>
    </row>
    <row r="11" spans="1:6" ht="15">
      <c r="A11" s="283">
        <v>7</v>
      </c>
      <c r="B11" s="245" t="s">
        <v>57</v>
      </c>
      <c r="C11" s="241">
        <v>1</v>
      </c>
      <c r="D11" s="241" t="s">
        <v>0</v>
      </c>
      <c r="E11" s="242"/>
      <c r="F11" s="243">
        <f t="shared" si="0"/>
        <v>0</v>
      </c>
    </row>
    <row r="12" spans="1:6" ht="115.5">
      <c r="A12" s="283">
        <v>8</v>
      </c>
      <c r="B12" s="245" t="s">
        <v>86</v>
      </c>
      <c r="C12" s="241">
        <v>4</v>
      </c>
      <c r="D12" s="241" t="s">
        <v>0</v>
      </c>
      <c r="E12" s="242"/>
      <c r="F12" s="243">
        <f t="shared" si="0"/>
        <v>0</v>
      </c>
    </row>
    <row r="13" spans="1:6" ht="141">
      <c r="A13" s="283">
        <v>9</v>
      </c>
      <c r="B13" s="286" t="s">
        <v>87</v>
      </c>
      <c r="C13" s="241">
        <v>2</v>
      </c>
      <c r="D13" s="241" t="s">
        <v>0</v>
      </c>
      <c r="E13" s="242"/>
      <c r="F13" s="243">
        <f t="shared" si="0"/>
        <v>0</v>
      </c>
    </row>
    <row r="14" spans="1:6" ht="103.5" customHeight="1">
      <c r="A14" s="283">
        <v>10</v>
      </c>
      <c r="B14" s="248" t="s">
        <v>88</v>
      </c>
      <c r="C14" s="241">
        <v>2</v>
      </c>
      <c r="D14" s="241" t="s">
        <v>0</v>
      </c>
      <c r="E14" s="242"/>
      <c r="F14" s="243">
        <f t="shared" si="0"/>
        <v>0</v>
      </c>
    </row>
    <row r="15" spans="1:6" ht="77.25">
      <c r="A15" s="251">
        <v>11</v>
      </c>
      <c r="B15" s="245" t="s">
        <v>89</v>
      </c>
      <c r="C15" s="241">
        <v>1</v>
      </c>
      <c r="D15" s="241" t="s">
        <v>0</v>
      </c>
      <c r="E15" s="242"/>
      <c r="F15" s="243">
        <f t="shared" si="0"/>
        <v>0</v>
      </c>
    </row>
    <row r="16" spans="1:6" ht="77.25">
      <c r="A16" s="251">
        <v>12</v>
      </c>
      <c r="B16" s="245" t="s">
        <v>90</v>
      </c>
      <c r="C16" s="241">
        <v>1</v>
      </c>
      <c r="D16" s="241" t="s">
        <v>0</v>
      </c>
      <c r="E16" s="242"/>
      <c r="F16" s="243">
        <f t="shared" si="0"/>
        <v>0</v>
      </c>
    </row>
    <row r="17" spans="1:6" ht="51.75">
      <c r="A17" s="251">
        <v>13</v>
      </c>
      <c r="B17" s="245" t="s">
        <v>91</v>
      </c>
      <c r="C17" s="241">
        <v>2</v>
      </c>
      <c r="D17" s="241" t="s">
        <v>0</v>
      </c>
      <c r="E17" s="242"/>
      <c r="F17" s="243">
        <f t="shared" si="0"/>
        <v>0</v>
      </c>
    </row>
    <row r="18" spans="1:6" ht="51.75">
      <c r="A18" s="251">
        <v>14</v>
      </c>
      <c r="B18" s="245" t="s">
        <v>92</v>
      </c>
      <c r="C18" s="241">
        <v>1</v>
      </c>
      <c r="D18" s="241" t="s">
        <v>0</v>
      </c>
      <c r="E18" s="242"/>
      <c r="F18" s="243">
        <f t="shared" si="0"/>
        <v>0</v>
      </c>
    </row>
    <row r="19" spans="1:6" ht="72" customHeight="1">
      <c r="A19" s="251">
        <v>15</v>
      </c>
      <c r="B19" s="248" t="s">
        <v>93</v>
      </c>
      <c r="C19" s="241">
        <v>1</v>
      </c>
      <c r="D19" s="241" t="s">
        <v>0</v>
      </c>
      <c r="E19" s="242"/>
      <c r="F19" s="243">
        <f t="shared" si="0"/>
        <v>0</v>
      </c>
    </row>
    <row r="20" spans="1:6" ht="75" customHeight="1">
      <c r="A20" s="251">
        <v>16</v>
      </c>
      <c r="B20" s="247" t="s">
        <v>94</v>
      </c>
      <c r="C20" s="241">
        <v>1</v>
      </c>
      <c r="D20" s="241" t="s">
        <v>0</v>
      </c>
      <c r="E20" s="242"/>
      <c r="F20" s="243">
        <f t="shared" si="0"/>
        <v>0</v>
      </c>
    </row>
    <row r="21" spans="1:6" ht="64.5">
      <c r="A21" s="251">
        <v>17</v>
      </c>
      <c r="B21" s="246" t="s">
        <v>95</v>
      </c>
      <c r="C21" s="241">
        <v>1</v>
      </c>
      <c r="D21" s="241" t="s">
        <v>0</v>
      </c>
      <c r="E21" s="242"/>
      <c r="F21" s="243">
        <f t="shared" si="0"/>
        <v>0</v>
      </c>
    </row>
    <row r="22" spans="1:6" ht="64.5">
      <c r="A22" s="251">
        <v>18</v>
      </c>
      <c r="B22" s="246" t="s">
        <v>96</v>
      </c>
      <c r="C22" s="241">
        <v>2</v>
      </c>
      <c r="D22" s="241" t="s">
        <v>0</v>
      </c>
      <c r="E22" s="242"/>
      <c r="F22" s="243">
        <f t="shared" si="0"/>
        <v>0</v>
      </c>
    </row>
    <row r="23" spans="1:6" ht="39">
      <c r="A23" s="251">
        <v>19</v>
      </c>
      <c r="B23" s="246" t="s">
        <v>97</v>
      </c>
      <c r="C23" s="241">
        <v>4</v>
      </c>
      <c r="D23" s="241" t="s">
        <v>0</v>
      </c>
      <c r="E23" s="242"/>
      <c r="F23" s="243">
        <f t="shared" si="0"/>
        <v>0</v>
      </c>
    </row>
    <row r="24" spans="1:6" ht="51.75">
      <c r="A24" s="251">
        <v>20</v>
      </c>
      <c r="B24" s="246" t="s">
        <v>98</v>
      </c>
      <c r="C24" s="241">
        <v>2</v>
      </c>
      <c r="D24" s="241" t="s">
        <v>0</v>
      </c>
      <c r="E24" s="242"/>
      <c r="F24" s="243">
        <f aca="true" t="shared" si="1" ref="F24:F38">E24*C24</f>
        <v>0</v>
      </c>
    </row>
    <row r="25" spans="1:6" ht="26.25">
      <c r="A25" s="251">
        <v>21</v>
      </c>
      <c r="B25" s="245" t="s">
        <v>110</v>
      </c>
      <c r="C25" s="241">
        <v>2</v>
      </c>
      <c r="D25" s="241" t="s">
        <v>0</v>
      </c>
      <c r="E25" s="242"/>
      <c r="F25" s="243">
        <f t="shared" si="1"/>
        <v>0</v>
      </c>
    </row>
    <row r="26" spans="1:6" ht="45" customHeight="1">
      <c r="A26" s="251">
        <v>22</v>
      </c>
      <c r="B26" s="247" t="s">
        <v>99</v>
      </c>
      <c r="C26" s="241">
        <v>2</v>
      </c>
      <c r="D26" s="241" t="s">
        <v>0</v>
      </c>
      <c r="E26" s="242"/>
      <c r="F26" s="243">
        <f t="shared" si="1"/>
        <v>0</v>
      </c>
    </row>
    <row r="27" spans="1:6" ht="39.75" customHeight="1">
      <c r="A27" s="251">
        <v>23</v>
      </c>
      <c r="B27" s="247" t="s">
        <v>100</v>
      </c>
      <c r="C27" s="241">
        <v>2</v>
      </c>
      <c r="D27" s="241" t="s">
        <v>0</v>
      </c>
      <c r="E27" s="242"/>
      <c r="F27" s="243">
        <f t="shared" si="1"/>
        <v>0</v>
      </c>
    </row>
    <row r="28" spans="1:6" ht="43.5" customHeight="1">
      <c r="A28" s="251">
        <v>24</v>
      </c>
      <c r="B28" s="247" t="s">
        <v>101</v>
      </c>
      <c r="C28" s="241">
        <v>2</v>
      </c>
      <c r="D28" s="241" t="s">
        <v>0</v>
      </c>
      <c r="E28" s="242"/>
      <c r="F28" s="243">
        <f t="shared" si="1"/>
        <v>0</v>
      </c>
    </row>
    <row r="29" spans="1:6" ht="15">
      <c r="A29" s="251">
        <v>25</v>
      </c>
      <c r="B29" s="249" t="s">
        <v>28</v>
      </c>
      <c r="C29" s="241">
        <v>1</v>
      </c>
      <c r="D29" s="241" t="s">
        <v>0</v>
      </c>
      <c r="E29" s="242"/>
      <c r="F29" s="243">
        <f t="shared" si="1"/>
        <v>0</v>
      </c>
    </row>
    <row r="30" spans="1:6" ht="39">
      <c r="A30" s="251">
        <v>26</v>
      </c>
      <c r="B30" s="249" t="s">
        <v>108</v>
      </c>
      <c r="C30" s="241">
        <v>2</v>
      </c>
      <c r="D30" s="241" t="s">
        <v>0</v>
      </c>
      <c r="E30" s="242"/>
      <c r="F30" s="243">
        <f t="shared" si="1"/>
        <v>0</v>
      </c>
    </row>
    <row r="31" spans="1:6" ht="15">
      <c r="A31" s="251">
        <v>27</v>
      </c>
      <c r="B31" s="249" t="s">
        <v>47</v>
      </c>
      <c r="C31" s="241">
        <v>2</v>
      </c>
      <c r="D31" s="241" t="s">
        <v>0</v>
      </c>
      <c r="E31" s="242"/>
      <c r="F31" s="243">
        <f t="shared" si="1"/>
        <v>0</v>
      </c>
    </row>
    <row r="32" spans="1:6" ht="15">
      <c r="A32" s="251">
        <v>28</v>
      </c>
      <c r="B32" s="249" t="s">
        <v>48</v>
      </c>
      <c r="C32" s="241">
        <v>2</v>
      </c>
      <c r="D32" s="241" t="s">
        <v>0</v>
      </c>
      <c r="E32" s="242"/>
      <c r="F32" s="243">
        <f t="shared" si="1"/>
        <v>0</v>
      </c>
    </row>
    <row r="33" spans="1:6" ht="77.25">
      <c r="A33" s="251">
        <v>29</v>
      </c>
      <c r="B33" s="245" t="s">
        <v>102</v>
      </c>
      <c r="C33" s="241">
        <v>4</v>
      </c>
      <c r="D33" s="241" t="s">
        <v>0</v>
      </c>
      <c r="E33" s="242"/>
      <c r="F33" s="243">
        <f t="shared" si="1"/>
        <v>0</v>
      </c>
    </row>
    <row r="34" spans="1:6" ht="39">
      <c r="A34" s="251">
        <v>30</v>
      </c>
      <c r="B34" s="245" t="s">
        <v>103</v>
      </c>
      <c r="C34" s="241">
        <v>4</v>
      </c>
      <c r="D34" s="241" t="s">
        <v>0</v>
      </c>
      <c r="E34" s="242"/>
      <c r="F34" s="243">
        <f t="shared" si="1"/>
        <v>0</v>
      </c>
    </row>
    <row r="35" spans="1:6" ht="39">
      <c r="A35" s="251">
        <v>31</v>
      </c>
      <c r="B35" s="245" t="s">
        <v>104</v>
      </c>
      <c r="C35" s="241">
        <v>4</v>
      </c>
      <c r="D35" s="241" t="s">
        <v>0</v>
      </c>
      <c r="E35" s="242"/>
      <c r="F35" s="243">
        <f t="shared" si="1"/>
        <v>0</v>
      </c>
    </row>
    <row r="36" spans="1:6" ht="39">
      <c r="A36" s="251">
        <v>32</v>
      </c>
      <c r="B36" s="245" t="s">
        <v>105</v>
      </c>
      <c r="C36" s="241">
        <v>10</v>
      </c>
      <c r="D36" s="241" t="s">
        <v>0</v>
      </c>
      <c r="E36" s="242"/>
      <c r="F36" s="243">
        <f t="shared" si="1"/>
        <v>0</v>
      </c>
    </row>
    <row r="37" spans="1:6" ht="26.25">
      <c r="A37" s="251">
        <v>33</v>
      </c>
      <c r="B37" s="246" t="s">
        <v>106</v>
      </c>
      <c r="C37" s="241">
        <v>20</v>
      </c>
      <c r="D37" s="241" t="s">
        <v>0</v>
      </c>
      <c r="E37" s="242"/>
      <c r="F37" s="243">
        <f t="shared" si="1"/>
        <v>0</v>
      </c>
    </row>
    <row r="38" spans="1:6" ht="26.25">
      <c r="A38" s="251">
        <v>34</v>
      </c>
      <c r="B38" s="246" t="s">
        <v>107</v>
      </c>
      <c r="C38" s="241">
        <v>20</v>
      </c>
      <c r="D38" s="241" t="s">
        <v>0</v>
      </c>
      <c r="E38" s="242"/>
      <c r="F38" s="243">
        <f t="shared" si="1"/>
        <v>0</v>
      </c>
    </row>
    <row r="39" spans="2:6" ht="15">
      <c r="B39" s="66"/>
      <c r="C39" s="67"/>
      <c r="D39" s="67"/>
      <c r="E39" s="68"/>
      <c r="F39" s="68"/>
    </row>
    <row r="40" spans="2:6" ht="15">
      <c r="B40" s="66"/>
      <c r="C40" s="67"/>
      <c r="D40" s="67"/>
      <c r="E40" s="68"/>
      <c r="F40" s="68"/>
    </row>
    <row r="41" spans="2:6" ht="15">
      <c r="B41" s="66"/>
      <c r="C41" s="67"/>
      <c r="D41" s="67"/>
      <c r="E41" s="68"/>
      <c r="F41" s="68"/>
    </row>
    <row r="42" spans="2:6" ht="15">
      <c r="B42" s="66"/>
      <c r="C42" s="67"/>
      <c r="D42" s="67"/>
      <c r="E42" s="68"/>
      <c r="F42" s="68"/>
    </row>
    <row r="43" spans="2:6" ht="15">
      <c r="B43" s="66"/>
      <c r="C43" s="67"/>
      <c r="D43" s="67"/>
      <c r="E43" s="68"/>
      <c r="F43" s="68"/>
    </row>
    <row r="44" spans="2:6" ht="15">
      <c r="B44" s="66"/>
      <c r="C44" s="67"/>
      <c r="D44" s="67"/>
      <c r="E44" s="68"/>
      <c r="F44" s="68"/>
    </row>
    <row r="45" spans="2:6" ht="15">
      <c r="B45" s="66"/>
      <c r="C45" s="67"/>
      <c r="D45" s="67"/>
      <c r="E45" s="68"/>
      <c r="F45" s="68"/>
    </row>
    <row r="46" spans="2:6" ht="15">
      <c r="B46" s="66"/>
      <c r="C46" s="67"/>
      <c r="D46" s="67"/>
      <c r="E46" s="68"/>
      <c r="F46" s="68"/>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36" r:id="rId1"/>
  <headerFooter>
    <oddHeader>&amp;CElektrická inštalácia JT, Kino Hviezda Trenčín</oddHeader>
    <oddFooter>&amp;LArch.číslo: &amp;F/&amp;A&amp;C&amp;P\&amp;N&amp;RTlač: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8"/>
  <sheetViews>
    <sheetView view="pageBreakPreview" zoomScaleSheetLayoutView="100" workbookViewId="0" topLeftCell="A1">
      <selection activeCell="B28" sqref="B28"/>
    </sheetView>
  </sheetViews>
  <sheetFormatPr defaultColWidth="9.00390625" defaultRowHeight="12.75"/>
  <cols>
    <col min="1" max="1" width="4.00390625" style="251" customWidth="1"/>
    <col min="2" max="2" width="51.875" style="267" customWidth="1"/>
    <col min="3" max="4" width="5.75390625" style="65" customWidth="1"/>
    <col min="5" max="5" width="15.125" style="69" customWidth="1"/>
    <col min="6" max="6" width="16.375" style="69" customWidth="1"/>
    <col min="7" max="16384" width="9.125" style="64" customWidth="1"/>
  </cols>
  <sheetData>
    <row r="1" spans="1:6" s="80" customFormat="1" ht="18.75">
      <c r="A1" s="250"/>
      <c r="B1" s="279" t="s">
        <v>30</v>
      </c>
      <c r="C1" s="200"/>
      <c r="D1" s="200"/>
      <c r="E1" s="201"/>
      <c r="F1" s="201"/>
    </row>
    <row r="2" ht="6" customHeight="1"/>
    <row r="3" spans="1:6" s="78" customFormat="1" ht="15">
      <c r="A3" s="252"/>
      <c r="B3" s="275" t="s">
        <v>6</v>
      </c>
      <c r="C3" s="191" t="s">
        <v>10</v>
      </c>
      <c r="D3" s="191" t="s">
        <v>8</v>
      </c>
      <c r="E3" s="192" t="s">
        <v>11</v>
      </c>
      <c r="F3" s="193" t="s">
        <v>7</v>
      </c>
    </row>
    <row r="4" spans="2:6" ht="15">
      <c r="B4" s="269" t="s">
        <v>22</v>
      </c>
      <c r="C4" s="171"/>
      <c r="D4" s="171"/>
      <c r="E4" s="202"/>
      <c r="F4" s="77"/>
    </row>
    <row r="5" spans="1:6" s="254" customFormat="1" ht="127.5">
      <c r="A5" s="284">
        <v>1</v>
      </c>
      <c r="B5" s="287" t="s">
        <v>72</v>
      </c>
      <c r="C5" s="203" t="s">
        <v>0</v>
      </c>
      <c r="D5" s="203">
        <v>4</v>
      </c>
      <c r="E5" s="204"/>
      <c r="F5" s="77">
        <f>SUM(D5*E5)</f>
        <v>0</v>
      </c>
    </row>
    <row r="6" spans="1:6" s="254" customFormat="1" ht="223.5" customHeight="1">
      <c r="A6" s="284">
        <v>2</v>
      </c>
      <c r="B6" s="288" t="s">
        <v>73</v>
      </c>
      <c r="C6" s="203" t="s">
        <v>0</v>
      </c>
      <c r="D6" s="203">
        <v>2</v>
      </c>
      <c r="E6" s="204"/>
      <c r="F6" s="77">
        <f>SUM(D6*E6)</f>
        <v>0</v>
      </c>
    </row>
    <row r="7" spans="1:6" s="254" customFormat="1" ht="25.5">
      <c r="A7" s="284">
        <v>3</v>
      </c>
      <c r="B7" s="270" t="s">
        <v>55</v>
      </c>
      <c r="C7" s="203" t="s">
        <v>0</v>
      </c>
      <c r="D7" s="203">
        <v>4</v>
      </c>
      <c r="E7" s="204"/>
      <c r="F7" s="77">
        <f>SUM(D7*E7)</f>
        <v>0</v>
      </c>
    </row>
    <row r="8" spans="1:6" s="254" customFormat="1" ht="12.75">
      <c r="A8" s="253"/>
      <c r="B8" s="271" t="s">
        <v>23</v>
      </c>
      <c r="C8" s="203"/>
      <c r="D8" s="203"/>
      <c r="E8" s="204"/>
      <c r="F8" s="77"/>
    </row>
    <row r="9" spans="1:6" s="254" customFormat="1" ht="72" customHeight="1">
      <c r="A9" s="284">
        <v>4</v>
      </c>
      <c r="B9" s="288" t="s">
        <v>74</v>
      </c>
      <c r="C9" s="203" t="s">
        <v>0</v>
      </c>
      <c r="D9" s="203">
        <v>2</v>
      </c>
      <c r="E9" s="204"/>
      <c r="F9" s="77">
        <f>SUM(D9*E9)</f>
        <v>0</v>
      </c>
    </row>
    <row r="10" spans="1:6" s="254" customFormat="1" ht="15" customHeight="1">
      <c r="A10" s="253">
        <v>5</v>
      </c>
      <c r="B10" s="282" t="s">
        <v>71</v>
      </c>
      <c r="C10" s="203" t="s">
        <v>0</v>
      </c>
      <c r="D10" s="203">
        <v>1</v>
      </c>
      <c r="E10" s="204"/>
      <c r="F10" s="77">
        <f>SUM(D10*E10)</f>
        <v>0</v>
      </c>
    </row>
    <row r="11" spans="1:6" s="259" customFormat="1" ht="12.75">
      <c r="A11" s="255"/>
      <c r="B11" s="280" t="s">
        <v>75</v>
      </c>
      <c r="C11" s="256"/>
      <c r="D11" s="256"/>
      <c r="E11" s="257"/>
      <c r="F11" s="258"/>
    </row>
    <row r="12" spans="1:6" s="259" customFormat="1" ht="12.75">
      <c r="A12" s="255"/>
      <c r="B12" s="280" t="s">
        <v>33</v>
      </c>
      <c r="C12" s="256"/>
      <c r="D12" s="256"/>
      <c r="E12" s="257"/>
      <c r="F12" s="258"/>
    </row>
    <row r="13" spans="1:6" s="259" customFormat="1" ht="12.75">
      <c r="A13" s="255"/>
      <c r="B13" s="280" t="s">
        <v>34</v>
      </c>
      <c r="C13" s="256"/>
      <c r="D13" s="256"/>
      <c r="E13" s="257"/>
      <c r="F13" s="258"/>
    </row>
    <row r="14" spans="1:6" s="259" customFormat="1" ht="12.75">
      <c r="A14" s="255"/>
      <c r="B14" s="280" t="s">
        <v>35</v>
      </c>
      <c r="C14" s="256"/>
      <c r="D14" s="256"/>
      <c r="E14" s="257"/>
      <c r="F14" s="258"/>
    </row>
    <row r="15" spans="1:6" s="259" customFormat="1" ht="12.75">
      <c r="A15" s="255"/>
      <c r="B15" s="280" t="s">
        <v>36</v>
      </c>
      <c r="C15" s="256"/>
      <c r="D15" s="256"/>
      <c r="E15" s="257"/>
      <c r="F15" s="258"/>
    </row>
    <row r="16" spans="2:6" ht="15">
      <c r="B16" s="271" t="s">
        <v>24</v>
      </c>
      <c r="C16" s="203"/>
      <c r="D16" s="203"/>
      <c r="E16" s="204"/>
      <c r="F16" s="77"/>
    </row>
    <row r="17" spans="1:6" ht="39">
      <c r="A17" s="251">
        <v>6</v>
      </c>
      <c r="B17" s="270" t="s">
        <v>52</v>
      </c>
      <c r="C17" s="203" t="s">
        <v>0</v>
      </c>
      <c r="D17" s="203">
        <v>1</v>
      </c>
      <c r="E17" s="204"/>
      <c r="F17" s="77">
        <f>SUM(D17*E17)</f>
        <v>0</v>
      </c>
    </row>
    <row r="18" spans="2:6" ht="15">
      <c r="B18" s="271" t="s">
        <v>13</v>
      </c>
      <c r="C18" s="203"/>
      <c r="D18" s="203"/>
      <c r="E18" s="204"/>
      <c r="F18" s="77"/>
    </row>
    <row r="19" spans="1:6" ht="39">
      <c r="A19" s="251">
        <v>7</v>
      </c>
      <c r="B19" s="290" t="s">
        <v>76</v>
      </c>
      <c r="C19" s="203" t="s">
        <v>0</v>
      </c>
      <c r="D19" s="203">
        <v>4</v>
      </c>
      <c r="E19" s="204"/>
      <c r="F19" s="77">
        <f>SUM(D19*E19)</f>
        <v>0</v>
      </c>
    </row>
    <row r="20" spans="1:6" ht="39">
      <c r="A20" s="251">
        <v>8</v>
      </c>
      <c r="B20" s="290" t="s">
        <v>77</v>
      </c>
      <c r="C20" s="203" t="s">
        <v>0</v>
      </c>
      <c r="D20" s="203">
        <v>2</v>
      </c>
      <c r="E20" s="204"/>
      <c r="F20" s="77">
        <f>SUM(D20*E20)</f>
        <v>0</v>
      </c>
    </row>
    <row r="21" spans="1:6" ht="51.75">
      <c r="A21" s="251">
        <v>9</v>
      </c>
      <c r="B21" s="290" t="s">
        <v>78</v>
      </c>
      <c r="C21" s="203" t="s">
        <v>0</v>
      </c>
      <c r="D21" s="203">
        <v>6</v>
      </c>
      <c r="E21" s="204"/>
      <c r="F21" s="77">
        <f>SUM(D21*E21)</f>
        <v>0</v>
      </c>
    </row>
    <row r="22" spans="1:6" ht="15">
      <c r="A22" s="251">
        <v>10</v>
      </c>
      <c r="B22" s="272" t="s">
        <v>14</v>
      </c>
      <c r="C22" s="203" t="s">
        <v>5</v>
      </c>
      <c r="D22" s="203">
        <v>66</v>
      </c>
      <c r="E22" s="204"/>
      <c r="F22" s="77">
        <f>SUM(D22*E22)</f>
        <v>0</v>
      </c>
    </row>
    <row r="23" spans="2:6" ht="15">
      <c r="B23" s="271" t="s">
        <v>15</v>
      </c>
      <c r="C23" s="203"/>
      <c r="D23" s="203"/>
      <c r="E23" s="204"/>
      <c r="F23" s="77"/>
    </row>
    <row r="24" spans="1:6" ht="71.25" customHeight="1">
      <c r="A24" s="251">
        <v>11</v>
      </c>
      <c r="B24" s="292" t="s">
        <v>79</v>
      </c>
      <c r="C24" s="203" t="s">
        <v>0</v>
      </c>
      <c r="D24" s="203">
        <v>2</v>
      </c>
      <c r="E24" s="204"/>
      <c r="F24" s="77">
        <f>SUM(D24*E24)</f>
        <v>0</v>
      </c>
    </row>
    <row r="25" spans="2:6" ht="15">
      <c r="B25" s="272" t="s">
        <v>25</v>
      </c>
      <c r="C25" s="203"/>
      <c r="D25" s="203"/>
      <c r="E25" s="204"/>
      <c r="F25" s="77"/>
    </row>
    <row r="26" spans="1:6" ht="115.5">
      <c r="A26" s="283">
        <v>12</v>
      </c>
      <c r="B26" s="293" t="s">
        <v>80</v>
      </c>
      <c r="C26" s="203" t="s">
        <v>56</v>
      </c>
      <c r="D26" s="203">
        <v>1</v>
      </c>
      <c r="E26" s="204"/>
      <c r="F26" s="77">
        <f>SUM(D26*E26)</f>
        <v>0</v>
      </c>
    </row>
    <row r="27" spans="1:6" ht="64.5">
      <c r="A27" s="283">
        <v>13</v>
      </c>
      <c r="B27" s="287" t="s">
        <v>81</v>
      </c>
      <c r="C27" s="203" t="s">
        <v>0</v>
      </c>
      <c r="D27" s="203">
        <v>1</v>
      </c>
      <c r="E27" s="204"/>
      <c r="F27" s="77">
        <f>SUM(D27*E27)</f>
        <v>0</v>
      </c>
    </row>
    <row r="28" spans="1:6" ht="72" customHeight="1">
      <c r="A28" s="283">
        <v>14</v>
      </c>
      <c r="B28" s="288" t="s">
        <v>82</v>
      </c>
      <c r="C28" s="203" t="s">
        <v>0</v>
      </c>
      <c r="D28" s="203">
        <v>1</v>
      </c>
      <c r="E28" s="204"/>
      <c r="F28" s="77">
        <f>SUM(D28*E28)</f>
        <v>0</v>
      </c>
    </row>
    <row r="29" spans="2:6" ht="15">
      <c r="B29" s="271" t="s">
        <v>17</v>
      </c>
      <c r="C29" s="203"/>
      <c r="D29" s="203"/>
      <c r="E29" s="204"/>
      <c r="F29" s="77"/>
    </row>
    <row r="30" spans="1:6" ht="15">
      <c r="A30" s="251">
        <v>15</v>
      </c>
      <c r="B30" s="289" t="s">
        <v>44</v>
      </c>
      <c r="C30" s="203" t="s">
        <v>0</v>
      </c>
      <c r="D30" s="203">
        <v>1</v>
      </c>
      <c r="E30" s="204"/>
      <c r="F30" s="77">
        <f>SUM(D30*E30)</f>
        <v>0</v>
      </c>
    </row>
    <row r="31" spans="1:6" ht="15">
      <c r="A31" s="251">
        <v>16</v>
      </c>
      <c r="B31" s="289" t="s">
        <v>61</v>
      </c>
      <c r="C31" s="203" t="s">
        <v>62</v>
      </c>
      <c r="D31" s="203">
        <v>150</v>
      </c>
      <c r="E31" s="204"/>
      <c r="F31" s="77">
        <f>SUM(D31*E31)</f>
        <v>0</v>
      </c>
    </row>
    <row r="32" spans="1:6" ht="15">
      <c r="A32" s="251">
        <v>17</v>
      </c>
      <c r="B32" s="289" t="s">
        <v>45</v>
      </c>
      <c r="C32" s="203" t="s">
        <v>0</v>
      </c>
      <c r="D32" s="203">
        <v>1</v>
      </c>
      <c r="E32" s="204"/>
      <c r="F32" s="77">
        <f>SUM(D32*E32)</f>
        <v>0</v>
      </c>
    </row>
    <row r="33" spans="2:6" ht="15">
      <c r="B33" s="271" t="s">
        <v>18</v>
      </c>
      <c r="C33" s="194"/>
      <c r="D33" s="194"/>
      <c r="E33" s="206"/>
      <c r="F33" s="205">
        <f>SUM(F5:F32)</f>
        <v>0</v>
      </c>
    </row>
    <row r="34" spans="2:6" ht="15">
      <c r="B34" s="274"/>
      <c r="C34" s="70"/>
      <c r="D34" s="70"/>
      <c r="E34" s="71"/>
      <c r="F34" s="72"/>
    </row>
    <row r="35" spans="2:6" ht="15">
      <c r="B35" s="275"/>
      <c r="C35" s="76"/>
      <c r="D35" s="76"/>
      <c r="E35" s="72"/>
      <c r="F35" s="72"/>
    </row>
    <row r="36" spans="2:6" ht="15">
      <c r="B36" s="274"/>
      <c r="C36" s="70"/>
      <c r="D36" s="70"/>
      <c r="E36" s="71"/>
      <c r="F36" s="71"/>
    </row>
    <row r="37" spans="2:6" ht="15">
      <c r="B37" s="276"/>
      <c r="C37" s="67"/>
      <c r="D37" s="67"/>
      <c r="E37" s="68"/>
      <c r="F37" s="68"/>
    </row>
    <row r="38" spans="2:6" ht="15">
      <c r="B38" s="276"/>
      <c r="C38" s="67"/>
      <c r="D38" s="67"/>
      <c r="E38" s="68"/>
      <c r="F38" s="68"/>
    </row>
    <row r="39" spans="2:6" ht="15">
      <c r="B39" s="276"/>
      <c r="C39" s="67"/>
      <c r="D39" s="67"/>
      <c r="E39" s="68"/>
      <c r="F39" s="68"/>
    </row>
    <row r="40" spans="2:6" ht="15">
      <c r="B40" s="276"/>
      <c r="C40" s="67"/>
      <c r="D40" s="67"/>
      <c r="E40" s="68"/>
      <c r="F40" s="68"/>
    </row>
    <row r="41" spans="2:6" ht="15">
      <c r="B41" s="276"/>
      <c r="C41" s="67"/>
      <c r="D41" s="67"/>
      <c r="E41" s="68"/>
      <c r="F41" s="68"/>
    </row>
    <row r="42" spans="2:6" ht="15">
      <c r="B42" s="276"/>
      <c r="C42" s="67"/>
      <c r="D42" s="67"/>
      <c r="E42" s="68"/>
      <c r="F42" s="68"/>
    </row>
    <row r="43" spans="2:6" ht="15">
      <c r="B43" s="276"/>
      <c r="C43" s="67"/>
      <c r="D43" s="67"/>
      <c r="E43" s="68"/>
      <c r="F43" s="68"/>
    </row>
    <row r="44" spans="2:6" ht="15">
      <c r="B44" s="276"/>
      <c r="C44" s="67"/>
      <c r="D44" s="67"/>
      <c r="E44" s="68"/>
      <c r="F44" s="68"/>
    </row>
    <row r="45" spans="2:6" ht="15">
      <c r="B45" s="276"/>
      <c r="C45" s="67"/>
      <c r="D45" s="67"/>
      <c r="E45" s="68"/>
      <c r="F45" s="68"/>
    </row>
    <row r="46" spans="2:6" ht="15">
      <c r="B46" s="276"/>
      <c r="C46" s="67"/>
      <c r="D46" s="67"/>
      <c r="E46" s="68"/>
      <c r="F46" s="68"/>
    </row>
    <row r="47" spans="2:6" ht="15">
      <c r="B47" s="276"/>
      <c r="C47" s="67"/>
      <c r="D47" s="67"/>
      <c r="E47" s="68"/>
      <c r="F47" s="68"/>
    </row>
    <row r="48" spans="2:6" ht="15">
      <c r="B48" s="276"/>
      <c r="C48" s="67"/>
      <c r="D48" s="67"/>
      <c r="E48" s="68"/>
      <c r="F48" s="68"/>
    </row>
    <row r="49" spans="2:6" ht="15">
      <c r="B49" s="276"/>
      <c r="C49" s="67"/>
      <c r="D49" s="67"/>
      <c r="E49" s="68"/>
      <c r="F49" s="68"/>
    </row>
    <row r="50" spans="2:6" ht="15">
      <c r="B50" s="276"/>
      <c r="C50" s="67"/>
      <c r="D50" s="67"/>
      <c r="E50" s="68"/>
      <c r="F50" s="68"/>
    </row>
    <row r="51" spans="2:6" ht="15">
      <c r="B51" s="276"/>
      <c r="C51" s="67"/>
      <c r="D51" s="67"/>
      <c r="E51" s="68"/>
      <c r="F51" s="68"/>
    </row>
    <row r="52" spans="2:6" ht="15">
      <c r="B52" s="276"/>
      <c r="C52" s="67"/>
      <c r="D52" s="67"/>
      <c r="E52" s="68"/>
      <c r="F52" s="68"/>
    </row>
    <row r="53" spans="2:6" ht="15">
      <c r="B53" s="276"/>
      <c r="C53" s="67"/>
      <c r="D53" s="67"/>
      <c r="E53" s="68"/>
      <c r="F53" s="68"/>
    </row>
    <row r="54" spans="2:6" ht="15">
      <c r="B54" s="276"/>
      <c r="C54" s="67"/>
      <c r="D54" s="67"/>
      <c r="E54" s="68"/>
      <c r="F54" s="68"/>
    </row>
    <row r="55" spans="2:6" ht="15">
      <c r="B55" s="276"/>
      <c r="C55" s="67"/>
      <c r="D55" s="67"/>
      <c r="E55" s="68"/>
      <c r="F55" s="68"/>
    </row>
    <row r="56" spans="2:6" ht="15">
      <c r="B56" s="276"/>
      <c r="C56" s="67"/>
      <c r="D56" s="67"/>
      <c r="E56" s="68"/>
      <c r="F56" s="68"/>
    </row>
    <row r="57" spans="2:6" ht="15">
      <c r="B57" s="276"/>
      <c r="C57" s="67"/>
      <c r="D57" s="67"/>
      <c r="E57" s="68"/>
      <c r="F57" s="68"/>
    </row>
    <row r="58" spans="2:6" ht="15">
      <c r="B58" s="276"/>
      <c r="C58" s="67"/>
      <c r="D58" s="67"/>
      <c r="E58" s="68"/>
      <c r="F58" s="68"/>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61" r:id="rId1"/>
  <headerFooter>
    <oddHeader>&amp;CElektrická inštalácia JT, Kino Hviezda Trenčín</oddHeader>
    <oddFooter>&amp;LArch.číslo: &amp;F/&amp;A&amp;C&amp;P\&amp;N&amp;RTlač: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57"/>
  <sheetViews>
    <sheetView view="pageBreakPreview" zoomScaleSheetLayoutView="100" workbookViewId="0" topLeftCell="A25">
      <selection activeCell="B26" sqref="B26"/>
    </sheetView>
  </sheetViews>
  <sheetFormatPr defaultColWidth="9.00390625" defaultRowHeight="12.75"/>
  <cols>
    <col min="1" max="1" width="4.375" style="251" customWidth="1"/>
    <col min="2" max="2" width="52.25390625" style="267" customWidth="1"/>
    <col min="3" max="4" width="5.75390625" style="65" customWidth="1"/>
    <col min="5" max="5" width="13.375" style="69" customWidth="1"/>
    <col min="6" max="6" width="14.125" style="69" customWidth="1"/>
    <col min="7" max="16384" width="9.125" style="64" customWidth="1"/>
  </cols>
  <sheetData>
    <row r="1" spans="1:6" s="80" customFormat="1" ht="18.75">
      <c r="A1" s="250"/>
      <c r="B1" s="268" t="s">
        <v>31</v>
      </c>
      <c r="C1" s="195"/>
      <c r="D1" s="195"/>
      <c r="E1" s="196"/>
      <c r="F1" s="196"/>
    </row>
    <row r="2" spans="2:6" ht="6" customHeight="1">
      <c r="B2" s="266"/>
      <c r="C2" s="74"/>
      <c r="D2" s="74"/>
      <c r="E2" s="75"/>
      <c r="F2" s="75"/>
    </row>
    <row r="3" spans="1:6" s="78" customFormat="1" ht="30">
      <c r="A3" s="277" t="s">
        <v>51</v>
      </c>
      <c r="B3" s="278" t="s">
        <v>6</v>
      </c>
      <c r="C3" s="191" t="s">
        <v>10</v>
      </c>
      <c r="D3" s="191" t="s">
        <v>8</v>
      </c>
      <c r="E3" s="192" t="s">
        <v>11</v>
      </c>
      <c r="F3" s="193" t="s">
        <v>7</v>
      </c>
    </row>
    <row r="4" spans="2:6" ht="15">
      <c r="B4" s="269" t="s">
        <v>22</v>
      </c>
      <c r="C4" s="171"/>
      <c r="D4" s="171"/>
      <c r="E4" s="202"/>
      <c r="F4" s="77"/>
    </row>
    <row r="5" spans="1:6" ht="115.5">
      <c r="A5" s="283">
        <v>1</v>
      </c>
      <c r="B5" s="287" t="s">
        <v>63</v>
      </c>
      <c r="C5" s="203" t="s">
        <v>0</v>
      </c>
      <c r="D5" s="203">
        <v>2</v>
      </c>
      <c r="E5" s="204"/>
      <c r="F5" s="77">
        <f>SUM(D5*E5)</f>
        <v>0</v>
      </c>
    </row>
    <row r="6" spans="1:6" ht="26.25">
      <c r="A6" s="283">
        <v>2</v>
      </c>
      <c r="B6" s="270" t="s">
        <v>54</v>
      </c>
      <c r="C6" s="203" t="s">
        <v>0</v>
      </c>
      <c r="D6" s="203">
        <v>2</v>
      </c>
      <c r="E6" s="204"/>
      <c r="F6" s="77">
        <f aca="true" t="shared" si="0" ref="F6:F23">SUM(D6*E6)</f>
        <v>0</v>
      </c>
    </row>
    <row r="7" spans="1:6" ht="15">
      <c r="A7" s="283"/>
      <c r="B7" s="271" t="s">
        <v>60</v>
      </c>
      <c r="C7" s="203"/>
      <c r="D7" s="203"/>
      <c r="E7" s="204"/>
      <c r="F7" s="77"/>
    </row>
    <row r="8" spans="1:6" ht="69.75" customHeight="1">
      <c r="A8" s="283">
        <v>3</v>
      </c>
      <c r="B8" s="288" t="s">
        <v>64</v>
      </c>
      <c r="C8" s="203" t="s">
        <v>0</v>
      </c>
      <c r="D8" s="203">
        <v>2</v>
      </c>
      <c r="E8" s="204"/>
      <c r="F8" s="77">
        <f t="shared" si="0"/>
        <v>0</v>
      </c>
    </row>
    <row r="9" spans="1:6" ht="15">
      <c r="A9" s="251">
        <v>4</v>
      </c>
      <c r="B9" s="272" t="s">
        <v>49</v>
      </c>
      <c r="C9" s="203"/>
      <c r="D9" s="203"/>
      <c r="E9" s="204"/>
      <c r="F9" s="77"/>
    </row>
    <row r="10" spans="1:6" s="262" customFormat="1" ht="15">
      <c r="A10" s="260"/>
      <c r="B10" s="273" t="s">
        <v>65</v>
      </c>
      <c r="C10" s="203" t="s">
        <v>0</v>
      </c>
      <c r="D10" s="203">
        <v>1</v>
      </c>
      <c r="E10" s="204"/>
      <c r="F10" s="261">
        <f t="shared" si="0"/>
        <v>0</v>
      </c>
    </row>
    <row r="11" spans="1:6" s="265" customFormat="1" ht="12.75">
      <c r="A11" s="263"/>
      <c r="B11" s="273" t="s">
        <v>37</v>
      </c>
      <c r="C11" s="256"/>
      <c r="D11" s="256"/>
      <c r="E11" s="257"/>
      <c r="F11" s="264"/>
    </row>
    <row r="12" spans="1:6" s="265" customFormat="1" ht="25.5">
      <c r="A12" s="263"/>
      <c r="B12" s="273" t="s">
        <v>38</v>
      </c>
      <c r="C12" s="256"/>
      <c r="D12" s="256"/>
      <c r="E12" s="257"/>
      <c r="F12" s="264"/>
    </row>
    <row r="13" spans="1:6" s="265" customFormat="1" ht="12.75">
      <c r="A13" s="263"/>
      <c r="B13" s="273" t="s">
        <v>39</v>
      </c>
      <c r="C13" s="256"/>
      <c r="D13" s="256"/>
      <c r="E13" s="257"/>
      <c r="F13" s="264"/>
    </row>
    <row r="14" spans="1:6" s="265" customFormat="1" ht="25.5">
      <c r="A14" s="263"/>
      <c r="B14" s="273" t="s">
        <v>40</v>
      </c>
      <c r="C14" s="256"/>
      <c r="D14" s="256"/>
      <c r="E14" s="257"/>
      <c r="F14" s="264"/>
    </row>
    <row r="15" spans="2:6" ht="15">
      <c r="B15" s="271" t="s">
        <v>12</v>
      </c>
      <c r="C15" s="203"/>
      <c r="D15" s="203"/>
      <c r="E15" s="204"/>
      <c r="F15" s="77"/>
    </row>
    <row r="16" spans="1:6" ht="39">
      <c r="A16" s="251">
        <v>5</v>
      </c>
      <c r="B16" s="270" t="s">
        <v>50</v>
      </c>
      <c r="C16" s="203" t="s">
        <v>0</v>
      </c>
      <c r="D16" s="203">
        <v>1</v>
      </c>
      <c r="E16" s="204"/>
      <c r="F16" s="77">
        <f t="shared" si="0"/>
        <v>0</v>
      </c>
    </row>
    <row r="17" spans="2:6" ht="15">
      <c r="B17" s="271" t="s">
        <v>13</v>
      </c>
      <c r="C17" s="203"/>
      <c r="D17" s="203"/>
      <c r="E17" s="204"/>
      <c r="F17" s="77"/>
    </row>
    <row r="18" spans="1:6" ht="39">
      <c r="A18" s="251">
        <v>6</v>
      </c>
      <c r="B18" s="270" t="s">
        <v>53</v>
      </c>
      <c r="C18" s="203" t="s">
        <v>0</v>
      </c>
      <c r="D18" s="203">
        <v>4</v>
      </c>
      <c r="E18" s="204"/>
      <c r="F18" s="77">
        <f t="shared" si="0"/>
        <v>0</v>
      </c>
    </row>
    <row r="19" spans="1:6" ht="39">
      <c r="A19" s="251">
        <v>7</v>
      </c>
      <c r="B19" s="290" t="s">
        <v>66</v>
      </c>
      <c r="C19" s="203" t="s">
        <v>0</v>
      </c>
      <c r="D19" s="203">
        <v>2</v>
      </c>
      <c r="E19" s="204"/>
      <c r="F19" s="77">
        <f t="shared" si="0"/>
        <v>0</v>
      </c>
    </row>
    <row r="20" spans="1:6" ht="51.75">
      <c r="A20" s="251">
        <v>8</v>
      </c>
      <c r="B20" s="290" t="s">
        <v>67</v>
      </c>
      <c r="C20" s="203" t="s">
        <v>0</v>
      </c>
      <c r="D20" s="203">
        <v>6</v>
      </c>
      <c r="E20" s="204"/>
      <c r="F20" s="77">
        <f t="shared" si="0"/>
        <v>0</v>
      </c>
    </row>
    <row r="21" spans="1:6" ht="15">
      <c r="A21" s="251">
        <v>9</v>
      </c>
      <c r="B21" s="281" t="s">
        <v>14</v>
      </c>
      <c r="C21" s="203" t="s">
        <v>5</v>
      </c>
      <c r="D21" s="203">
        <v>30</v>
      </c>
      <c r="E21" s="204"/>
      <c r="F21" s="77">
        <f t="shared" si="0"/>
        <v>0</v>
      </c>
    </row>
    <row r="22" spans="2:6" ht="15">
      <c r="B22" s="271" t="s">
        <v>15</v>
      </c>
      <c r="C22" s="203"/>
      <c r="D22" s="203"/>
      <c r="E22" s="204"/>
      <c r="F22" s="77"/>
    </row>
    <row r="23" spans="1:6" ht="77.25">
      <c r="A23" s="251">
        <v>10</v>
      </c>
      <c r="B23" s="290" t="s">
        <v>68</v>
      </c>
      <c r="C23" s="203" t="s">
        <v>0</v>
      </c>
      <c r="D23" s="203">
        <v>2</v>
      </c>
      <c r="E23" s="204"/>
      <c r="F23" s="77">
        <f t="shared" si="0"/>
        <v>0</v>
      </c>
    </row>
    <row r="24" spans="2:6" ht="15">
      <c r="B24" s="271" t="s">
        <v>16</v>
      </c>
      <c r="C24" s="203"/>
      <c r="D24" s="203"/>
      <c r="E24" s="204"/>
      <c r="F24" s="77"/>
    </row>
    <row r="25" spans="1:6" ht="115.5">
      <c r="A25" s="283">
        <v>11</v>
      </c>
      <c r="B25" s="287" t="s">
        <v>69</v>
      </c>
      <c r="C25" s="203" t="s">
        <v>0</v>
      </c>
      <c r="D25" s="203">
        <v>1</v>
      </c>
      <c r="E25" s="204"/>
      <c r="F25" s="77">
        <f>SUM(D25*E25)</f>
        <v>0</v>
      </c>
    </row>
    <row r="26" spans="1:6" ht="64.5">
      <c r="A26" s="283">
        <v>12</v>
      </c>
      <c r="B26" s="291" t="s">
        <v>70</v>
      </c>
      <c r="C26" s="203" t="s">
        <v>0</v>
      </c>
      <c r="D26" s="203">
        <v>1</v>
      </c>
      <c r="E26" s="204"/>
      <c r="F26" s="77">
        <f>SUM(D26*E26)</f>
        <v>0</v>
      </c>
    </row>
    <row r="27" spans="2:6" ht="15">
      <c r="B27" s="271" t="s">
        <v>17</v>
      </c>
      <c r="C27" s="203"/>
      <c r="D27" s="203"/>
      <c r="E27" s="204"/>
      <c r="F27" s="77"/>
    </row>
    <row r="28" spans="1:7" ht="15">
      <c r="A28" s="251">
        <v>13</v>
      </c>
      <c r="B28" s="281" t="s">
        <v>46</v>
      </c>
      <c r="C28" s="203" t="s">
        <v>0</v>
      </c>
      <c r="D28" s="203">
        <v>1</v>
      </c>
      <c r="E28" s="204"/>
      <c r="F28" s="77">
        <f>SUM(D28*E28)</f>
        <v>0</v>
      </c>
      <c r="G28" s="244"/>
    </row>
    <row r="29" spans="1:7" ht="15">
      <c r="A29" s="251">
        <v>14</v>
      </c>
      <c r="B29" s="281" t="s">
        <v>61</v>
      </c>
      <c r="C29" s="203" t="s">
        <v>62</v>
      </c>
      <c r="D29" s="203">
        <v>70</v>
      </c>
      <c r="E29" s="204"/>
      <c r="F29" s="77"/>
      <c r="G29" s="244"/>
    </row>
    <row r="30" spans="1:7" ht="15">
      <c r="A30" s="251">
        <v>15</v>
      </c>
      <c r="B30" s="281" t="s">
        <v>45</v>
      </c>
      <c r="C30" s="203" t="s">
        <v>0</v>
      </c>
      <c r="D30" s="203">
        <v>1</v>
      </c>
      <c r="E30" s="204"/>
      <c r="F30" s="77">
        <f>SUM(D30*E30)</f>
        <v>0</v>
      </c>
      <c r="G30" s="244"/>
    </row>
    <row r="31" spans="2:6" ht="15">
      <c r="B31" s="271" t="s">
        <v>18</v>
      </c>
      <c r="C31" s="194"/>
      <c r="D31" s="194"/>
      <c r="E31" s="206"/>
      <c r="F31" s="207">
        <f>SUM(F5:F30)</f>
        <v>0</v>
      </c>
    </row>
    <row r="32" spans="2:6" ht="15">
      <c r="B32" s="274"/>
      <c r="C32" s="70"/>
      <c r="D32" s="70"/>
      <c r="E32" s="71"/>
      <c r="F32" s="72"/>
    </row>
    <row r="33" spans="2:6" ht="15">
      <c r="B33" s="274"/>
      <c r="C33" s="70"/>
      <c r="D33" s="70"/>
      <c r="E33" s="71"/>
      <c r="F33" s="72"/>
    </row>
    <row r="34" spans="2:6" ht="15">
      <c r="B34" s="275"/>
      <c r="C34" s="76"/>
      <c r="D34" s="76"/>
      <c r="E34" s="72"/>
      <c r="F34" s="72"/>
    </row>
    <row r="35" spans="2:6" ht="15">
      <c r="B35" s="274"/>
      <c r="C35" s="70"/>
      <c r="D35" s="70"/>
      <c r="E35" s="71"/>
      <c r="F35" s="71"/>
    </row>
    <row r="36" spans="2:6" ht="15">
      <c r="B36" s="276"/>
      <c r="C36" s="67"/>
      <c r="D36" s="67"/>
      <c r="E36" s="68"/>
      <c r="F36" s="68"/>
    </row>
    <row r="37" spans="2:6" ht="15">
      <c r="B37" s="276"/>
      <c r="C37" s="67"/>
      <c r="D37" s="67"/>
      <c r="E37" s="68"/>
      <c r="F37" s="68"/>
    </row>
    <row r="38" spans="2:6" ht="15">
      <c r="B38" s="276"/>
      <c r="C38" s="67"/>
      <c r="D38" s="67"/>
      <c r="E38" s="68"/>
      <c r="F38" s="68"/>
    </row>
    <row r="39" spans="2:6" ht="15">
      <c r="B39" s="276"/>
      <c r="C39" s="67"/>
      <c r="D39" s="67"/>
      <c r="E39" s="68"/>
      <c r="F39" s="68"/>
    </row>
    <row r="40" spans="2:6" ht="15">
      <c r="B40" s="276"/>
      <c r="C40" s="67"/>
      <c r="D40" s="67"/>
      <c r="E40" s="68"/>
      <c r="F40" s="68"/>
    </row>
    <row r="41" spans="2:6" ht="15">
      <c r="B41" s="276"/>
      <c r="C41" s="67"/>
      <c r="D41" s="67"/>
      <c r="E41" s="68"/>
      <c r="F41" s="68"/>
    </row>
    <row r="42" spans="2:6" ht="15">
      <c r="B42" s="276"/>
      <c r="C42" s="67"/>
      <c r="D42" s="67"/>
      <c r="E42" s="68"/>
      <c r="F42" s="68"/>
    </row>
    <row r="43" spans="2:6" ht="15">
      <c r="B43" s="276"/>
      <c r="C43" s="67"/>
      <c r="D43" s="67"/>
      <c r="E43" s="68"/>
      <c r="F43" s="68"/>
    </row>
    <row r="44" spans="2:6" ht="15">
      <c r="B44" s="276"/>
      <c r="C44" s="67"/>
      <c r="D44" s="67"/>
      <c r="E44" s="68"/>
      <c r="F44" s="68"/>
    </row>
    <row r="45" spans="2:6" ht="15">
      <c r="B45" s="276"/>
      <c r="C45" s="67"/>
      <c r="D45" s="67"/>
      <c r="E45" s="68"/>
      <c r="F45" s="68"/>
    </row>
    <row r="46" spans="2:6" ht="15">
      <c r="B46" s="276"/>
      <c r="C46" s="67"/>
      <c r="D46" s="67"/>
      <c r="E46" s="68"/>
      <c r="F46" s="68"/>
    </row>
    <row r="47" spans="2:6" ht="15">
      <c r="B47" s="276"/>
      <c r="C47" s="67"/>
      <c r="D47" s="67"/>
      <c r="E47" s="68"/>
      <c r="F47" s="68"/>
    </row>
    <row r="48" spans="2:6" ht="15">
      <c r="B48" s="276"/>
      <c r="C48" s="67"/>
      <c r="D48" s="67"/>
      <c r="E48" s="68"/>
      <c r="F48" s="68"/>
    </row>
    <row r="49" spans="2:6" ht="15">
      <c r="B49" s="276"/>
      <c r="C49" s="67"/>
      <c r="D49" s="67"/>
      <c r="E49" s="68"/>
      <c r="F49" s="68"/>
    </row>
    <row r="50" spans="2:6" ht="15">
      <c r="B50" s="276"/>
      <c r="C50" s="67"/>
      <c r="D50" s="67"/>
      <c r="E50" s="68"/>
      <c r="F50" s="68"/>
    </row>
    <row r="51" spans="2:6" ht="15">
      <c r="B51" s="276"/>
      <c r="C51" s="67"/>
      <c r="D51" s="67"/>
      <c r="E51" s="68"/>
      <c r="F51" s="68"/>
    </row>
    <row r="52" spans="2:6" ht="15">
      <c r="B52" s="276"/>
      <c r="C52" s="67"/>
      <c r="D52" s="67"/>
      <c r="E52" s="68"/>
      <c r="F52" s="68"/>
    </row>
    <row r="53" spans="2:6" ht="15">
      <c r="B53" s="276"/>
      <c r="C53" s="67"/>
      <c r="D53" s="67"/>
      <c r="E53" s="68"/>
      <c r="F53" s="68"/>
    </row>
    <row r="54" spans="2:6" ht="15">
      <c r="B54" s="276"/>
      <c r="C54" s="67"/>
      <c r="D54" s="67"/>
      <c r="E54" s="68"/>
      <c r="F54" s="68"/>
    </row>
    <row r="55" spans="2:6" ht="15">
      <c r="B55" s="276"/>
      <c r="C55" s="67"/>
      <c r="D55" s="67"/>
      <c r="E55" s="68"/>
      <c r="F55" s="68"/>
    </row>
    <row r="56" spans="2:6" ht="15">
      <c r="B56" s="276"/>
      <c r="C56" s="67"/>
      <c r="D56" s="67"/>
      <c r="E56" s="68"/>
      <c r="F56" s="68"/>
    </row>
    <row r="57" spans="2:6" ht="15">
      <c r="B57" s="276"/>
      <c r="C57" s="67"/>
      <c r="D57" s="67"/>
      <c r="E57" s="68"/>
      <c r="F57" s="68"/>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77" r:id="rId1"/>
  <headerFooter>
    <oddHeader>&amp;CElektrická inštalácia JT, Kino Hviezda Trenčín</oddHeader>
    <oddFooter>&amp;LArch.číslo: &amp;F/&amp;A&amp;C&amp;P\&amp;N&amp;RTlač: &amp;D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117"/>
  <sheetViews>
    <sheetView view="pageBreakPreview" zoomScaleSheetLayoutView="100" workbookViewId="0" topLeftCell="A5">
      <selection activeCell="E30" sqref="E30"/>
    </sheetView>
  </sheetViews>
  <sheetFormatPr defaultColWidth="9.00390625" defaultRowHeight="12.75"/>
  <cols>
    <col min="1" max="1" width="60.00390625" style="25" customWidth="1"/>
    <col min="2" max="2" width="6.00390625" style="9" customWidth="1"/>
    <col min="3" max="3" width="7.625" style="7" customWidth="1"/>
    <col min="4" max="4" width="11.00390625" style="8" customWidth="1"/>
    <col min="5" max="5" width="14.625" style="8" customWidth="1"/>
    <col min="6" max="6" width="8.00390625" style="9" customWidth="1"/>
    <col min="7" max="7" width="10.75390625" style="47" customWidth="1"/>
    <col min="8" max="8" width="14.00390625" style="25" customWidth="1"/>
    <col min="9" max="16384" width="9.125" style="25" customWidth="1"/>
  </cols>
  <sheetData>
    <row r="1" spans="1:7" s="11" customFormat="1" ht="23.25">
      <c r="A1" s="5" t="s">
        <v>32</v>
      </c>
      <c r="B1" s="6"/>
      <c r="C1" s="7"/>
      <c r="D1" s="8"/>
      <c r="E1" s="8"/>
      <c r="F1" s="9"/>
      <c r="G1" s="10"/>
    </row>
    <row r="2" spans="1:7" s="11" customFormat="1" ht="12" customHeight="1">
      <c r="A2" s="12"/>
      <c r="B2" s="6"/>
      <c r="C2" s="7"/>
      <c r="D2" s="8"/>
      <c r="E2" s="8"/>
      <c r="F2" s="9"/>
      <c r="G2" s="10"/>
    </row>
    <row r="3" spans="1:7" s="11" customFormat="1" ht="12.75">
      <c r="A3" s="188" t="s">
        <v>26</v>
      </c>
      <c r="B3" s="13" t="s">
        <v>1</v>
      </c>
      <c r="C3" s="14" t="s">
        <v>9</v>
      </c>
      <c r="D3" s="3" t="s">
        <v>3</v>
      </c>
      <c r="E3" s="4" t="s">
        <v>4</v>
      </c>
      <c r="F3" s="9"/>
      <c r="G3" s="10"/>
    </row>
    <row r="4" spans="1:7" s="11" customFormat="1" ht="15.75" customHeight="1">
      <c r="A4" s="185"/>
      <c r="B4" s="16"/>
      <c r="C4" s="17"/>
      <c r="D4" s="3"/>
      <c r="E4" s="18"/>
      <c r="F4" s="9"/>
      <c r="G4" s="10"/>
    </row>
    <row r="5" spans="1:7" s="11" customFormat="1" ht="15.75" customHeight="1">
      <c r="A5" s="185"/>
      <c r="B5" s="16"/>
      <c r="C5" s="17"/>
      <c r="D5" s="3"/>
      <c r="E5" s="18"/>
      <c r="F5" s="9"/>
      <c r="G5" s="10"/>
    </row>
    <row r="6" spans="1:7" s="11" customFormat="1" ht="15.75" customHeight="1">
      <c r="A6" s="185"/>
      <c r="B6" s="16"/>
      <c r="C6" s="17"/>
      <c r="D6" s="3"/>
      <c r="E6" s="18"/>
      <c r="F6" s="9"/>
      <c r="G6" s="10"/>
    </row>
    <row r="7" spans="1:7" s="11" customFormat="1" ht="15.75" customHeight="1">
      <c r="A7" s="185"/>
      <c r="B7" s="16"/>
      <c r="C7" s="17"/>
      <c r="D7" s="3"/>
      <c r="E7" s="18"/>
      <c r="F7" s="9"/>
      <c r="G7" s="10"/>
    </row>
    <row r="8" spans="1:7" s="11" customFormat="1" ht="15.75" customHeight="1">
      <c r="A8" s="185"/>
      <c r="B8" s="16"/>
      <c r="C8" s="17"/>
      <c r="D8" s="184"/>
      <c r="E8" s="18"/>
      <c r="F8" s="9"/>
      <c r="G8" s="10"/>
    </row>
    <row r="9" spans="1:7" s="19" customFormat="1" ht="15.75" customHeight="1">
      <c r="A9" s="186" t="s">
        <v>19</v>
      </c>
      <c r="B9" s="16" t="s">
        <v>0</v>
      </c>
      <c r="C9" s="7">
        <v>1</v>
      </c>
      <c r="D9" s="18">
        <f>'Audio VS'!F33</f>
        <v>0</v>
      </c>
      <c r="E9" s="18">
        <f>C9*D9</f>
        <v>0</v>
      </c>
      <c r="G9" s="20"/>
    </row>
    <row r="10" spans="1:7" s="19" customFormat="1" ht="15.75" customHeight="1">
      <c r="A10" s="185" t="s">
        <v>43</v>
      </c>
      <c r="B10" s="16" t="s">
        <v>0</v>
      </c>
      <c r="C10" s="7">
        <v>1</v>
      </c>
      <c r="D10" s="18" t="e">
        <f>' Mobilny aparat zvuku'!#REF!</f>
        <v>#REF!</v>
      </c>
      <c r="E10" s="18" t="e">
        <f>C10*D10</f>
        <v>#REF!</v>
      </c>
      <c r="G10" s="20"/>
    </row>
    <row r="11" spans="1:7" s="19" customFormat="1" ht="15.75" customHeight="1">
      <c r="A11" s="186" t="s">
        <v>20</v>
      </c>
      <c r="B11" s="16" t="s">
        <v>0</v>
      </c>
      <c r="C11" s="7">
        <v>1</v>
      </c>
      <c r="D11" s="18">
        <f>'Audio MS'!F31</f>
        <v>0</v>
      </c>
      <c r="E11" s="18">
        <f>C11*D11</f>
        <v>0</v>
      </c>
      <c r="G11" s="20"/>
    </row>
    <row r="12" spans="1:14" ht="15.75" customHeight="1">
      <c r="A12" s="231" t="s">
        <v>41</v>
      </c>
      <c r="B12" s="232"/>
      <c r="C12" s="233"/>
      <c r="D12" s="235" t="s">
        <v>42</v>
      </c>
      <c r="E12" s="234" t="e">
        <f>SUM(E4:E11)</f>
        <v>#REF!</v>
      </c>
      <c r="G12" s="24"/>
      <c r="I12" s="26"/>
      <c r="J12" s="27"/>
      <c r="K12" s="28"/>
      <c r="L12" s="28"/>
      <c r="M12" s="28"/>
      <c r="N12" s="28"/>
    </row>
    <row r="13" spans="1:14" ht="9" customHeight="1">
      <c r="A13" s="31"/>
      <c r="B13" s="32"/>
      <c r="C13" s="21"/>
      <c r="D13" s="22"/>
      <c r="E13" s="33"/>
      <c r="G13" s="24"/>
      <c r="I13" s="26"/>
      <c r="J13" s="27"/>
      <c r="K13" s="28"/>
      <c r="L13" s="28"/>
      <c r="M13" s="28"/>
      <c r="N13" s="28"/>
    </row>
    <row r="14" spans="1:14" ht="15.75">
      <c r="A14" s="12" t="s">
        <v>21</v>
      </c>
      <c r="B14" s="6"/>
      <c r="C14" s="21"/>
      <c r="D14" s="22"/>
      <c r="E14" s="23"/>
      <c r="G14" s="24"/>
      <c r="I14" s="26"/>
      <c r="J14" s="27"/>
      <c r="K14" s="28"/>
      <c r="L14" s="28"/>
      <c r="M14" s="28"/>
      <c r="N14" s="28"/>
    </row>
    <row r="15" spans="1:14" ht="12.75">
      <c r="A15" s="29"/>
      <c r="B15" s="30"/>
      <c r="C15" s="21"/>
      <c r="D15" s="22"/>
      <c r="E15" s="23"/>
      <c r="G15" s="24"/>
      <c r="I15" s="26"/>
      <c r="J15" s="27"/>
      <c r="K15" s="28"/>
      <c r="L15" s="28"/>
      <c r="M15" s="28"/>
      <c r="N15" s="28"/>
    </row>
    <row r="16" spans="1:14" ht="12.75">
      <c r="A16" s="29"/>
      <c r="C16" s="21"/>
      <c r="D16" s="22"/>
      <c r="E16" s="23"/>
      <c r="G16" s="24"/>
      <c r="I16" s="26"/>
      <c r="J16" s="27"/>
      <c r="K16" s="28"/>
      <c r="L16" s="28"/>
      <c r="M16" s="28"/>
      <c r="N16" s="28"/>
    </row>
    <row r="17" spans="1:14" ht="12.75">
      <c r="A17" s="29"/>
      <c r="C17" s="21"/>
      <c r="D17" s="22"/>
      <c r="E17" s="23"/>
      <c r="G17" s="24"/>
      <c r="I17" s="26"/>
      <c r="J17" s="27"/>
      <c r="K17" s="28"/>
      <c r="L17" s="28"/>
      <c r="M17" s="28"/>
      <c r="N17" s="28"/>
    </row>
    <row r="18" spans="1:14" ht="12.75">
      <c r="A18" s="29"/>
      <c r="C18" s="21"/>
      <c r="D18" s="22"/>
      <c r="E18" s="23"/>
      <c r="G18" s="24"/>
      <c r="I18" s="26"/>
      <c r="J18" s="27"/>
      <c r="K18" s="28"/>
      <c r="L18" s="28"/>
      <c r="M18" s="28"/>
      <c r="N18" s="28"/>
    </row>
    <row r="19" spans="1:14" ht="15">
      <c r="A19" s="31"/>
      <c r="B19" s="32"/>
      <c r="C19" s="21"/>
      <c r="D19" s="22"/>
      <c r="E19" s="33"/>
      <c r="G19" s="24"/>
      <c r="I19" s="26"/>
      <c r="J19" s="27"/>
      <c r="K19" s="28"/>
      <c r="L19" s="28"/>
      <c r="M19" s="28"/>
      <c r="N19" s="28"/>
    </row>
    <row r="20" spans="1:14" ht="9" customHeight="1">
      <c r="A20" s="31"/>
      <c r="B20" s="32"/>
      <c r="C20" s="21"/>
      <c r="D20" s="22"/>
      <c r="E20" s="33"/>
      <c r="G20" s="24"/>
      <c r="I20" s="26"/>
      <c r="J20" s="27"/>
      <c r="K20" s="28"/>
      <c r="L20" s="28"/>
      <c r="M20" s="28"/>
      <c r="N20" s="28"/>
    </row>
    <row r="21" spans="1:8" s="86" customFormat="1" ht="18">
      <c r="A21" s="236" t="s">
        <v>2</v>
      </c>
      <c r="B21" s="238"/>
      <c r="C21" s="239"/>
      <c r="D21" s="240" t="s">
        <v>42</v>
      </c>
      <c r="E21" s="237" t="e">
        <f>E12+E19</f>
        <v>#REF!</v>
      </c>
      <c r="F21" s="83"/>
      <c r="G21" s="84"/>
      <c r="H21" s="85"/>
    </row>
    <row r="22" spans="1:8" s="40" customFormat="1" ht="10.5" customHeight="1">
      <c r="A22" s="81"/>
      <c r="B22" s="34"/>
      <c r="C22" s="35"/>
      <c r="D22" s="36"/>
      <c r="E22" s="82"/>
      <c r="F22" s="37"/>
      <c r="G22" s="38"/>
      <c r="H22" s="39"/>
    </row>
    <row r="23" spans="5:8" ht="12.75">
      <c r="E23" s="199"/>
      <c r="G23" s="24"/>
      <c r="H23" s="41"/>
    </row>
    <row r="24" spans="5:8" ht="12.75">
      <c r="E24" s="42"/>
      <c r="G24" s="24"/>
      <c r="H24" s="41"/>
    </row>
    <row r="25" spans="5:8" ht="12.75">
      <c r="E25" s="42"/>
      <c r="G25" s="24"/>
      <c r="H25" s="41"/>
    </row>
    <row r="26" spans="5:8" ht="12.75">
      <c r="E26" s="42"/>
      <c r="G26" s="24"/>
      <c r="H26" s="41"/>
    </row>
    <row r="27" spans="5:8" ht="12.75">
      <c r="E27" s="42"/>
      <c r="G27" s="24"/>
      <c r="H27" s="41"/>
    </row>
    <row r="28" spans="5:8" ht="12.75">
      <c r="E28" s="42"/>
      <c r="G28" s="24"/>
      <c r="H28" s="41"/>
    </row>
    <row r="29" spans="5:8" ht="12.75">
      <c r="E29" s="42"/>
      <c r="G29" s="24"/>
      <c r="H29" s="41"/>
    </row>
    <row r="30" spans="5:8" ht="12.75">
      <c r="E30" s="42"/>
      <c r="G30" s="24"/>
      <c r="H30" s="41"/>
    </row>
    <row r="31" spans="5:8" ht="12.75">
      <c r="E31" s="42"/>
      <c r="G31" s="24"/>
      <c r="H31" s="41"/>
    </row>
    <row r="32" spans="5:8" ht="12.75">
      <c r="E32" s="42"/>
      <c r="F32" s="7"/>
      <c r="G32" s="24"/>
      <c r="H32" s="41"/>
    </row>
    <row r="33" spans="5:8" ht="12.75">
      <c r="E33" s="42"/>
      <c r="F33" s="7"/>
      <c r="G33" s="24"/>
      <c r="H33" s="41"/>
    </row>
    <row r="34" spans="5:8" ht="12.75">
      <c r="E34" s="42"/>
      <c r="F34" s="7"/>
      <c r="G34" s="24"/>
      <c r="H34" s="41"/>
    </row>
    <row r="35" spans="5:8" ht="12.75">
      <c r="E35" s="42"/>
      <c r="F35" s="7"/>
      <c r="G35" s="24"/>
      <c r="H35" s="41"/>
    </row>
    <row r="36" spans="5:8" ht="12.75">
      <c r="E36" s="42"/>
      <c r="F36" s="7"/>
      <c r="G36" s="24"/>
      <c r="H36" s="41"/>
    </row>
    <row r="37" spans="5:8" ht="12.75">
      <c r="E37" s="42"/>
      <c r="F37" s="7"/>
      <c r="G37" s="24"/>
      <c r="H37" s="41"/>
    </row>
    <row r="38" spans="5:8" ht="12.75">
      <c r="E38" s="42"/>
      <c r="F38" s="7"/>
      <c r="G38" s="24"/>
      <c r="H38" s="41"/>
    </row>
    <row r="39" spans="5:8" ht="12.75">
      <c r="E39" s="42"/>
      <c r="F39" s="7"/>
      <c r="G39" s="24"/>
      <c r="H39" s="41"/>
    </row>
    <row r="40" spans="5:8" ht="12.75">
      <c r="E40" s="42"/>
      <c r="F40" s="7"/>
      <c r="G40" s="24"/>
      <c r="H40" s="41"/>
    </row>
    <row r="41" spans="5:8" ht="12.75">
      <c r="E41" s="42"/>
      <c r="F41" s="7"/>
      <c r="G41" s="24"/>
      <c r="H41" s="41"/>
    </row>
    <row r="42" spans="5:8" ht="12.75">
      <c r="E42" s="42"/>
      <c r="F42" s="7"/>
      <c r="G42" s="24"/>
      <c r="H42" s="41"/>
    </row>
    <row r="43" spans="3:8" ht="12.75">
      <c r="C43" s="43"/>
      <c r="D43" s="15"/>
      <c r="E43" s="15"/>
      <c r="F43" s="7"/>
      <c r="G43" s="24"/>
      <c r="H43" s="41"/>
    </row>
    <row r="44" spans="3:8" ht="12.75">
      <c r="C44" s="43"/>
      <c r="D44" s="15"/>
      <c r="F44" s="7"/>
      <c r="G44" s="24"/>
      <c r="H44" s="41"/>
    </row>
    <row r="45" spans="6:8" ht="12.75">
      <c r="F45" s="7"/>
      <c r="G45" s="24"/>
      <c r="H45" s="41"/>
    </row>
    <row r="46" spans="5:8" ht="12.75">
      <c r="E46" s="42"/>
      <c r="F46" s="7"/>
      <c r="G46" s="24"/>
      <c r="H46" s="41"/>
    </row>
    <row r="47" spans="6:8" ht="12.75">
      <c r="F47" s="7"/>
      <c r="G47" s="24"/>
      <c r="H47" s="41"/>
    </row>
    <row r="48" spans="6:8" ht="12.75">
      <c r="F48" s="7"/>
      <c r="G48" s="24"/>
      <c r="H48" s="41"/>
    </row>
    <row r="49" spans="6:8" ht="12.75">
      <c r="F49" s="7"/>
      <c r="G49" s="24"/>
      <c r="H49" s="41"/>
    </row>
    <row r="50" spans="3:8" ht="12.75">
      <c r="C50" s="43"/>
      <c r="D50" s="15"/>
      <c r="E50" s="44"/>
      <c r="F50" s="7"/>
      <c r="G50" s="24"/>
      <c r="H50" s="41"/>
    </row>
    <row r="51" spans="3:8" ht="12.75">
      <c r="C51" s="43"/>
      <c r="D51" s="15"/>
      <c r="E51" s="44"/>
      <c r="F51" s="7"/>
      <c r="G51" s="24"/>
      <c r="H51" s="41"/>
    </row>
    <row r="52" spans="3:8" ht="12.75">
      <c r="C52" s="43"/>
      <c r="G52" s="45"/>
      <c r="H52" s="41"/>
    </row>
    <row r="53" spans="3:8" ht="12.75">
      <c r="C53" s="43"/>
      <c r="F53" s="43"/>
      <c r="G53" s="46"/>
      <c r="H53" s="41"/>
    </row>
    <row r="54" spans="6:8" ht="12.75">
      <c r="F54" s="43"/>
      <c r="H54" s="41"/>
    </row>
    <row r="55" spans="5:8" ht="12.75">
      <c r="E55" s="42"/>
      <c r="G55" s="24"/>
      <c r="H55" s="41"/>
    </row>
    <row r="56" spans="5:8" ht="12.75">
      <c r="E56" s="42"/>
      <c r="G56" s="24"/>
      <c r="H56" s="41"/>
    </row>
    <row r="57" spans="3:8" ht="12.75">
      <c r="C57" s="48"/>
      <c r="D57" s="49"/>
      <c r="E57" s="42"/>
      <c r="G57" s="24"/>
      <c r="H57" s="41"/>
    </row>
    <row r="58" spans="3:8" ht="12.75">
      <c r="C58" s="48"/>
      <c r="D58" s="49"/>
      <c r="E58" s="42"/>
      <c r="G58" s="24"/>
      <c r="H58" s="41"/>
    </row>
    <row r="59" spans="5:8" ht="12.75">
      <c r="E59" s="42"/>
      <c r="G59" s="45"/>
      <c r="H59" s="41"/>
    </row>
    <row r="60" spans="5:8" ht="12.75">
      <c r="E60" s="42"/>
      <c r="G60" s="45"/>
      <c r="H60" s="41"/>
    </row>
    <row r="61" spans="3:8" ht="12.75">
      <c r="C61" s="48"/>
      <c r="D61" s="49"/>
      <c r="E61" s="42"/>
      <c r="G61" s="10"/>
      <c r="H61" s="41"/>
    </row>
    <row r="62" spans="5:8" ht="12.75">
      <c r="E62" s="42"/>
      <c r="G62" s="10"/>
      <c r="H62" s="41"/>
    </row>
    <row r="63" spans="5:8" ht="12.75">
      <c r="E63" s="42"/>
      <c r="G63" s="10"/>
      <c r="H63" s="41"/>
    </row>
    <row r="64" spans="5:8" ht="12.75">
      <c r="E64" s="42"/>
      <c r="G64" s="24"/>
      <c r="H64" s="41"/>
    </row>
    <row r="65" spans="5:8" ht="12.75">
      <c r="E65" s="42"/>
      <c r="G65" s="24"/>
      <c r="H65" s="41"/>
    </row>
    <row r="66" spans="5:8" ht="12.75">
      <c r="E66" s="42"/>
      <c r="G66" s="24"/>
      <c r="H66" s="41"/>
    </row>
    <row r="67" spans="5:8" ht="12.75">
      <c r="E67" s="42"/>
      <c r="G67" s="24"/>
      <c r="H67" s="41"/>
    </row>
    <row r="68" spans="5:8" ht="12.75">
      <c r="E68" s="42"/>
      <c r="G68" s="24"/>
      <c r="H68" s="41"/>
    </row>
    <row r="69" spans="5:8" ht="12.75">
      <c r="E69" s="42"/>
      <c r="G69" s="24"/>
      <c r="H69" s="41"/>
    </row>
    <row r="70" spans="5:8" ht="12.75">
      <c r="E70" s="42"/>
      <c r="G70" s="24"/>
      <c r="H70" s="41"/>
    </row>
    <row r="71" spans="3:8" ht="12.75">
      <c r="C71" s="43"/>
      <c r="D71" s="15"/>
      <c r="G71" s="24"/>
      <c r="H71" s="41"/>
    </row>
    <row r="72" spans="1:8" ht="20.25">
      <c r="A72" s="50"/>
      <c r="B72" s="51"/>
      <c r="C72" s="52"/>
      <c r="G72" s="24"/>
      <c r="H72" s="41"/>
    </row>
    <row r="73" spans="1:8" ht="20.25">
      <c r="A73" s="53"/>
      <c r="B73" s="54"/>
      <c r="C73" s="55"/>
      <c r="D73" s="56"/>
      <c r="E73" s="56"/>
      <c r="G73" s="24"/>
      <c r="H73" s="41"/>
    </row>
    <row r="74" spans="1:8" ht="12.75">
      <c r="A74" s="57"/>
      <c r="B74" s="57"/>
      <c r="C74" s="58"/>
      <c r="D74" s="22"/>
      <c r="E74" s="22"/>
      <c r="G74" s="24"/>
      <c r="H74" s="41"/>
    </row>
    <row r="75" spans="1:8" ht="12.75">
      <c r="A75" s="9"/>
      <c r="E75" s="42"/>
      <c r="G75" s="24"/>
      <c r="H75" s="41"/>
    </row>
    <row r="76" spans="1:8" ht="12.75">
      <c r="A76" s="9"/>
      <c r="E76" s="42"/>
      <c r="G76" s="24"/>
      <c r="H76" s="41"/>
    </row>
    <row r="77" spans="1:8" ht="12.75">
      <c r="A77" s="9"/>
      <c r="G77" s="24"/>
      <c r="H77" s="41"/>
    </row>
    <row r="78" spans="1:8" ht="12.75">
      <c r="A78" s="9"/>
      <c r="G78" s="24"/>
      <c r="H78" s="41"/>
    </row>
    <row r="79" spans="1:8" ht="12.75">
      <c r="A79" s="9"/>
      <c r="G79" s="24"/>
      <c r="H79" s="41"/>
    </row>
    <row r="80" spans="1:8" ht="12.75">
      <c r="A80" s="9"/>
      <c r="G80" s="45"/>
      <c r="H80" s="41"/>
    </row>
    <row r="81" spans="1:8" ht="12.75">
      <c r="A81" s="9"/>
      <c r="F81" s="43"/>
      <c r="G81" s="59"/>
      <c r="H81" s="41"/>
    </row>
    <row r="82" spans="1:8" ht="12.75">
      <c r="A82" s="9"/>
      <c r="F82" s="60"/>
      <c r="G82" s="61"/>
      <c r="H82" s="41"/>
    </row>
    <row r="83" spans="1:8" ht="12.75">
      <c r="A83" s="9"/>
      <c r="F83" s="62"/>
      <c r="G83" s="24"/>
      <c r="H83" s="41"/>
    </row>
    <row r="84" spans="1:7" ht="12.75">
      <c r="A84" s="9"/>
      <c r="F84" s="21"/>
      <c r="G84" s="24"/>
    </row>
    <row r="85" spans="1:7" ht="12.75">
      <c r="A85" s="9"/>
      <c r="G85" s="24"/>
    </row>
    <row r="86" ht="12.75">
      <c r="A86" s="9"/>
    </row>
    <row r="87" ht="12.75">
      <c r="A87" s="9"/>
    </row>
    <row r="88" ht="12.75">
      <c r="A88" s="9"/>
    </row>
    <row r="89" ht="12.75">
      <c r="A89" s="9"/>
    </row>
    <row r="90" ht="12.75">
      <c r="A90" s="9"/>
    </row>
    <row r="91" ht="12.75">
      <c r="A91" s="9"/>
    </row>
    <row r="92" ht="12.75">
      <c r="A92" s="9"/>
    </row>
    <row r="93" spans="1:8" ht="12.75">
      <c r="A93" s="9"/>
      <c r="H93" s="53"/>
    </row>
    <row r="94" spans="1:8" ht="12.75">
      <c r="A94" s="9"/>
      <c r="H94" s="63"/>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sheetData>
  <sheetProtection/>
  <printOptions gridLines="1" horizontalCentered="1"/>
  <pageMargins left="0.5905511811023623" right="0.5905511811023623" top="0.984251968503937" bottom="0.984251968503937" header="0.5118110236220472" footer="0.5118110236220472"/>
  <pageSetup fitToHeight="1" fitToWidth="1" horizontalDpi="300" verticalDpi="300" orientation="portrait" paperSize="9" scale="93" r:id="rId1"/>
  <headerFooter alignWithMargins="0">
    <oddHeader>&amp;CJT, Kino Hviezda Trenčín</oddHeader>
    <oddFooter>&amp;LArch.číslo: &amp;F/&amp;A&amp;C&amp;P\&amp;N&amp;RTlač: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ELPRO - Ing.Ctirad Pochyla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Kultúrny dom - Kino Máj Vrútky</dc:title>
  <dc:subject>Elektrická inštalácia</dc:subject>
  <dc:creator>Ing. Ctirad Pochyla</dc:creator>
  <cp:keywords/>
  <dc:description/>
  <cp:lastModifiedBy>Martin Potočný</cp:lastModifiedBy>
  <cp:lastPrinted>2019-09-20T10:32:54Z</cp:lastPrinted>
  <dcterms:created xsi:type="dcterms:W3CDTF">1998-01-16T21:07:17Z</dcterms:created>
  <dcterms:modified xsi:type="dcterms:W3CDTF">2022-10-29T16:43:18Z</dcterms:modified>
  <cp:category/>
  <cp:version/>
  <cp:contentType/>
  <cp:contentStatus/>
</cp:coreProperties>
</file>