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4T\2022\1. súťaž\"/>
    </mc:Choice>
  </mc:AlternateContent>
  <bookViews>
    <workbookView xWindow="0" yWindow="0" windowWidth="28800" windowHeight="1258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J19" i="1" l="1"/>
  <c r="J30" i="1"/>
  <c r="J17" i="1"/>
  <c r="J18" i="1"/>
  <c r="J27" i="1"/>
  <c r="J26" i="1"/>
  <c r="J36" i="1"/>
  <c r="J43" i="1"/>
  <c r="J35" i="1"/>
  <c r="J10" i="1" l="1"/>
  <c r="J11" i="1"/>
  <c r="J12" i="1"/>
  <c r="J13" i="1"/>
  <c r="J14" i="1"/>
  <c r="J15" i="1"/>
  <c r="J16" i="1"/>
  <c r="J20" i="1"/>
  <c r="J21" i="1"/>
  <c r="J22" i="1"/>
  <c r="J23" i="1"/>
  <c r="J24" i="1"/>
  <c r="J25" i="1"/>
  <c r="J28" i="1"/>
  <c r="J29" i="1"/>
  <c r="J31" i="1"/>
  <c r="J32" i="1"/>
  <c r="J33" i="1"/>
  <c r="J34" i="1"/>
  <c r="J37" i="1"/>
  <c r="J38" i="1"/>
  <c r="J39" i="1"/>
  <c r="J40" i="1"/>
  <c r="J41" i="1"/>
  <c r="J42" i="1"/>
  <c r="J44" i="1"/>
  <c r="J9" i="1"/>
  <c r="I9" i="1"/>
  <c r="J45" i="1" l="1"/>
  <c r="I45" i="1"/>
</calcChain>
</file>

<file path=xl/sharedStrings.xml><?xml version="1.0" encoding="utf-8"?>
<sst xmlns="http://schemas.openxmlformats.org/spreadsheetml/2006/main" count="161" uniqueCount="78">
  <si>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</si>
  <si>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</si>
  <si>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</si>
  <si>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</si>
  <si>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</si>
  <si>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</si>
  <si>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</si>
  <si>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</si>
  <si>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</si>
  <si>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</si>
  <si>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</si>
  <si>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Manipulácia s prútmi a rezkami rýchlorastúcich drevín v matečniciach a v hale                     a ostatné ručné práce v semenárstve.</t>
  </si>
  <si>
    <t>rezanie prútov z matečnicových hláv</t>
  </si>
  <si>
    <t>1000 ks</t>
  </si>
  <si>
    <t>uskladnenie rezkov</t>
  </si>
  <si>
    <t>namáčanie rezkov pred uskladnením alebo vysadením</t>
  </si>
  <si>
    <t>1 hod</t>
  </si>
  <si>
    <t>likvidácia zvyškov po rezaní prútov a rezkov</t>
  </si>
  <si>
    <t>prevoz prútov</t>
  </si>
  <si>
    <t>4.1.3.</t>
  </si>
  <si>
    <t>Vykonávanie tvarovacích rezov v semenných sadoch, orezávanie hláv v matečniciach rýchlorastúcich drevín.</t>
  </si>
  <si>
    <t xml:space="preserve">semenný sad - Tvarovací rez </t>
  </si>
  <si>
    <t>1 ha</t>
  </si>
  <si>
    <t>Prevádzka matečníc - ostatné práce</t>
  </si>
  <si>
    <t>Prev. MH - pálenie odpadu po výrobe prútov a rezkov</t>
  </si>
  <si>
    <t>4.1.4.</t>
  </si>
  <si>
    <t>Mechanizované práce v semenárstve, obsluha pneumatických nožníc pri výrobe rezkov z prútov.</t>
  </si>
  <si>
    <t xml:space="preserve">rezanie rezkov </t>
  </si>
  <si>
    <t>4.2.1.</t>
  </si>
  <si>
    <t>Ručné práce v škôlkarstve ( napr. vykladanie, ukladanie alebo rozhadzovanie kompostu, maštaľného hnoja, priemyselných hnojív, presuny substrátu a pod.).</t>
  </si>
  <si>
    <t>1 ár</t>
  </si>
  <si>
    <t>Montáž tienidiel</t>
  </si>
  <si>
    <t>Demontáž tienidiel</t>
  </si>
  <si>
    <t>namáčanie koreňového systému</t>
  </si>
  <si>
    <t>ostatné práce pri výrobe les.drevín</t>
  </si>
  <si>
    <t>Prevádzka matečníc - nakladanie prútov</t>
  </si>
  <si>
    <t>4.2.3.</t>
  </si>
  <si>
    <t>Zakladanie rezkov topoľov a vŕb do pôdy.</t>
  </si>
  <si>
    <t>sadenie rezkov na voľnej ploche</t>
  </si>
  <si>
    <t>4.2.4.</t>
  </si>
  <si>
    <t>Vylamovanie bočných výhonkov na prútoch hláv a sadeniciach topoľov a vŕb.</t>
  </si>
  <si>
    <t>vylamovanie zálistkov</t>
  </si>
  <si>
    <t>4.2.7.</t>
  </si>
  <si>
    <t>Hlboké prekopávanie a okopávanie, planírovanie, kyprenie a pletie záhonov semenáčikov a sadeníc v lesných škôlkach. Obsluha a konštrukcia závlah.</t>
  </si>
  <si>
    <t>pletie 1 ročných semenáčikov - silné zaburinenie</t>
  </si>
  <si>
    <t>Ručné kyprenie záhonov na minerálnej pôde</t>
  </si>
  <si>
    <t>okopávanie sadeníc rýchlorastúcich drevín</t>
  </si>
  <si>
    <t>Čistenie chodníkov a manipulačných plôch - stredné zaburinenie</t>
  </si>
  <si>
    <t>4.2.9.</t>
  </si>
  <si>
    <t>Vyzdvihovanie semenáčikov, triedenie, úprava, zakladanie a uskladnenie,                   prípadne expedícia semenáčikov. </t>
  </si>
  <si>
    <t>vyzdvihovanie sadeníc ostatných listnatých drevín</t>
  </si>
  <si>
    <t>vyzdvihovanie rýchlorastúcich drevín</t>
  </si>
  <si>
    <t>4.2.10.</t>
  </si>
  <si>
    <t>Sejba semien lesných drevín ručne na záhony.</t>
  </si>
  <si>
    <t>Výsev semien lesných drevín na voľných výsevových plochách</t>
  </si>
  <si>
    <t>Úprava záhonov ručne pred sejbou</t>
  </si>
  <si>
    <t>4.2.17.</t>
  </si>
  <si>
    <t>Zriaďovanie, obsluha a údržba veľkoplošných závlahových súprav napojených                  na prečerpávacie zariadenia, vrátane údržby prečerpávacieho zariadenia.</t>
  </si>
  <si>
    <t>zavlažovanie produkčných plôch zavlažovacími bubnami</t>
  </si>
  <si>
    <t>4.2.18.</t>
  </si>
  <si>
    <t>Samostatná obsluha (operátor) prídavných zariadení, náročných na odborné znalosti a presnosť, napr. škôlkovací stroj Egedal.</t>
  </si>
  <si>
    <t>škôlkovanie škôlkovacím strojom Egedal</t>
  </si>
  <si>
    <t>kyprenie produkčných plôch mechanizovane s využitím kypriča Egedal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</si>
  <si>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</si>
  <si>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</si>
  <si>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</si>
  <si>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 xml:space="preserve">Pri stanovení ceny za mernú jednotku lesníckej služby nesmie uchádzač prekročiť cenu za mernú jednotku pre konkrétny pestovateľský výkon stanovenú verejným obstarávateľom o viac ako 15%. </t>
  </si>
  <si>
    <t>Názov predmetu zákazky: Pestovateľská činnosť v  škôlkárskom stredisku Trstice</t>
  </si>
  <si>
    <t>Obsluha sejacieho stroja EGEDAL</t>
  </si>
  <si>
    <t>celoročná starostlivosť o TP sadenice</t>
  </si>
  <si>
    <t>Prevádzka matečníc - okopávanie</t>
  </si>
  <si>
    <t>zazimovanie sadeníc do rýhy</t>
  </si>
  <si>
    <t>zakladanie matečníc</t>
  </si>
  <si>
    <t>prevádzka matečníc-tvarovací rez</t>
  </si>
  <si>
    <t>prevádzka matečníc-vylamovanie zálistkov</t>
  </si>
  <si>
    <t>prevádzka sadeníc- rezanie prútov z MH</t>
  </si>
  <si>
    <t xml:space="preserve">rok 2022 </t>
  </si>
  <si>
    <t xml:space="preserve">Príloha č.     k Zmluve o dodaní služieb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</si>
</sst>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9" tint="-0.49998474074526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4" fillId="0" borderId="0" xfId="2" applyFont="1" applyFill="1"/>
    <xf numFmtId="0" fontId="4" fillId="0" borderId="0" xfId="2" applyFont="1" applyFill="1" applyAlignment="1">
      <alignment horizontal="center"/>
    </xf>
    <xf numFmtId="0" fontId="5" fillId="0" borderId="0" xfId="2" applyFont="1" applyFill="1"/>
    <xf numFmtId="0" fontId="6" fillId="0" borderId="1" xfId="0" applyFont="1" applyBorder="1" applyAlignment="1">
      <alignment vertical="center" wrapText="1"/>
    </xf>
    <xf numFmtId="0" fontId="6" fillId="0" borderId="1" xfId="0" applyFont="1" applyBorder="1"/>
    <xf numFmtId="0" fontId="8" fillId="0" borderId="1" xfId="0" applyNumberFormat="1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5" borderId="1" xfId="2" applyFont="1" applyFill="1" applyBorder="1" applyAlignment="1">
      <alignment horizontal="left" vertical="center"/>
    </xf>
    <xf numFmtId="0" fontId="8" fillId="5" borderId="1" xfId="0" applyNumberFormat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1" xfId="2" applyFont="1" applyFill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/>
    </xf>
    <xf numFmtId="0" fontId="9" fillId="0" borderId="0" xfId="0" applyFont="1"/>
    <xf numFmtId="9" fontId="0" fillId="0" borderId="0" xfId="0" applyNumberFormat="1"/>
    <xf numFmtId="2" fontId="0" fillId="0" borderId="0" xfId="0" applyNumberFormat="1"/>
    <xf numFmtId="4" fontId="9" fillId="0" borderId="0" xfId="0" applyNumberFormat="1" applyFont="1"/>
    <xf numFmtId="9" fontId="0" fillId="0" borderId="0" xfId="1" applyFont="1"/>
    <xf numFmtId="4" fontId="6" fillId="5" borderId="2" xfId="0" applyNumberFormat="1" applyFont="1" applyFill="1" applyBorder="1"/>
    <xf numFmtId="4" fontId="6" fillId="3" borderId="1" xfId="0" applyNumberFormat="1" applyFont="1" applyFill="1" applyBorder="1"/>
    <xf numFmtId="4" fontId="6" fillId="0" borderId="2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4" fontId="10" fillId="0" borderId="0" xfId="0" applyNumberFormat="1" applyFont="1"/>
    <xf numFmtId="0" fontId="11" fillId="0" borderId="1" xfId="0" applyFont="1" applyBorder="1"/>
    <xf numFmtId="0" fontId="12" fillId="0" borderId="0" xfId="0" applyFont="1"/>
    <xf numFmtId="0" fontId="14" fillId="4" borderId="1" xfId="0" applyNumberFormat="1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3" fillId="0" borderId="1" xfId="0" applyFont="1" applyBorder="1"/>
    <xf numFmtId="4" fontId="13" fillId="0" borderId="2" xfId="0" applyNumberFormat="1" applyFont="1" applyFill="1" applyBorder="1"/>
    <xf numFmtId="4" fontId="13" fillId="3" borderId="1" xfId="0" applyNumberFormat="1" applyFont="1" applyFill="1" applyBorder="1"/>
    <xf numFmtId="4" fontId="13" fillId="5" borderId="2" xfId="0" applyNumberFormat="1" applyFont="1" applyFill="1" applyBorder="1"/>
    <xf numFmtId="0" fontId="15" fillId="0" borderId="1" xfId="0" applyFont="1" applyBorder="1"/>
    <xf numFmtId="0" fontId="15" fillId="3" borderId="1" xfId="0" applyFont="1" applyFill="1" applyBorder="1"/>
    <xf numFmtId="0" fontId="16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3" fontId="17" fillId="5" borderId="1" xfId="2" applyNumberFormat="1" applyFont="1" applyFill="1" applyBorder="1" applyAlignment="1">
      <alignment horizontal="center" vertical="center" wrapText="1"/>
    </xf>
    <xf numFmtId="4" fontId="17" fillId="3" borderId="1" xfId="2" applyNumberFormat="1" applyFont="1" applyFill="1" applyBorder="1" applyAlignment="1">
      <alignment horizontal="center" vertical="center" wrapText="1"/>
    </xf>
    <xf numFmtId="4" fontId="17" fillId="0" borderId="1" xfId="2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/>
    <xf numFmtId="0" fontId="0" fillId="0" borderId="0" xfId="0" applyAlignment="1">
      <alignment horizontal="center"/>
    </xf>
  </cellXfs>
  <cellStyles count="3">
    <cellStyle name="Normálna 2" xfId="2"/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workbookViewId="0">
      <selection activeCell="I49" sqref="I49:J49"/>
    </sheetView>
  </sheetViews>
  <sheetFormatPr defaultRowHeight="15" x14ac:dyDescent="0.25"/>
  <cols>
    <col min="1" max="1" width="9.140625" customWidth="1"/>
    <col min="2" max="2" width="30.5703125" customWidth="1"/>
    <col min="3" max="3" width="9.140625" customWidth="1"/>
    <col min="4" max="4" width="42.5703125" customWidth="1"/>
    <col min="7" max="7" width="14.7109375" customWidth="1"/>
    <col min="9" max="9" width="10.5703125" customWidth="1"/>
    <col min="10" max="10" width="14" customWidth="1"/>
    <col min="11" max="11" width="3.5703125" customWidth="1"/>
    <col min="13" max="13" width="33.140625" customWidth="1"/>
    <col min="17" max="17" width="11" customWidth="1"/>
  </cols>
  <sheetData>
    <row r="1" spans="1:10" ht="15.75" x14ac:dyDescent="0.25">
      <c r="A1" s="1" t="s">
        <v>77</v>
      </c>
      <c r="B1" s="1"/>
      <c r="C1" s="1"/>
      <c r="D1" s="2"/>
      <c r="E1" s="2"/>
      <c r="F1" s="1"/>
      <c r="G1" s="1"/>
      <c r="H1" s="1"/>
    </row>
    <row r="2" spans="1:10" ht="15.75" x14ac:dyDescent="0.25">
      <c r="A2" s="1" t="s">
        <v>76</v>
      </c>
      <c r="B2" s="1"/>
      <c r="C2" s="1"/>
      <c r="D2" s="2"/>
      <c r="E2" s="2"/>
      <c r="F2" s="1"/>
      <c r="G2" s="1"/>
      <c r="H2" s="1"/>
    </row>
    <row r="3" spans="1:10" ht="15.75" x14ac:dyDescent="0.25">
      <c r="A3" s="3" t="s">
        <v>67</v>
      </c>
      <c r="B3" s="3"/>
      <c r="C3" s="3"/>
      <c r="D3" s="4"/>
      <c r="E3" s="4"/>
      <c r="F3" s="3"/>
      <c r="G3" s="1"/>
      <c r="H3" s="1"/>
    </row>
    <row r="4" spans="1:10" ht="15.75" x14ac:dyDescent="0.25">
      <c r="A4" s="3"/>
      <c r="B4" s="3"/>
      <c r="C4" s="3"/>
      <c r="D4" s="4"/>
      <c r="E4" s="4"/>
      <c r="F4" s="3"/>
      <c r="G4" s="1"/>
      <c r="H4" s="1"/>
    </row>
    <row r="5" spans="1:10" ht="15.75" x14ac:dyDescent="0.25">
      <c r="A5" s="5"/>
      <c r="B5" s="3"/>
      <c r="C5" s="3"/>
      <c r="D5" s="4"/>
      <c r="E5" s="4"/>
      <c r="F5" s="3"/>
      <c r="G5" s="1"/>
      <c r="H5" s="1"/>
    </row>
    <row r="6" spans="1:10" ht="165" customHeight="1" x14ac:dyDescent="0.25">
      <c r="A6" s="39" t="s">
        <v>0</v>
      </c>
      <c r="B6" s="39" t="s">
        <v>1</v>
      </c>
      <c r="C6" s="40" t="s">
        <v>2</v>
      </c>
      <c r="D6" s="39" t="s">
        <v>3</v>
      </c>
      <c r="E6" s="41" t="s">
        <v>4</v>
      </c>
      <c r="F6" s="42" t="s">
        <v>5</v>
      </c>
      <c r="G6" s="43" t="s">
        <v>65</v>
      </c>
      <c r="H6" s="44" t="s">
        <v>63</v>
      </c>
      <c r="I6" s="44" t="s">
        <v>6</v>
      </c>
      <c r="J6" s="43" t="s">
        <v>64</v>
      </c>
    </row>
    <row r="7" spans="1:10" ht="30" customHeight="1" x14ac:dyDescent="0.3">
      <c r="A7" s="30">
        <v>4</v>
      </c>
      <c r="B7" s="31" t="s">
        <v>7</v>
      </c>
      <c r="C7" s="32"/>
      <c r="D7" s="33"/>
      <c r="E7" s="33"/>
      <c r="F7" s="34"/>
      <c r="G7" s="35"/>
      <c r="H7" s="36"/>
      <c r="I7" s="37"/>
      <c r="J7" s="38"/>
    </row>
    <row r="8" spans="1:10" ht="30" customHeight="1" x14ac:dyDescent="0.3">
      <c r="A8" s="30" t="s">
        <v>8</v>
      </c>
      <c r="B8" s="31" t="s">
        <v>9</v>
      </c>
      <c r="C8" s="32"/>
      <c r="D8" s="33"/>
      <c r="E8" s="33"/>
      <c r="F8" s="34"/>
      <c r="G8" s="35"/>
      <c r="H8" s="36"/>
      <c r="I8" s="37"/>
      <c r="J8" s="38"/>
    </row>
    <row r="9" spans="1:10" ht="30" customHeight="1" x14ac:dyDescent="0.25">
      <c r="A9" s="8" t="s">
        <v>10</v>
      </c>
      <c r="B9" s="10" t="s">
        <v>11</v>
      </c>
      <c r="C9" s="9">
        <v>2</v>
      </c>
      <c r="D9" s="11" t="s">
        <v>12</v>
      </c>
      <c r="E9" s="7" t="s">
        <v>13</v>
      </c>
      <c r="F9" s="24">
        <v>345</v>
      </c>
      <c r="G9" s="23"/>
      <c r="H9" s="22">
        <v>18.89</v>
      </c>
      <c r="I9" s="22">
        <f>H9*F9</f>
        <v>6517.05</v>
      </c>
      <c r="J9" s="25">
        <f>G9*F9</f>
        <v>0</v>
      </c>
    </row>
    <row r="10" spans="1:10" ht="30" customHeight="1" x14ac:dyDescent="0.25">
      <c r="A10" s="8" t="s">
        <v>10</v>
      </c>
      <c r="B10" s="10" t="s">
        <v>11</v>
      </c>
      <c r="C10" s="9">
        <v>2</v>
      </c>
      <c r="D10" s="11" t="s">
        <v>14</v>
      </c>
      <c r="E10" s="7" t="s">
        <v>13</v>
      </c>
      <c r="F10" s="24">
        <v>220</v>
      </c>
      <c r="G10" s="23"/>
      <c r="H10" s="22">
        <v>2</v>
      </c>
      <c r="I10" s="22">
        <f t="shared" ref="I10:I44" si="0">H10*F10</f>
        <v>440</v>
      </c>
      <c r="J10" s="25">
        <f t="shared" ref="J10:J44" si="1">G10*F10</f>
        <v>0</v>
      </c>
    </row>
    <row r="11" spans="1:10" ht="30" customHeight="1" x14ac:dyDescent="0.25">
      <c r="A11" s="8" t="s">
        <v>10</v>
      </c>
      <c r="B11" s="10" t="s">
        <v>11</v>
      </c>
      <c r="C11" s="9">
        <v>2</v>
      </c>
      <c r="D11" s="14" t="s">
        <v>15</v>
      </c>
      <c r="E11" s="7" t="s">
        <v>16</v>
      </c>
      <c r="F11" s="24">
        <v>100</v>
      </c>
      <c r="G11" s="23"/>
      <c r="H11" s="22">
        <v>5.09</v>
      </c>
      <c r="I11" s="22">
        <f t="shared" si="0"/>
        <v>509</v>
      </c>
      <c r="J11" s="25">
        <f t="shared" si="1"/>
        <v>0</v>
      </c>
    </row>
    <row r="12" spans="1:10" ht="30" customHeight="1" x14ac:dyDescent="0.25">
      <c r="A12" s="8" t="s">
        <v>10</v>
      </c>
      <c r="B12" s="10" t="s">
        <v>11</v>
      </c>
      <c r="C12" s="9">
        <v>2</v>
      </c>
      <c r="D12" s="11" t="s">
        <v>17</v>
      </c>
      <c r="E12" s="7" t="s">
        <v>16</v>
      </c>
      <c r="F12" s="24">
        <v>100</v>
      </c>
      <c r="G12" s="23"/>
      <c r="H12" s="22">
        <v>5.09</v>
      </c>
      <c r="I12" s="22">
        <f t="shared" si="0"/>
        <v>509</v>
      </c>
      <c r="J12" s="25">
        <f t="shared" si="1"/>
        <v>0</v>
      </c>
    </row>
    <row r="13" spans="1:10" ht="30" customHeight="1" x14ac:dyDescent="0.25">
      <c r="A13" s="8" t="s">
        <v>10</v>
      </c>
      <c r="B13" s="10" t="s">
        <v>11</v>
      </c>
      <c r="C13" s="9">
        <v>2</v>
      </c>
      <c r="D13" s="11" t="s">
        <v>18</v>
      </c>
      <c r="E13" s="7" t="s">
        <v>16</v>
      </c>
      <c r="F13" s="24"/>
      <c r="G13" s="23"/>
      <c r="H13" s="22">
        <v>17.100000000000001</v>
      </c>
      <c r="I13" s="22">
        <f t="shared" si="0"/>
        <v>0</v>
      </c>
      <c r="J13" s="25">
        <f t="shared" si="1"/>
        <v>0</v>
      </c>
    </row>
    <row r="14" spans="1:10" ht="30" customHeight="1" x14ac:dyDescent="0.25">
      <c r="A14" s="12" t="s">
        <v>19</v>
      </c>
      <c r="B14" s="13" t="s">
        <v>20</v>
      </c>
      <c r="C14" s="9">
        <v>3</v>
      </c>
      <c r="D14" s="11" t="s">
        <v>21</v>
      </c>
      <c r="E14" s="7" t="s">
        <v>22</v>
      </c>
      <c r="F14" s="24">
        <v>3.2</v>
      </c>
      <c r="G14" s="23"/>
      <c r="H14" s="22">
        <v>399</v>
      </c>
      <c r="I14" s="22">
        <f t="shared" si="0"/>
        <v>1276.8000000000002</v>
      </c>
      <c r="J14" s="25">
        <f t="shared" si="1"/>
        <v>0</v>
      </c>
    </row>
    <row r="15" spans="1:10" ht="30" customHeight="1" x14ac:dyDescent="0.25">
      <c r="A15" s="12" t="s">
        <v>19</v>
      </c>
      <c r="B15" s="13" t="s">
        <v>20</v>
      </c>
      <c r="C15" s="9">
        <v>3</v>
      </c>
      <c r="D15" s="14" t="s">
        <v>23</v>
      </c>
      <c r="E15" s="7" t="s">
        <v>22</v>
      </c>
      <c r="F15" s="24">
        <v>2.5</v>
      </c>
      <c r="G15" s="23"/>
      <c r="H15" s="22">
        <v>500.12</v>
      </c>
      <c r="I15" s="22">
        <f t="shared" si="0"/>
        <v>1250.3</v>
      </c>
      <c r="J15" s="25">
        <f t="shared" si="1"/>
        <v>0</v>
      </c>
    </row>
    <row r="16" spans="1:10" ht="30" customHeight="1" x14ac:dyDescent="0.25">
      <c r="A16" s="12" t="s">
        <v>19</v>
      </c>
      <c r="B16" s="13" t="s">
        <v>20</v>
      </c>
      <c r="C16" s="9">
        <v>3</v>
      </c>
      <c r="D16" s="14" t="s">
        <v>24</v>
      </c>
      <c r="E16" s="7" t="s">
        <v>22</v>
      </c>
      <c r="F16" s="24">
        <v>4.6500000000000004</v>
      </c>
      <c r="G16" s="23"/>
      <c r="H16" s="22">
        <v>127.54</v>
      </c>
      <c r="I16" s="22">
        <f t="shared" si="0"/>
        <v>593.06100000000004</v>
      </c>
      <c r="J16" s="25">
        <f t="shared" si="1"/>
        <v>0</v>
      </c>
    </row>
    <row r="17" spans="1:10" ht="30" customHeight="1" x14ac:dyDescent="0.25">
      <c r="A17" s="12" t="s">
        <v>19</v>
      </c>
      <c r="B17" s="13" t="s">
        <v>20</v>
      </c>
      <c r="C17" s="9">
        <v>3</v>
      </c>
      <c r="D17" s="14" t="s">
        <v>72</v>
      </c>
      <c r="E17" s="7" t="s">
        <v>22</v>
      </c>
      <c r="F17" s="24">
        <v>0.5</v>
      </c>
      <c r="G17" s="23"/>
      <c r="H17" s="22">
        <v>543</v>
      </c>
      <c r="I17" s="22">
        <f t="shared" si="0"/>
        <v>271.5</v>
      </c>
      <c r="J17" s="25">
        <f t="shared" si="1"/>
        <v>0</v>
      </c>
    </row>
    <row r="18" spans="1:10" ht="30" customHeight="1" x14ac:dyDescent="0.25">
      <c r="A18" s="12" t="s">
        <v>19</v>
      </c>
      <c r="B18" s="13" t="s">
        <v>20</v>
      </c>
      <c r="C18" s="9">
        <v>3</v>
      </c>
      <c r="D18" s="14" t="s">
        <v>73</v>
      </c>
      <c r="E18" s="7" t="s">
        <v>22</v>
      </c>
      <c r="F18" s="24">
        <v>2</v>
      </c>
      <c r="G18" s="23"/>
      <c r="H18" s="22">
        <v>196</v>
      </c>
      <c r="I18" s="22">
        <f t="shared" si="0"/>
        <v>392</v>
      </c>
      <c r="J18" s="25">
        <f t="shared" si="1"/>
        <v>0</v>
      </c>
    </row>
    <row r="19" spans="1:10" ht="30" customHeight="1" x14ac:dyDescent="0.25">
      <c r="A19" s="12" t="s">
        <v>19</v>
      </c>
      <c r="B19" s="13" t="s">
        <v>20</v>
      </c>
      <c r="C19" s="9">
        <v>3</v>
      </c>
      <c r="D19" s="14" t="s">
        <v>75</v>
      </c>
      <c r="E19" s="7" t="s">
        <v>22</v>
      </c>
      <c r="F19" s="24">
        <v>1.5</v>
      </c>
      <c r="G19" s="23"/>
      <c r="H19" s="22">
        <v>423.56</v>
      </c>
      <c r="I19" s="22">
        <f t="shared" si="0"/>
        <v>635.34</v>
      </c>
      <c r="J19" s="25">
        <f t="shared" si="1"/>
        <v>0</v>
      </c>
    </row>
    <row r="20" spans="1:10" ht="30" customHeight="1" x14ac:dyDescent="0.25">
      <c r="A20" s="8" t="s">
        <v>25</v>
      </c>
      <c r="B20" s="6" t="s">
        <v>26</v>
      </c>
      <c r="C20" s="9">
        <v>3</v>
      </c>
      <c r="D20" s="11" t="s">
        <v>27</v>
      </c>
      <c r="E20" s="7" t="s">
        <v>13</v>
      </c>
      <c r="F20" s="24">
        <v>220</v>
      </c>
      <c r="G20" s="23"/>
      <c r="H20" s="22">
        <v>18.64</v>
      </c>
      <c r="I20" s="22">
        <f t="shared" si="0"/>
        <v>4100.8</v>
      </c>
      <c r="J20" s="25">
        <f t="shared" si="1"/>
        <v>0</v>
      </c>
    </row>
    <row r="21" spans="1:10" ht="30" customHeight="1" x14ac:dyDescent="0.25">
      <c r="A21" s="15" t="s">
        <v>28</v>
      </c>
      <c r="B21" s="6" t="s">
        <v>29</v>
      </c>
      <c r="C21" s="9">
        <v>2</v>
      </c>
      <c r="D21" s="11" t="s">
        <v>31</v>
      </c>
      <c r="E21" s="7" t="s">
        <v>16</v>
      </c>
      <c r="F21" s="24">
        <v>113</v>
      </c>
      <c r="G21" s="23"/>
      <c r="H21" s="22">
        <v>5.09</v>
      </c>
      <c r="I21" s="22">
        <f t="shared" si="0"/>
        <v>575.16999999999996</v>
      </c>
      <c r="J21" s="25">
        <f t="shared" si="1"/>
        <v>0</v>
      </c>
    </row>
    <row r="22" spans="1:10" ht="30" customHeight="1" x14ac:dyDescent="0.25">
      <c r="A22" s="15" t="s">
        <v>28</v>
      </c>
      <c r="B22" s="6" t="s">
        <v>29</v>
      </c>
      <c r="C22" s="9">
        <v>2</v>
      </c>
      <c r="D22" s="11" t="s">
        <v>32</v>
      </c>
      <c r="E22" s="7" t="s">
        <v>16</v>
      </c>
      <c r="F22" s="24">
        <v>138</v>
      </c>
      <c r="G22" s="23"/>
      <c r="H22" s="22">
        <v>5.09</v>
      </c>
      <c r="I22" s="22">
        <f t="shared" si="0"/>
        <v>702.42</v>
      </c>
      <c r="J22" s="25">
        <f t="shared" si="1"/>
        <v>0</v>
      </c>
    </row>
    <row r="23" spans="1:10" ht="30" customHeight="1" x14ac:dyDescent="0.25">
      <c r="A23" s="15" t="s">
        <v>28</v>
      </c>
      <c r="B23" s="6" t="s">
        <v>29</v>
      </c>
      <c r="C23" s="9">
        <v>2</v>
      </c>
      <c r="D23" s="14" t="s">
        <v>33</v>
      </c>
      <c r="E23" s="7" t="s">
        <v>16</v>
      </c>
      <c r="F23" s="24">
        <v>350</v>
      </c>
      <c r="G23" s="23"/>
      <c r="H23" s="22">
        <v>5.09</v>
      </c>
      <c r="I23" s="22">
        <f t="shared" si="0"/>
        <v>1781.5</v>
      </c>
      <c r="J23" s="25">
        <f t="shared" si="1"/>
        <v>0</v>
      </c>
    </row>
    <row r="24" spans="1:10" ht="30" customHeight="1" x14ac:dyDescent="0.25">
      <c r="A24" s="15" t="s">
        <v>28</v>
      </c>
      <c r="B24" s="6" t="s">
        <v>29</v>
      </c>
      <c r="C24" s="9">
        <v>2</v>
      </c>
      <c r="D24" s="11" t="s">
        <v>34</v>
      </c>
      <c r="E24" s="7" t="s">
        <v>16</v>
      </c>
      <c r="F24" s="24"/>
      <c r="G24" s="23"/>
      <c r="H24" s="22">
        <v>0</v>
      </c>
      <c r="I24" s="22">
        <f t="shared" si="0"/>
        <v>0</v>
      </c>
      <c r="J24" s="25">
        <f t="shared" si="1"/>
        <v>0</v>
      </c>
    </row>
    <row r="25" spans="1:10" ht="30" customHeight="1" x14ac:dyDescent="0.25">
      <c r="A25" s="15" t="s">
        <v>28</v>
      </c>
      <c r="B25" s="6" t="s">
        <v>29</v>
      </c>
      <c r="C25" s="9">
        <v>2</v>
      </c>
      <c r="D25" s="14" t="s">
        <v>35</v>
      </c>
      <c r="E25" s="7" t="s">
        <v>22</v>
      </c>
      <c r="F25" s="24">
        <v>2.75</v>
      </c>
      <c r="G25" s="23"/>
      <c r="H25" s="22">
        <v>58</v>
      </c>
      <c r="I25" s="22">
        <f t="shared" si="0"/>
        <v>159.5</v>
      </c>
      <c r="J25" s="25">
        <f t="shared" si="1"/>
        <v>0</v>
      </c>
    </row>
    <row r="26" spans="1:10" ht="30" customHeight="1" x14ac:dyDescent="0.25">
      <c r="A26" s="15" t="s">
        <v>28</v>
      </c>
      <c r="B26" s="6" t="s">
        <v>29</v>
      </c>
      <c r="C26" s="9">
        <v>2</v>
      </c>
      <c r="D26" s="14" t="s">
        <v>71</v>
      </c>
      <c r="E26" s="7" t="s">
        <v>13</v>
      </c>
      <c r="F26" s="24"/>
      <c r="G26" s="23"/>
      <c r="H26" s="22">
        <v>23.07</v>
      </c>
      <c r="I26" s="22">
        <f t="shared" si="0"/>
        <v>0</v>
      </c>
      <c r="J26" s="25">
        <f>G26*F26</f>
        <v>0</v>
      </c>
    </row>
    <row r="27" spans="1:10" ht="30" customHeight="1" x14ac:dyDescent="0.25">
      <c r="A27" s="15" t="s">
        <v>28</v>
      </c>
      <c r="B27" s="6" t="s">
        <v>29</v>
      </c>
      <c r="C27" s="9">
        <v>2</v>
      </c>
      <c r="D27" s="14" t="s">
        <v>34</v>
      </c>
      <c r="E27" s="7" t="s">
        <v>16</v>
      </c>
      <c r="F27" s="24">
        <v>350</v>
      </c>
      <c r="G27" s="23"/>
      <c r="H27" s="22">
        <v>5.09</v>
      </c>
      <c r="I27" s="22">
        <f t="shared" si="0"/>
        <v>1781.5</v>
      </c>
      <c r="J27" s="25">
        <f>G27*F27</f>
        <v>0</v>
      </c>
    </row>
    <row r="28" spans="1:10" ht="30" customHeight="1" x14ac:dyDescent="0.25">
      <c r="A28" s="8" t="s">
        <v>36</v>
      </c>
      <c r="B28" s="6" t="s">
        <v>37</v>
      </c>
      <c r="C28" s="9">
        <v>2</v>
      </c>
      <c r="D28" s="11" t="s">
        <v>38</v>
      </c>
      <c r="E28" s="7" t="s">
        <v>13</v>
      </c>
      <c r="F28" s="24">
        <v>220</v>
      </c>
      <c r="G28" s="23"/>
      <c r="H28" s="22">
        <v>12.05</v>
      </c>
      <c r="I28" s="22">
        <f t="shared" si="0"/>
        <v>2651</v>
      </c>
      <c r="J28" s="25">
        <f t="shared" si="1"/>
        <v>0</v>
      </c>
    </row>
    <row r="29" spans="1:10" ht="30" customHeight="1" x14ac:dyDescent="0.25">
      <c r="A29" s="8" t="s">
        <v>39</v>
      </c>
      <c r="B29" s="6" t="s">
        <v>40</v>
      </c>
      <c r="C29" s="9">
        <v>2</v>
      </c>
      <c r="D29" s="11" t="s">
        <v>41</v>
      </c>
      <c r="E29" s="7" t="s">
        <v>13</v>
      </c>
      <c r="F29" s="24">
        <v>250</v>
      </c>
      <c r="G29" s="23"/>
      <c r="H29" s="22">
        <v>13.21</v>
      </c>
      <c r="I29" s="22">
        <f t="shared" si="0"/>
        <v>3302.5</v>
      </c>
      <c r="J29" s="25">
        <f t="shared" si="1"/>
        <v>0</v>
      </c>
    </row>
    <row r="30" spans="1:10" ht="30" customHeight="1" x14ac:dyDescent="0.25">
      <c r="A30" s="8" t="s">
        <v>39</v>
      </c>
      <c r="B30" s="6" t="s">
        <v>40</v>
      </c>
      <c r="C30" s="9">
        <v>2</v>
      </c>
      <c r="D30" s="11" t="s">
        <v>74</v>
      </c>
      <c r="E30" s="7" t="s">
        <v>22</v>
      </c>
      <c r="F30" s="24">
        <v>2</v>
      </c>
      <c r="G30" s="23"/>
      <c r="H30" s="22">
        <v>316.98</v>
      </c>
      <c r="I30" s="22">
        <f t="shared" si="0"/>
        <v>633.96</v>
      </c>
      <c r="J30" s="25">
        <f t="shared" si="1"/>
        <v>0</v>
      </c>
    </row>
    <row r="31" spans="1:10" ht="30" customHeight="1" x14ac:dyDescent="0.25">
      <c r="A31" s="15" t="s">
        <v>42</v>
      </c>
      <c r="B31" s="6" t="s">
        <v>43</v>
      </c>
      <c r="C31" s="9">
        <v>3</v>
      </c>
      <c r="D31" s="16" t="s">
        <v>44</v>
      </c>
      <c r="E31" s="7" t="s">
        <v>30</v>
      </c>
      <c r="F31" s="24">
        <v>110</v>
      </c>
      <c r="G31" s="23"/>
      <c r="H31" s="22">
        <v>53.9</v>
      </c>
      <c r="I31" s="22">
        <f t="shared" si="0"/>
        <v>5929</v>
      </c>
      <c r="J31" s="25">
        <f t="shared" si="1"/>
        <v>0</v>
      </c>
    </row>
    <row r="32" spans="1:10" ht="30" customHeight="1" x14ac:dyDescent="0.25">
      <c r="A32" s="15" t="s">
        <v>42</v>
      </c>
      <c r="B32" s="6" t="s">
        <v>43</v>
      </c>
      <c r="C32" s="9">
        <v>3</v>
      </c>
      <c r="D32" s="11" t="s">
        <v>45</v>
      </c>
      <c r="E32" s="7" t="s">
        <v>30</v>
      </c>
      <c r="F32" s="24">
        <v>700</v>
      </c>
      <c r="G32" s="23"/>
      <c r="H32" s="22">
        <v>15.34</v>
      </c>
      <c r="I32" s="22">
        <f t="shared" si="0"/>
        <v>10738</v>
      </c>
      <c r="J32" s="25">
        <f t="shared" si="1"/>
        <v>0</v>
      </c>
    </row>
    <row r="33" spans="1:11" ht="30" customHeight="1" x14ac:dyDescent="0.25">
      <c r="A33" s="15" t="s">
        <v>42</v>
      </c>
      <c r="B33" s="6" t="s">
        <v>43</v>
      </c>
      <c r="C33" s="9">
        <v>3</v>
      </c>
      <c r="D33" s="11" t="s">
        <v>46</v>
      </c>
      <c r="E33" s="7" t="s">
        <v>30</v>
      </c>
      <c r="F33" s="24">
        <v>850</v>
      </c>
      <c r="G33" s="23"/>
      <c r="H33" s="22">
        <v>8.43</v>
      </c>
      <c r="I33" s="22">
        <f t="shared" si="0"/>
        <v>7165.5</v>
      </c>
      <c r="J33" s="25">
        <f t="shared" si="1"/>
        <v>0</v>
      </c>
    </row>
    <row r="34" spans="1:11" ht="30" customHeight="1" x14ac:dyDescent="0.25">
      <c r="A34" s="15" t="s">
        <v>42</v>
      </c>
      <c r="B34" s="6" t="s">
        <v>43</v>
      </c>
      <c r="C34" s="9">
        <v>3</v>
      </c>
      <c r="D34" s="14" t="s">
        <v>47</v>
      </c>
      <c r="E34" s="7" t="s">
        <v>30</v>
      </c>
      <c r="F34" s="24"/>
      <c r="G34" s="23"/>
      <c r="H34" s="22">
        <v>28.12</v>
      </c>
      <c r="I34" s="22">
        <f t="shared" si="0"/>
        <v>0</v>
      </c>
      <c r="J34" s="25">
        <f t="shared" si="1"/>
        <v>0</v>
      </c>
    </row>
    <row r="35" spans="1:11" ht="30" customHeight="1" x14ac:dyDescent="0.25">
      <c r="A35" s="15" t="s">
        <v>42</v>
      </c>
      <c r="B35" s="6" t="s">
        <v>43</v>
      </c>
      <c r="C35" s="9">
        <v>3</v>
      </c>
      <c r="D35" s="14" t="s">
        <v>69</v>
      </c>
      <c r="E35" s="7" t="s">
        <v>13</v>
      </c>
      <c r="F35" s="24">
        <v>135</v>
      </c>
      <c r="G35" s="23"/>
      <c r="H35" s="22">
        <v>50.62</v>
      </c>
      <c r="I35" s="22">
        <f t="shared" si="0"/>
        <v>6833.7</v>
      </c>
      <c r="J35" s="25">
        <f t="shared" si="1"/>
        <v>0</v>
      </c>
    </row>
    <row r="36" spans="1:11" ht="30" customHeight="1" x14ac:dyDescent="0.25">
      <c r="A36" s="15" t="s">
        <v>42</v>
      </c>
      <c r="B36" s="6" t="s">
        <v>43</v>
      </c>
      <c r="C36" s="9">
        <v>3</v>
      </c>
      <c r="D36" s="14" t="s">
        <v>70</v>
      </c>
      <c r="E36" s="7" t="s">
        <v>22</v>
      </c>
      <c r="F36" s="24">
        <v>0.5</v>
      </c>
      <c r="G36" s="23"/>
      <c r="H36" s="22">
        <v>576</v>
      </c>
      <c r="I36" s="22">
        <f t="shared" si="0"/>
        <v>288</v>
      </c>
      <c r="J36" s="25">
        <f t="shared" si="1"/>
        <v>0</v>
      </c>
    </row>
    <row r="37" spans="1:11" ht="30" customHeight="1" x14ac:dyDescent="0.25">
      <c r="A37" s="8" t="s">
        <v>48</v>
      </c>
      <c r="B37" s="6" t="s">
        <v>49</v>
      </c>
      <c r="C37" s="9">
        <v>3</v>
      </c>
      <c r="D37" s="11" t="s">
        <v>50</v>
      </c>
      <c r="E37" s="7" t="s">
        <v>13</v>
      </c>
      <c r="F37" s="24">
        <v>165</v>
      </c>
      <c r="G37" s="23"/>
      <c r="H37" s="22">
        <v>16.68</v>
      </c>
      <c r="I37" s="22">
        <f t="shared" si="0"/>
        <v>2752.2</v>
      </c>
      <c r="J37" s="25">
        <f t="shared" si="1"/>
        <v>0</v>
      </c>
    </row>
    <row r="38" spans="1:11" ht="30" customHeight="1" x14ac:dyDescent="0.25">
      <c r="A38" s="8" t="s">
        <v>48</v>
      </c>
      <c r="B38" s="6" t="s">
        <v>49</v>
      </c>
      <c r="C38" s="9">
        <v>3</v>
      </c>
      <c r="D38" s="11" t="s">
        <v>51</v>
      </c>
      <c r="E38" s="7" t="s">
        <v>13</v>
      </c>
      <c r="F38" s="24">
        <v>155</v>
      </c>
      <c r="G38" s="23"/>
      <c r="H38" s="22">
        <v>32.85</v>
      </c>
      <c r="I38" s="22">
        <f t="shared" si="0"/>
        <v>5091.75</v>
      </c>
      <c r="J38" s="25">
        <f t="shared" si="1"/>
        <v>0</v>
      </c>
    </row>
    <row r="39" spans="1:11" ht="30" customHeight="1" x14ac:dyDescent="0.25">
      <c r="A39" s="8" t="s">
        <v>52</v>
      </c>
      <c r="B39" s="6" t="s">
        <v>53</v>
      </c>
      <c r="C39" s="9">
        <v>3</v>
      </c>
      <c r="D39" s="14" t="s">
        <v>54</v>
      </c>
      <c r="E39" s="7" t="s">
        <v>30</v>
      </c>
      <c r="F39" s="24">
        <v>13</v>
      </c>
      <c r="G39" s="23"/>
      <c r="H39" s="22">
        <v>13.75</v>
      </c>
      <c r="I39" s="22">
        <f t="shared" si="0"/>
        <v>178.75</v>
      </c>
      <c r="J39" s="25">
        <f t="shared" si="1"/>
        <v>0</v>
      </c>
    </row>
    <row r="40" spans="1:11" ht="30" customHeight="1" x14ac:dyDescent="0.25">
      <c r="A40" s="8" t="s">
        <v>52</v>
      </c>
      <c r="B40" s="6" t="s">
        <v>53</v>
      </c>
      <c r="C40" s="9">
        <v>3</v>
      </c>
      <c r="D40" s="11" t="s">
        <v>55</v>
      </c>
      <c r="E40" s="7" t="s">
        <v>30</v>
      </c>
      <c r="F40" s="24">
        <v>13</v>
      </c>
      <c r="G40" s="23"/>
      <c r="H40" s="22">
        <v>12.15</v>
      </c>
      <c r="I40" s="22">
        <f t="shared" si="0"/>
        <v>157.95000000000002</v>
      </c>
      <c r="J40" s="25">
        <f t="shared" si="1"/>
        <v>0</v>
      </c>
    </row>
    <row r="41" spans="1:11" ht="30" customHeight="1" x14ac:dyDescent="0.25">
      <c r="A41" s="8" t="s">
        <v>56</v>
      </c>
      <c r="B41" s="6" t="s">
        <v>57</v>
      </c>
      <c r="C41" s="9">
        <v>4</v>
      </c>
      <c r="D41" s="11" t="s">
        <v>58</v>
      </c>
      <c r="E41" s="7" t="s">
        <v>16</v>
      </c>
      <c r="F41" s="24">
        <v>360</v>
      </c>
      <c r="G41" s="23"/>
      <c r="H41" s="22">
        <v>5.09</v>
      </c>
      <c r="I41" s="22">
        <f t="shared" si="0"/>
        <v>1832.3999999999999</v>
      </c>
      <c r="J41" s="25">
        <f t="shared" si="1"/>
        <v>0</v>
      </c>
    </row>
    <row r="42" spans="1:11" ht="30" customHeight="1" x14ac:dyDescent="0.25">
      <c r="A42" s="8" t="s">
        <v>59</v>
      </c>
      <c r="B42" s="6" t="s">
        <v>60</v>
      </c>
      <c r="C42" s="9">
        <v>4</v>
      </c>
      <c r="D42" s="11" t="s">
        <v>61</v>
      </c>
      <c r="E42" s="7" t="s">
        <v>13</v>
      </c>
      <c r="F42" s="24">
        <v>30</v>
      </c>
      <c r="G42" s="23"/>
      <c r="H42" s="22">
        <v>8.4499999999999993</v>
      </c>
      <c r="I42" s="22">
        <f t="shared" si="0"/>
        <v>253.49999999999997</v>
      </c>
      <c r="J42" s="25">
        <f t="shared" si="1"/>
        <v>0</v>
      </c>
    </row>
    <row r="43" spans="1:11" ht="30" customHeight="1" x14ac:dyDescent="0.25">
      <c r="A43" s="8" t="s">
        <v>59</v>
      </c>
      <c r="B43" s="6" t="s">
        <v>60</v>
      </c>
      <c r="C43" s="9">
        <v>4</v>
      </c>
      <c r="D43" s="11" t="s">
        <v>68</v>
      </c>
      <c r="E43" s="7" t="s">
        <v>30</v>
      </c>
      <c r="F43" s="24">
        <v>46</v>
      </c>
      <c r="G43" s="23"/>
      <c r="H43" s="22">
        <v>1.87</v>
      </c>
      <c r="I43" s="22">
        <f t="shared" si="0"/>
        <v>86.02000000000001</v>
      </c>
      <c r="J43" s="25">
        <f>G43*F43</f>
        <v>0</v>
      </c>
    </row>
    <row r="44" spans="1:11" ht="30" customHeight="1" x14ac:dyDescent="0.25">
      <c r="A44" s="8" t="s">
        <v>59</v>
      </c>
      <c r="B44" s="6" t="s">
        <v>60</v>
      </c>
      <c r="C44" s="9">
        <v>4</v>
      </c>
      <c r="D44" s="11" t="s">
        <v>62</v>
      </c>
      <c r="E44" s="7" t="s">
        <v>30</v>
      </c>
      <c r="F44" s="24">
        <v>550</v>
      </c>
      <c r="G44" s="23"/>
      <c r="H44" s="22">
        <v>0.62</v>
      </c>
      <c r="I44" s="22">
        <f t="shared" si="0"/>
        <v>341</v>
      </c>
      <c r="J44" s="25">
        <f t="shared" si="1"/>
        <v>0</v>
      </c>
    </row>
    <row r="45" spans="1:11" ht="15.75" x14ac:dyDescent="0.25">
      <c r="A45" s="26"/>
      <c r="B45" s="26"/>
      <c r="C45" s="26"/>
      <c r="D45" s="26"/>
      <c r="E45" s="26"/>
      <c r="F45" s="26"/>
      <c r="G45" s="27"/>
      <c r="H45" s="26"/>
      <c r="I45" s="45">
        <f>SUM(I9:I44)</f>
        <v>69730.170999999988</v>
      </c>
      <c r="J45" s="28">
        <f>SUM(J9:J44)</f>
        <v>0</v>
      </c>
      <c r="K45" s="19"/>
    </row>
    <row r="46" spans="1:11" x14ac:dyDescent="0.25">
      <c r="B46" s="29" t="s">
        <v>66</v>
      </c>
    </row>
    <row r="47" spans="1:11" x14ac:dyDescent="0.25">
      <c r="I47" s="17"/>
      <c r="J47" s="20"/>
      <c r="K47" s="21"/>
    </row>
    <row r="48" spans="1:11" x14ac:dyDescent="0.25">
      <c r="I48" s="46"/>
      <c r="J48" s="46"/>
      <c r="K48" s="21"/>
    </row>
    <row r="49" spans="8:10" x14ac:dyDescent="0.25">
      <c r="H49" s="18"/>
      <c r="I49" s="46"/>
      <c r="J49" s="46"/>
    </row>
    <row r="50" spans="8:10" x14ac:dyDescent="0.25">
      <c r="I50" s="46"/>
      <c r="J50" s="46"/>
    </row>
  </sheetData>
  <mergeCells count="3">
    <mergeCell ref="I50:J50"/>
    <mergeCell ref="I48:J48"/>
    <mergeCell ref="I49:J49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adriana.ondrikova</cp:lastModifiedBy>
  <cp:lastPrinted>2022-01-18T10:10:45Z</cp:lastPrinted>
  <dcterms:created xsi:type="dcterms:W3CDTF">2019-07-29T09:37:10Z</dcterms:created>
  <dcterms:modified xsi:type="dcterms:W3CDTF">2022-02-01T16:13:06Z</dcterms:modified>
</cp:coreProperties>
</file>