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2"/>
  </bookViews>
  <sheets>
    <sheet name="Karta tytułowa" sheetId="1" r:id="rId1"/>
    <sheet name="1 PRZEBUDOWA DROGI LEŚNEJ „CIĄG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<sst xmlns="http://schemas.openxmlformats.org/spreadsheetml/2006/main" count="273" uniqueCount="133">
  <si>
    <t xml:space="preserve">PRZEBUDOWA DROGI LEŚNEJ „CIĄGOWSKA” 
 W LEŚNICTWIE KUŹNICA i PORĘBA
 </t>
  </si>
  <si>
    <t>Budowa:</t>
  </si>
  <si>
    <t xml:space="preserve">DROGA LEŚNA „CIĄGOWSKA” </t>
  </si>
  <si>
    <t>Obiekt lub rodzaj robót:</t>
  </si>
  <si>
    <t>ROBOTY DROGOWE</t>
  </si>
  <si>
    <t>Lokalizacja:</t>
  </si>
  <si>
    <t>NADLEŚNICTWO SIEWIERZ, LESNICTWO KUŹNICA, PORĘBA 
Województwo śląskie, powiat zawierciański, ewid. 241605_5 Gmina Łazy, 
obręb 0001 Chrószobród dz. ewid. 3937, 3942, 3935, 3940, 3966, 3967, 3965, 
jedn. ewid. 241601_1 Gmina Poręba, obręb 0001 Poręba dz. ewid. 13519/1</t>
  </si>
  <si>
    <t>Inwestor:</t>
  </si>
  <si>
    <t xml:space="preserve">PGL LASY PAŃSTWOWE
NADLEŚNICTWO SIEWIERZ
Łysa Góra 6, 42-470 Siewierz
tel./fax. +48 32 674 29 57, +48 32 674 28 58
e-mail: siewierz@katowice.lasy.gov.pl
</t>
  </si>
  <si>
    <t>Data opracowania:</t>
  </si>
  <si>
    <t>2020-08-24</t>
  </si>
  <si>
    <t xml:space="preserve">LISTA NR 1 - PRZEBUDOWA DROGI LEŚNEJ „CIĄGOWSKA” 
W LEŚNICTWIE KUŹNICA i PORĘBA
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</si>
  <si>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</si>
  <si>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</si>
  <si>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</si>
  <si>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</si>
  <si>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</si>
  <si>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</si>
  <si>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</si>
  <si>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</t>
  </si>
  <si>
    <t/>
  </si>
  <si>
    <t>ROBOTY PRZYGOTOWAWCZE - CPV 45111200-0</t>
  </si>
  <si>
    <t>1.1</t>
  </si>
  <si>
    <t>D 01.01.01</t>
  </si>
  <si>
    <t>Roboty pomiarowe przy liniowych robotach ziemnych, trasa dróg w terenie równinnym</t>
  </si>
  <si>
    <t>km</t>
  </si>
  <si>
    <t>1.2</t>
  </si>
  <si>
    <t>D 01.02.02</t>
  </si>
  <si>
    <t>Usunięcie warstwy ziemi urodzajnej (humusu) za pomocą spycharek, grubość warstwy do 15·cm - analogia do 20
Krotność = 1,33</t>
  </si>
  <si>
    <t>m2</t>
  </si>
  <si>
    <t>1.3</t>
  </si>
  <si>
    <t>D 01.02.01</t>
  </si>
  <si>
    <t>Karczowanie pni koparką podsiębierną w gruntach o normalnej wilgotności, grunt kategorii I-II, pnie średnicy 10-15·cm</t>
  </si>
  <si>
    <t>szt</t>
  </si>
  <si>
    <t>1.4</t>
  </si>
  <si>
    <t>Karczowanie pni koparką podsiębierną w gruntach o normalnej wilgotności, grunt kategorii I-II, pnie średnicy 16-25·cm</t>
  </si>
  <si>
    <t>1.5</t>
  </si>
  <si>
    <t>Karczowanie pni koparką podsiębierną w gruntach o normalnej wilgotności, grunt kategorii I-II, pnie średnicy 26-35·cm</t>
  </si>
  <si>
    <t>1.6</t>
  </si>
  <si>
    <t>Karczowanie pni koparką podsiębierną w gruntach o normalnej wilgotności, grunt kategorii I-II, pnie średnicy 46-55·cm</t>
  </si>
  <si>
    <t>1.7</t>
  </si>
  <si>
    <t>Wywożenie dłużyc, karpiny i gałęzi, transport dłużyc - WYWÓZ WYKARCZOWANYCH KORZENI W MIEJSCE I SPOSÓB ZAGOSPODAROWANIA PO STRONIE WYKONAWCY</t>
  </si>
  <si>
    <t>mp</t>
  </si>
  <si>
    <t>1.8</t>
  </si>
  <si>
    <t>Mechaniczne karczowanie, zagajniki rzadkie (od 10-30 % powierzchni)</t>
  </si>
  <si>
    <t>ha</t>
  </si>
  <si>
    <t>RAZEM ROBOTY PRZYGOTOWAWCZE - CPV 45111200-0</t>
  </si>
  <si>
    <t>2</t>
  </si>
  <si>
    <t>ROBOTY ZIEMNE - CPV 45111200-0</t>
  </si>
  <si>
    <t>2.1</t>
  </si>
  <si>
    <t>D 02.01.01</t>
  </si>
  <si>
    <t>Wykopy wykonywane spycharkami, kategoria gruntu I-III, spycharka 110kW (150KM)</t>
  </si>
  <si>
    <t>m3</t>
  </si>
  <si>
    <t>2.2</t>
  </si>
  <si>
    <t>Roboty ziemne wykonywane koparkami podsiębiernymi, z transportem urobku samochodami samowyładowczymi na odległość do 2·km, koparka 0,40·m3, kategoria gruntu I-II - analogia</t>
  </si>
  <si>
    <t>2.3</t>
  </si>
  <si>
    <t>D 02.03.01</t>
  </si>
  <si>
    <t>Zagęszczenie nasypów walcami, samojezdnymi wibracyjnymi - nasyp z gruntu rodzimego</t>
  </si>
  <si>
    <t>2.4</t>
  </si>
  <si>
    <t>D 06.04.01</t>
  </si>
  <si>
    <t>Oczyszczanie rowu z namułu, z wyprofilowaniem skarp, grubość namułu 30·cm - ANALOGIA rowy odpływowe w ciągu drogi odmulenie oddtworzenie</t>
  </si>
  <si>
    <t>m</t>
  </si>
  <si>
    <t>RAZEM ROBOTY ZIEMNE - CPV 45111200-0</t>
  </si>
  <si>
    <t>3</t>
  </si>
  <si>
    <t>REMONT PRZEPUSTÓW - CPV 45232452-5</t>
  </si>
  <si>
    <t>3.1</t>
  </si>
  <si>
    <t>D-06.02.01A</t>
  </si>
  <si>
    <t>Wykopy oraz przekopy wykonywane koparkami przedsiębiernymi na odkład, koparka 0,40·m3, grunt kategorii IV</t>
  </si>
  <si>
    <t>3.2</t>
  </si>
  <si>
    <t>Przepusty rurowe pod zjazdami, ławy fundamentowe z kruszywa 0/31,5</t>
  </si>
  <si>
    <t>3.3</t>
  </si>
  <si>
    <t>Warstwy podsypkowe, podsypka piaskowa, zagęszczanie mechaniczne, po zagęszczeniu 5·cm - podsypka 15cm
Krotność = 3</t>
  </si>
  <si>
    <t>3.4</t>
  </si>
  <si>
    <t xml:space="preserve">D 06.02.01a </t>
  </si>
  <si>
    <t>Przepusty rurowe pod zjazdami, rury karbowane PEHD Fi 60cm</t>
  </si>
  <si>
    <t>3.5</t>
  </si>
  <si>
    <t>Zasypywanie wykopów ze skarpami, z przerzutem na odległość do 3·m, z zagęszczaniem, kategoria gruntu IV</t>
  </si>
  <si>
    <t>3.6</t>
  </si>
  <si>
    <t>Przepusty rurowe pod zjazdami, ścianki czołowe dla rur Fi 60·cm - ścianki 2x2,0x0,2 oraz pręty sprężające 2x fi 14x6m</t>
  </si>
  <si>
    <t>RAZEM REMONT PRZEPUSTÓW - CPV 45232452-5</t>
  </si>
  <si>
    <t>4</t>
  </si>
  <si>
    <t>ROBOTY NAWIERZCHNIOWE - CPV 45233220-7</t>
  </si>
  <si>
    <t>4.1</t>
  </si>
  <si>
    <t>D 04.01.01B</t>
  </si>
  <si>
    <t>Profilowanie i zagęszczanie podłoża pod warstwy konstrukcyjne nawierzchni, wykonywane mechanicznie, kategoria gruntu II-VI, walec wibracyjny - ANALOGIA - wraz z cześciową lokalną niwelacją niwelwelety drogi</t>
  </si>
  <si>
    <t>4.2</t>
  </si>
  <si>
    <t>D 04.04.02</t>
  </si>
  <si>
    <t>Podbudowy z kruszyw łamanych, warstwa dolna, po zagęszczeniu 25·cm- podbudowa z kruszywa łamanego gr. 25cm frakcja 31,5-63,00</t>
  </si>
  <si>
    <t>4.3</t>
  </si>
  <si>
    <t>D 05.02.01</t>
  </si>
  <si>
    <t>Nawierzchnie z kamienia tłuczonego, warstwa górna, po uwałowaniu 10·cm - analogia kruszywo łamane naturalne frakcji  0/31,5 gr. 10cm wraz z zamiałowaniem miałem skalnym frakcji 0/4 gr. 1-1,5 cm</t>
  </si>
  <si>
    <t>RAZEM ROBOTY NAWIERZCHNIOWE - CPV 45233220-7</t>
  </si>
  <si>
    <t>5</t>
  </si>
  <si>
    <t>PRACE WYKOŃCZENIOWE  - CPV  45400000-1</t>
  </si>
  <si>
    <t>5.1</t>
  </si>
  <si>
    <t>D 06.03.01</t>
  </si>
  <si>
    <t>Transport materiałów sypkich - materiał na pobocza S=0,75m ziemne wraz zakupem i dowozem  - w-wa nasypu 25cm</t>
  </si>
  <si>
    <t>t</t>
  </si>
  <si>
    <t>5.2</t>
  </si>
  <si>
    <t>Transport materiałów sypkich - materiał na pobocza S=0,75m ziemne wraz zakupem i dowozem - w-wa niesortu z kruszywa 10cm</t>
  </si>
  <si>
    <t>5.3</t>
  </si>
  <si>
    <t>Plantowanie poboczy, profilowanie</t>
  </si>
  <si>
    <t>5.4</t>
  </si>
  <si>
    <t>Plantowanie poboczy, zagęszczenie</t>
  </si>
  <si>
    <t>RAZEM PRACE WYKOŃCZENIOWE  - CPV  45400000-1</t>
  </si>
  <si>
    <t>6</t>
  </si>
  <si>
    <t>WODOPUSTY PVC 3xL-7m i 1xL-10m około 30-45st wględem osi drogi - 4 sztuki</t>
  </si>
  <si>
    <t>6.1</t>
  </si>
  <si>
    <t xml:space="preserve">H 03.01.00 </t>
  </si>
  <si>
    <t>Rozebranie nawierzchni, z tłucznia mechanicznie, grubość nawierzchni 15·cm</t>
  </si>
  <si>
    <t>6.2</t>
  </si>
  <si>
    <t>Rozebranie nawierzchni, z tłucznia mechanicznie, dodatek za każdy dalszy 1·cm grubości-do 25 cm
Krotność = 10</t>
  </si>
  <si>
    <t>6.3</t>
  </si>
  <si>
    <t>Ławy fundamentowe żelbetowe, prostokątne, szerokość do 1.3·m, transport betonu taczkami, japonkami - ANALOGIA ułożenie betonu z jednoczesnym ułożeniem wodopustu wg SST BETON B30 lub recepta wg założeń SST</t>
  </si>
  <si>
    <t>6.4</t>
  </si>
  <si>
    <t>Montaż wodopustu PVC - 3X7mb ORAZ 1x10mb wraz z prętami kotwiącymi</t>
  </si>
  <si>
    <t>mb</t>
  </si>
  <si>
    <t>RAZEM WODOPUSTY PVC 3xL-7m i 1xL-10m około 30-45st wględem osi drogi - 4 sztuki</t>
  </si>
  <si>
    <t xml:space="preserve">ŁĄCZNIE PRZEBUDOWA DROGI LEŚNEJ „CIĄGOWSKA” 
W LEŚNICTWIE KUŹNICA i PORĘBA
</t>
  </si>
  <si>
    <t>LISTA NR 2 - ZBIORCZE ZESTAWIENIE KOSZTÓW</t>
  </si>
  <si>
    <t>Oznaczenie elementu</t>
  </si>
  <si>
    <t>Nazwa elementu</t>
  </si>
  <si>
    <t>LISTA NR 1</t>
  </si>
  <si>
    <t xml:space="preserve">PRZEBUDOWA DROGI LEŚNEJ „CIĄGOWSKA” 
W LEŚNICTWIE KUŹNICA i PORĘBA
</t>
  </si>
  <si>
    <t>ELEMENT 1</t>
  </si>
  <si>
    <t>ELEMENT 2</t>
  </si>
  <si>
    <t>ELEMENT 3</t>
  </si>
  <si>
    <t>ELEMENT 4</t>
  </si>
  <si>
    <t>ELEMENT 5</t>
  </si>
  <si>
    <t>ELEMENT 6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</si>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</sst>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00"/>
    <numFmt numFmtId="173" formatCode="#\ ###\ ###\ ##0.00"/>
    <numFmt numFmtId="174" formatCode="#\ ###\ ###\ ##0"/>
    <numFmt numFmtId="175" formatCode="#\ ###\ ###\ ##0.0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4" fontId="0" fillId="0" borderId="10" xfId="0" applyNumberFormat="1" applyFill="1" applyBorder="1" applyAlignment="1">
      <alignment horizontal="right" wrapText="1"/>
    </xf>
    <xf numFmtId="175" fontId="0" fillId="0" borderId="10" xfId="0" applyNumberForma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0"/>
  <sheetViews>
    <sheetView zoomScalePageLayoutView="0" workbookViewId="0" topLeftCell="A1">
      <selection activeCell="B4" sqref="B4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132</v>
      </c>
    </row>
    <row r="5" spans="1:2" ht="13.5">
      <c r="A5" s="11" t="s">
        <v>0</v>
      </c>
      <c r="B5" s="12"/>
    </row>
    <row r="7" spans="1:2" ht="15">
      <c r="A7" s="2" t="s">
        <v>1</v>
      </c>
      <c r="B7" s="3" t="s">
        <v>2</v>
      </c>
    </row>
    <row r="8" spans="1:2" ht="15">
      <c r="A8" s="2" t="s">
        <v>3</v>
      </c>
      <c r="B8" s="3" t="s">
        <v>4</v>
      </c>
    </row>
    <row r="9" spans="1:2" ht="60">
      <c r="A9" s="2" t="s">
        <v>5</v>
      </c>
      <c r="B9" s="3" t="s">
        <v>6</v>
      </c>
    </row>
    <row r="10" spans="1:2" ht="90">
      <c r="A10" s="2" t="s">
        <v>7</v>
      </c>
      <c r="B10" s="3" t="s">
        <v>8</v>
      </c>
    </row>
    <row r="30" spans="1:2" ht="15">
      <c r="A30" s="2" t="s">
        <v>9</v>
      </c>
      <c r="B30" s="3" t="s">
        <v>10</v>
      </c>
    </row>
  </sheetData>
  <sheetProtection/>
  <mergeCells count="1">
    <mergeCell ref="A5:B5"/>
  </mergeCells>
  <printOptions/>
  <pageMargins left="0.7" right="0.7" top="0.75" bottom="0.75" header="0.5" footer="0.5"/>
  <pageSetup fitToHeight="1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5"/>
  <sheetViews>
    <sheetView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3" t="s">
        <v>11</v>
      </c>
      <c r="B1" s="12"/>
      <c r="C1" s="12"/>
      <c r="D1" s="12"/>
      <c r="E1" s="12"/>
      <c r="F1" s="12"/>
      <c r="G1" s="12"/>
    </row>
    <row r="2" spans="1:7" ht="33.75" customHeight="1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19</v>
      </c>
      <c r="B4" s="5" t="s">
        <v>20</v>
      </c>
      <c r="C4" s="14" t="s">
        <v>21</v>
      </c>
      <c r="D4" s="15" t="s">
        <v>20</v>
      </c>
      <c r="E4" s="15" t="s">
        <v>20</v>
      </c>
      <c r="F4" s="15" t="s">
        <v>20</v>
      </c>
      <c r="G4" s="15" t="s">
        <v>20</v>
      </c>
    </row>
    <row r="5" spans="1:7" ht="25.5" outlineLevel="1">
      <c r="A5" s="5" t="s">
        <v>22</v>
      </c>
      <c r="B5" s="5" t="s">
        <v>23</v>
      </c>
      <c r="C5" s="5" t="s">
        <v>24</v>
      </c>
      <c r="D5" s="5" t="s">
        <v>25</v>
      </c>
      <c r="E5" s="6">
        <v>3.6961</v>
      </c>
      <c r="F5" s="7">
        <v>0</v>
      </c>
      <c r="G5" s="7">
        <f aca="true" t="shared" si="0" ref="G5:G12">E5*F5</f>
        <v>0</v>
      </c>
    </row>
    <row r="6" spans="1:7" ht="51" outlineLevel="1">
      <c r="A6" s="5" t="s">
        <v>26</v>
      </c>
      <c r="B6" s="5" t="s">
        <v>27</v>
      </c>
      <c r="C6" s="5" t="s">
        <v>28</v>
      </c>
      <c r="D6" s="5" t="s">
        <v>29</v>
      </c>
      <c r="E6" s="8">
        <v>9426</v>
      </c>
      <c r="F6" s="7">
        <v>0</v>
      </c>
      <c r="G6" s="7">
        <f t="shared" si="0"/>
        <v>0</v>
      </c>
    </row>
    <row r="7" spans="1:7" ht="38.25" outlineLevel="1">
      <c r="A7" s="5" t="s">
        <v>30</v>
      </c>
      <c r="B7" s="5" t="s">
        <v>31</v>
      </c>
      <c r="C7" s="5" t="s">
        <v>32</v>
      </c>
      <c r="D7" s="5" t="s">
        <v>33</v>
      </c>
      <c r="E7" s="9">
        <v>55</v>
      </c>
      <c r="F7" s="7">
        <v>0</v>
      </c>
      <c r="G7" s="7">
        <f t="shared" si="0"/>
        <v>0</v>
      </c>
    </row>
    <row r="8" spans="1:7" ht="38.25" outlineLevel="1">
      <c r="A8" s="5" t="s">
        <v>34</v>
      </c>
      <c r="B8" s="5" t="s">
        <v>31</v>
      </c>
      <c r="C8" s="5" t="s">
        <v>35</v>
      </c>
      <c r="D8" s="5" t="s">
        <v>33</v>
      </c>
      <c r="E8" s="9">
        <v>55</v>
      </c>
      <c r="F8" s="7">
        <v>0</v>
      </c>
      <c r="G8" s="7">
        <f t="shared" si="0"/>
        <v>0</v>
      </c>
    </row>
    <row r="9" spans="1:7" ht="38.25" outlineLevel="1">
      <c r="A9" s="5" t="s">
        <v>36</v>
      </c>
      <c r="B9" s="5" t="s">
        <v>31</v>
      </c>
      <c r="C9" s="5" t="s">
        <v>37</v>
      </c>
      <c r="D9" s="5" t="s">
        <v>33</v>
      </c>
      <c r="E9" s="6">
        <v>55</v>
      </c>
      <c r="F9" s="7">
        <v>0</v>
      </c>
      <c r="G9" s="7">
        <f t="shared" si="0"/>
        <v>0</v>
      </c>
    </row>
    <row r="10" spans="1:7" ht="38.25" outlineLevel="1">
      <c r="A10" s="5" t="s">
        <v>38</v>
      </c>
      <c r="B10" s="5" t="s">
        <v>31</v>
      </c>
      <c r="C10" s="5" t="s">
        <v>39</v>
      </c>
      <c r="D10" s="5" t="s">
        <v>33</v>
      </c>
      <c r="E10" s="9">
        <v>55</v>
      </c>
      <c r="F10" s="7">
        <v>0</v>
      </c>
      <c r="G10" s="7">
        <f t="shared" si="0"/>
        <v>0</v>
      </c>
    </row>
    <row r="11" spans="1:7" ht="51" outlineLevel="1">
      <c r="A11" s="5" t="s">
        <v>40</v>
      </c>
      <c r="B11" s="5" t="s">
        <v>31</v>
      </c>
      <c r="C11" s="5" t="s">
        <v>41</v>
      </c>
      <c r="D11" s="5" t="s">
        <v>42</v>
      </c>
      <c r="E11" s="6">
        <v>396</v>
      </c>
      <c r="F11" s="7">
        <v>0</v>
      </c>
      <c r="G11" s="7">
        <f t="shared" si="0"/>
        <v>0</v>
      </c>
    </row>
    <row r="12" spans="1:7" ht="25.5" outlineLevel="1">
      <c r="A12" s="5" t="s">
        <v>43</v>
      </c>
      <c r="B12" s="5" t="s">
        <v>31</v>
      </c>
      <c r="C12" s="5" t="s">
        <v>44</v>
      </c>
      <c r="D12" s="5" t="s">
        <v>45</v>
      </c>
      <c r="E12" s="9">
        <v>0.432</v>
      </c>
      <c r="F12" s="7">
        <v>0</v>
      </c>
      <c r="G12" s="7">
        <f t="shared" si="0"/>
        <v>0</v>
      </c>
    </row>
    <row r="13" spans="1:7" ht="15" outlineLevel="1">
      <c r="A13" s="16" t="s">
        <v>46</v>
      </c>
      <c r="B13" s="15" t="s">
        <v>20</v>
      </c>
      <c r="C13" s="15" t="s">
        <v>20</v>
      </c>
      <c r="D13" s="15" t="s">
        <v>20</v>
      </c>
      <c r="E13" s="15" t="s">
        <v>20</v>
      </c>
      <c r="F13" s="15" t="s">
        <v>20</v>
      </c>
      <c r="G13" s="10">
        <f>SUM('1 PRZEBUDOWA DROGI LEŚNEJ „CIĄG'!G5:G12)</f>
        <v>0</v>
      </c>
    </row>
    <row r="14" spans="1:7" ht="12.75">
      <c r="A14" s="5" t="s">
        <v>47</v>
      </c>
      <c r="B14" s="5" t="s">
        <v>20</v>
      </c>
      <c r="C14" s="14" t="s">
        <v>48</v>
      </c>
      <c r="D14" s="15" t="s">
        <v>20</v>
      </c>
      <c r="E14" s="15" t="s">
        <v>20</v>
      </c>
      <c r="F14" s="15" t="s">
        <v>20</v>
      </c>
      <c r="G14" s="15" t="s">
        <v>20</v>
      </c>
    </row>
    <row r="15" spans="1:7" ht="25.5" outlineLevel="1">
      <c r="A15" s="5" t="s">
        <v>49</v>
      </c>
      <c r="B15" s="5" t="s">
        <v>50</v>
      </c>
      <c r="C15" s="5" t="s">
        <v>51</v>
      </c>
      <c r="D15" s="5" t="s">
        <v>52</v>
      </c>
      <c r="E15" s="7">
        <v>2148</v>
      </c>
      <c r="F15" s="7">
        <v>0</v>
      </c>
      <c r="G15" s="7">
        <f>E15*F15</f>
        <v>0</v>
      </c>
    </row>
    <row r="16" spans="1:7" ht="51" outlineLevel="1">
      <c r="A16" s="5" t="s">
        <v>53</v>
      </c>
      <c r="B16" s="5" t="s">
        <v>50</v>
      </c>
      <c r="C16" s="5" t="s">
        <v>54</v>
      </c>
      <c r="D16" s="5" t="s">
        <v>52</v>
      </c>
      <c r="E16" s="7">
        <v>2148</v>
      </c>
      <c r="F16" s="7">
        <v>0</v>
      </c>
      <c r="G16" s="7">
        <f>E16*F16</f>
        <v>0</v>
      </c>
    </row>
    <row r="17" spans="1:7" ht="25.5" outlineLevel="1">
      <c r="A17" s="5" t="s">
        <v>55</v>
      </c>
      <c r="B17" s="5" t="s">
        <v>56</v>
      </c>
      <c r="C17" s="5" t="s">
        <v>57</v>
      </c>
      <c r="D17" s="5" t="s">
        <v>52</v>
      </c>
      <c r="E17" s="7">
        <v>325</v>
      </c>
      <c r="F17" s="7">
        <v>0</v>
      </c>
      <c r="G17" s="7">
        <f>E17*F17</f>
        <v>0</v>
      </c>
    </row>
    <row r="18" spans="1:7" ht="38.25" outlineLevel="1">
      <c r="A18" s="5" t="s">
        <v>58</v>
      </c>
      <c r="B18" s="5" t="s">
        <v>59</v>
      </c>
      <c r="C18" s="5" t="s">
        <v>60</v>
      </c>
      <c r="D18" s="5" t="s">
        <v>61</v>
      </c>
      <c r="E18" s="7">
        <v>145</v>
      </c>
      <c r="F18" s="7">
        <v>0</v>
      </c>
      <c r="G18" s="7">
        <f>E18*F18</f>
        <v>0</v>
      </c>
    </row>
    <row r="19" spans="1:7" ht="15" outlineLevel="1">
      <c r="A19" s="16" t="s">
        <v>62</v>
      </c>
      <c r="B19" s="15" t="s">
        <v>20</v>
      </c>
      <c r="C19" s="15" t="s">
        <v>20</v>
      </c>
      <c r="D19" s="15" t="s">
        <v>20</v>
      </c>
      <c r="E19" s="15" t="s">
        <v>20</v>
      </c>
      <c r="F19" s="15" t="s">
        <v>20</v>
      </c>
      <c r="G19" s="10">
        <f>SUM('1 PRZEBUDOWA DROGI LEŚNEJ „CIĄG'!G15:G18)</f>
        <v>0</v>
      </c>
    </row>
    <row r="20" spans="1:7" ht="12.75">
      <c r="A20" s="5" t="s">
        <v>63</v>
      </c>
      <c r="B20" s="5" t="s">
        <v>20</v>
      </c>
      <c r="C20" s="14" t="s">
        <v>64</v>
      </c>
      <c r="D20" s="15" t="s">
        <v>20</v>
      </c>
      <c r="E20" s="15" t="s">
        <v>20</v>
      </c>
      <c r="F20" s="15" t="s">
        <v>20</v>
      </c>
      <c r="G20" s="15" t="s">
        <v>20</v>
      </c>
    </row>
    <row r="21" spans="1:7" ht="38.25" outlineLevel="1">
      <c r="A21" s="5" t="s">
        <v>65</v>
      </c>
      <c r="B21" s="5" t="s">
        <v>66</v>
      </c>
      <c r="C21" s="5" t="s">
        <v>67</v>
      </c>
      <c r="D21" s="5" t="s">
        <v>52</v>
      </c>
      <c r="E21" s="7">
        <v>15</v>
      </c>
      <c r="F21" s="7">
        <v>0</v>
      </c>
      <c r="G21" s="7">
        <f aca="true" t="shared" si="1" ref="G21:G26">E21*F21</f>
        <v>0</v>
      </c>
    </row>
    <row r="22" spans="1:7" ht="25.5" outlineLevel="1">
      <c r="A22" s="5" t="s">
        <v>68</v>
      </c>
      <c r="B22" s="5" t="s">
        <v>66</v>
      </c>
      <c r="C22" s="5" t="s">
        <v>69</v>
      </c>
      <c r="D22" s="5" t="s">
        <v>52</v>
      </c>
      <c r="E22" s="7">
        <v>0.72</v>
      </c>
      <c r="F22" s="7">
        <v>0</v>
      </c>
      <c r="G22" s="7">
        <f t="shared" si="1"/>
        <v>0</v>
      </c>
    </row>
    <row r="23" spans="1:7" ht="51" outlineLevel="1">
      <c r="A23" s="5" t="s">
        <v>70</v>
      </c>
      <c r="B23" s="5" t="s">
        <v>66</v>
      </c>
      <c r="C23" s="5" t="s">
        <v>71</v>
      </c>
      <c r="D23" s="5" t="s">
        <v>29</v>
      </c>
      <c r="E23" s="6">
        <v>3.6</v>
      </c>
      <c r="F23" s="7">
        <v>0</v>
      </c>
      <c r="G23" s="7">
        <f t="shared" si="1"/>
        <v>0</v>
      </c>
    </row>
    <row r="24" spans="1:7" ht="25.5" outlineLevel="1">
      <c r="A24" s="5" t="s">
        <v>72</v>
      </c>
      <c r="B24" s="5" t="s">
        <v>73</v>
      </c>
      <c r="C24" s="5" t="s">
        <v>74</v>
      </c>
      <c r="D24" s="5" t="s">
        <v>61</v>
      </c>
      <c r="E24" s="7">
        <v>6</v>
      </c>
      <c r="F24" s="7">
        <v>0</v>
      </c>
      <c r="G24" s="7">
        <f t="shared" si="1"/>
        <v>0</v>
      </c>
    </row>
    <row r="25" spans="1:7" ht="25.5" outlineLevel="1">
      <c r="A25" s="5" t="s">
        <v>75</v>
      </c>
      <c r="B25" s="5" t="s">
        <v>66</v>
      </c>
      <c r="C25" s="5" t="s">
        <v>76</v>
      </c>
      <c r="D25" s="5" t="s">
        <v>52</v>
      </c>
      <c r="E25" s="7">
        <v>8.61</v>
      </c>
      <c r="F25" s="7">
        <v>0</v>
      </c>
      <c r="G25" s="7">
        <f t="shared" si="1"/>
        <v>0</v>
      </c>
    </row>
    <row r="26" spans="1:7" ht="38.25" outlineLevel="1">
      <c r="A26" s="5" t="s">
        <v>77</v>
      </c>
      <c r="B26" s="5" t="s">
        <v>66</v>
      </c>
      <c r="C26" s="5" t="s">
        <v>78</v>
      </c>
      <c r="D26" s="5" t="s">
        <v>33</v>
      </c>
      <c r="E26" s="6">
        <v>2</v>
      </c>
      <c r="F26" s="7">
        <v>0</v>
      </c>
      <c r="G26" s="7">
        <f t="shared" si="1"/>
        <v>0</v>
      </c>
    </row>
    <row r="27" spans="1:7" ht="15" outlineLevel="1">
      <c r="A27" s="16" t="s">
        <v>79</v>
      </c>
      <c r="B27" s="15" t="s">
        <v>20</v>
      </c>
      <c r="C27" s="15" t="s">
        <v>20</v>
      </c>
      <c r="D27" s="15" t="s">
        <v>20</v>
      </c>
      <c r="E27" s="15" t="s">
        <v>20</v>
      </c>
      <c r="F27" s="15" t="s">
        <v>20</v>
      </c>
      <c r="G27" s="10">
        <f>SUM('1 PRZEBUDOWA DROGI LEŚNEJ „CIĄG'!G21:G26)</f>
        <v>0</v>
      </c>
    </row>
    <row r="28" spans="1:7" ht="12.75">
      <c r="A28" s="5" t="s">
        <v>80</v>
      </c>
      <c r="B28" s="5" t="s">
        <v>20</v>
      </c>
      <c r="C28" s="14" t="s">
        <v>81</v>
      </c>
      <c r="D28" s="15" t="s">
        <v>20</v>
      </c>
      <c r="E28" s="15" t="s">
        <v>20</v>
      </c>
      <c r="F28" s="15" t="s">
        <v>20</v>
      </c>
      <c r="G28" s="15" t="s">
        <v>20</v>
      </c>
    </row>
    <row r="29" spans="1:7" ht="51" outlineLevel="1">
      <c r="A29" s="5" t="s">
        <v>82</v>
      </c>
      <c r="B29" s="5" t="s">
        <v>83</v>
      </c>
      <c r="C29" s="5" t="s">
        <v>84</v>
      </c>
      <c r="D29" s="5" t="s">
        <v>29</v>
      </c>
      <c r="E29" s="6">
        <v>11360</v>
      </c>
      <c r="F29" s="7">
        <v>0</v>
      </c>
      <c r="G29" s="7">
        <f>E29*F29</f>
        <v>0</v>
      </c>
    </row>
    <row r="30" spans="1:7" ht="38.25" outlineLevel="1">
      <c r="A30" s="5" t="s">
        <v>85</v>
      </c>
      <c r="B30" s="5" t="s">
        <v>86</v>
      </c>
      <c r="C30" s="5" t="s">
        <v>87</v>
      </c>
      <c r="D30" s="5" t="s">
        <v>29</v>
      </c>
      <c r="E30" s="9">
        <v>9097.612000000001</v>
      </c>
      <c r="F30" s="7">
        <v>0</v>
      </c>
      <c r="G30" s="7">
        <f>E30*F30</f>
        <v>0</v>
      </c>
    </row>
    <row r="31" spans="1:7" ht="51" outlineLevel="1">
      <c r="A31" s="5" t="s">
        <v>88</v>
      </c>
      <c r="B31" s="5" t="s">
        <v>89</v>
      </c>
      <c r="C31" s="5" t="s">
        <v>90</v>
      </c>
      <c r="D31" s="5" t="s">
        <v>29</v>
      </c>
      <c r="E31" s="7">
        <v>8728</v>
      </c>
      <c r="F31" s="7">
        <v>0</v>
      </c>
      <c r="G31" s="7">
        <f>E31*F31</f>
        <v>0</v>
      </c>
    </row>
    <row r="32" spans="1:7" ht="15" outlineLevel="1">
      <c r="A32" s="16" t="s">
        <v>91</v>
      </c>
      <c r="B32" s="15" t="s">
        <v>20</v>
      </c>
      <c r="C32" s="15" t="s">
        <v>20</v>
      </c>
      <c r="D32" s="15" t="s">
        <v>20</v>
      </c>
      <c r="E32" s="15" t="s">
        <v>20</v>
      </c>
      <c r="F32" s="15" t="s">
        <v>20</v>
      </c>
      <c r="G32" s="10">
        <f>SUM('1 PRZEBUDOWA DROGI LEŚNEJ „CIĄG'!G29:G31)</f>
        <v>0</v>
      </c>
    </row>
    <row r="33" spans="1:7" ht="12.75">
      <c r="A33" s="5" t="s">
        <v>92</v>
      </c>
      <c r="B33" s="5" t="s">
        <v>20</v>
      </c>
      <c r="C33" s="14" t="s">
        <v>93</v>
      </c>
      <c r="D33" s="15" t="s">
        <v>20</v>
      </c>
      <c r="E33" s="15" t="s">
        <v>20</v>
      </c>
      <c r="F33" s="15" t="s">
        <v>20</v>
      </c>
      <c r="G33" s="15" t="s">
        <v>20</v>
      </c>
    </row>
    <row r="34" spans="1:7" ht="38.25" outlineLevel="1">
      <c r="A34" s="5" t="s">
        <v>94</v>
      </c>
      <c r="B34" s="5" t="s">
        <v>95</v>
      </c>
      <c r="C34" s="5" t="s">
        <v>96</v>
      </c>
      <c r="D34" s="5" t="s">
        <v>97</v>
      </c>
      <c r="E34" s="9">
        <v>1316</v>
      </c>
      <c r="F34" s="7">
        <v>0</v>
      </c>
      <c r="G34" s="7">
        <f>E34*F34</f>
        <v>0</v>
      </c>
    </row>
    <row r="35" spans="1:7" ht="38.25" outlineLevel="1">
      <c r="A35" s="5" t="s">
        <v>98</v>
      </c>
      <c r="B35" s="5" t="s">
        <v>95</v>
      </c>
      <c r="C35" s="5" t="s">
        <v>99</v>
      </c>
      <c r="D35" s="5" t="s">
        <v>97</v>
      </c>
      <c r="E35" s="9">
        <v>526.4</v>
      </c>
      <c r="F35" s="7">
        <v>0</v>
      </c>
      <c r="G35" s="7">
        <f>E35*F35</f>
        <v>0</v>
      </c>
    </row>
    <row r="36" spans="1:7" ht="12.75" outlineLevel="1">
      <c r="A36" s="5" t="s">
        <v>100</v>
      </c>
      <c r="B36" s="5" t="s">
        <v>95</v>
      </c>
      <c r="C36" s="5" t="s">
        <v>101</v>
      </c>
      <c r="D36" s="5" t="s">
        <v>29</v>
      </c>
      <c r="E36" s="7">
        <v>2632</v>
      </c>
      <c r="F36" s="7">
        <v>0</v>
      </c>
      <c r="G36" s="7">
        <f>E36*F36</f>
        <v>0</v>
      </c>
    </row>
    <row r="37" spans="1:7" ht="12.75" outlineLevel="1">
      <c r="A37" s="5" t="s">
        <v>102</v>
      </c>
      <c r="B37" s="5" t="s">
        <v>95</v>
      </c>
      <c r="C37" s="5" t="s">
        <v>103</v>
      </c>
      <c r="D37" s="5" t="s">
        <v>29</v>
      </c>
      <c r="E37" s="7">
        <v>2632</v>
      </c>
      <c r="F37" s="7">
        <v>0</v>
      </c>
      <c r="G37" s="7">
        <f>E37*F37</f>
        <v>0</v>
      </c>
    </row>
    <row r="38" spans="1:7" ht="15" outlineLevel="1">
      <c r="A38" s="16" t="s">
        <v>104</v>
      </c>
      <c r="B38" s="15" t="s">
        <v>20</v>
      </c>
      <c r="C38" s="15" t="s">
        <v>20</v>
      </c>
      <c r="D38" s="15" t="s">
        <v>20</v>
      </c>
      <c r="E38" s="15" t="s">
        <v>20</v>
      </c>
      <c r="F38" s="15" t="s">
        <v>20</v>
      </c>
      <c r="G38" s="10">
        <f>SUM('1 PRZEBUDOWA DROGI LEŚNEJ „CIĄG'!G34:G37)</f>
        <v>0</v>
      </c>
    </row>
    <row r="39" spans="1:7" ht="12.75">
      <c r="A39" s="5" t="s">
        <v>105</v>
      </c>
      <c r="B39" s="5" t="s">
        <v>20</v>
      </c>
      <c r="C39" s="14" t="s">
        <v>106</v>
      </c>
      <c r="D39" s="15" t="s">
        <v>20</v>
      </c>
      <c r="E39" s="15" t="s">
        <v>20</v>
      </c>
      <c r="F39" s="15" t="s">
        <v>20</v>
      </c>
      <c r="G39" s="15" t="s">
        <v>20</v>
      </c>
    </row>
    <row r="40" spans="1:7" ht="25.5" outlineLevel="1">
      <c r="A40" s="5" t="s">
        <v>107</v>
      </c>
      <c r="B40" s="5" t="s">
        <v>108</v>
      </c>
      <c r="C40" s="5" t="s">
        <v>109</v>
      </c>
      <c r="D40" s="5" t="s">
        <v>29</v>
      </c>
      <c r="E40" s="9">
        <v>15.5</v>
      </c>
      <c r="F40" s="7">
        <v>0</v>
      </c>
      <c r="G40" s="7">
        <f>E40*F40</f>
        <v>0</v>
      </c>
    </row>
    <row r="41" spans="1:7" ht="38.25" outlineLevel="1">
      <c r="A41" s="5" t="s">
        <v>110</v>
      </c>
      <c r="B41" s="5" t="s">
        <v>108</v>
      </c>
      <c r="C41" s="5" t="s">
        <v>111</v>
      </c>
      <c r="D41" s="5" t="s">
        <v>29</v>
      </c>
      <c r="E41" s="9">
        <v>15.5</v>
      </c>
      <c r="F41" s="7">
        <v>0</v>
      </c>
      <c r="G41" s="7">
        <f>E41*F41</f>
        <v>0</v>
      </c>
    </row>
    <row r="42" spans="1:7" ht="63.75" outlineLevel="1">
      <c r="A42" s="5" t="s">
        <v>112</v>
      </c>
      <c r="B42" s="5" t="s">
        <v>108</v>
      </c>
      <c r="C42" s="5" t="s">
        <v>113</v>
      </c>
      <c r="D42" s="5" t="s">
        <v>52</v>
      </c>
      <c r="E42" s="9">
        <v>4.65</v>
      </c>
      <c r="F42" s="7">
        <v>0</v>
      </c>
      <c r="G42" s="7">
        <f>E42*F42</f>
        <v>0</v>
      </c>
    </row>
    <row r="43" spans="1:7" ht="25.5" outlineLevel="1">
      <c r="A43" s="5" t="s">
        <v>114</v>
      </c>
      <c r="B43" s="5" t="s">
        <v>108</v>
      </c>
      <c r="C43" s="5" t="s">
        <v>115</v>
      </c>
      <c r="D43" s="5" t="s">
        <v>116</v>
      </c>
      <c r="E43" s="9">
        <v>31</v>
      </c>
      <c r="F43" s="7">
        <v>0</v>
      </c>
      <c r="G43" s="7">
        <f>E43*F43</f>
        <v>0</v>
      </c>
    </row>
    <row r="44" spans="1:7" ht="15" outlineLevel="1">
      <c r="A44" s="16" t="s">
        <v>117</v>
      </c>
      <c r="B44" s="15" t="s">
        <v>20</v>
      </c>
      <c r="C44" s="15" t="s">
        <v>20</v>
      </c>
      <c r="D44" s="15" t="s">
        <v>20</v>
      </c>
      <c r="E44" s="15" t="s">
        <v>20</v>
      </c>
      <c r="F44" s="15" t="s">
        <v>20</v>
      </c>
      <c r="G44" s="10">
        <f>SUM('1 PRZEBUDOWA DROGI LEŚNEJ „CIĄG'!G40:G43)</f>
        <v>0</v>
      </c>
    </row>
    <row r="45" spans="1:7" ht="15">
      <c r="A45" s="17" t="s">
        <v>118</v>
      </c>
      <c r="B45" s="12"/>
      <c r="C45" s="12"/>
      <c r="D45" s="12"/>
      <c r="E45" s="12"/>
      <c r="F45" s="12"/>
      <c r="G45" s="10">
        <f>'1 PRZEBUDOWA DROGI LEŚNEJ „CIĄG'!G13+'1 PRZEBUDOWA DROGI LEŚNEJ „CIĄG'!G19+'1 PRZEBUDOWA DROGI LEŚNEJ „CIĄG'!G27+'1 PRZEBUDOWA DROGI LEŚNEJ „CIĄG'!G32+'1 PRZEBUDOWA DROGI LEŚNEJ „CIĄG'!G38+'1 PRZEBUDOWA DROGI LEŚNEJ „CIĄG'!G44</f>
        <v>0</v>
      </c>
    </row>
  </sheetData>
  <sheetProtection/>
  <mergeCells count="14">
    <mergeCell ref="A44:F44"/>
    <mergeCell ref="A45:F45"/>
    <mergeCell ref="A27:F27"/>
    <mergeCell ref="C28:G28"/>
    <mergeCell ref="A32:F32"/>
    <mergeCell ref="C33:G33"/>
    <mergeCell ref="A38:F38"/>
    <mergeCell ref="C39:G39"/>
    <mergeCell ref="A1:G1"/>
    <mergeCell ref="C4:G4"/>
    <mergeCell ref="A13:F13"/>
    <mergeCell ref="C14:G14"/>
    <mergeCell ref="A19:F19"/>
    <mergeCell ref="C20:G20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3" t="s">
        <v>119</v>
      </c>
      <c r="B1" s="12"/>
      <c r="C1" s="12"/>
      <c r="D1" s="12"/>
      <c r="E1" s="12"/>
      <c r="F1" s="12"/>
      <c r="G1" s="12"/>
    </row>
    <row r="2" spans="1:7" ht="33.75" customHeight="1">
      <c r="A2" s="18" t="s">
        <v>120</v>
      </c>
      <c r="B2" s="15" t="s">
        <v>20</v>
      </c>
      <c r="C2" s="18" t="s">
        <v>121</v>
      </c>
      <c r="D2" s="15" t="s">
        <v>20</v>
      </c>
      <c r="E2" s="15" t="s">
        <v>20</v>
      </c>
      <c r="F2" s="15" t="s">
        <v>20</v>
      </c>
      <c r="G2" s="4" t="s">
        <v>18</v>
      </c>
    </row>
    <row r="3" spans="1:7" ht="15">
      <c r="A3" s="14" t="s">
        <v>122</v>
      </c>
      <c r="B3" s="15" t="s">
        <v>20</v>
      </c>
      <c r="C3" s="14" t="s">
        <v>123</v>
      </c>
      <c r="D3" s="15" t="s">
        <v>20</v>
      </c>
      <c r="E3" s="15" t="s">
        <v>20</v>
      </c>
      <c r="F3" s="15" t="s">
        <v>20</v>
      </c>
      <c r="G3" s="10">
        <f>'1 PRZEBUDOWA DROGI LEŚNEJ „CIĄG'!G13+'1 PRZEBUDOWA DROGI LEŚNEJ „CIĄG'!G19+'1 PRZEBUDOWA DROGI LEŚNEJ „CIĄG'!G27+'1 PRZEBUDOWA DROGI LEŚNEJ „CIĄG'!G32+'1 PRZEBUDOWA DROGI LEŚNEJ „CIĄG'!G38+'1 PRZEBUDOWA DROGI LEŚNEJ „CIĄG'!G44</f>
        <v>0</v>
      </c>
    </row>
    <row r="4" spans="1:7" ht="12.75">
      <c r="A4" s="19" t="s">
        <v>124</v>
      </c>
      <c r="B4" s="15" t="s">
        <v>20</v>
      </c>
      <c r="C4" s="19" t="s">
        <v>21</v>
      </c>
      <c r="D4" s="15" t="s">
        <v>20</v>
      </c>
      <c r="E4" s="15" t="s">
        <v>20</v>
      </c>
      <c r="F4" s="15" t="s">
        <v>20</v>
      </c>
      <c r="G4" s="7">
        <f>'1 PRZEBUDOWA DROGI LEŚNEJ „CIĄG'!G13</f>
        <v>0</v>
      </c>
    </row>
    <row r="5" spans="1:7" ht="12.75">
      <c r="A5" s="19" t="s">
        <v>125</v>
      </c>
      <c r="B5" s="15" t="s">
        <v>20</v>
      </c>
      <c r="C5" s="19" t="s">
        <v>48</v>
      </c>
      <c r="D5" s="15" t="s">
        <v>20</v>
      </c>
      <c r="E5" s="15" t="s">
        <v>20</v>
      </c>
      <c r="F5" s="15" t="s">
        <v>20</v>
      </c>
      <c r="G5" s="7">
        <f>'1 PRZEBUDOWA DROGI LEŚNEJ „CIĄG'!G19</f>
        <v>0</v>
      </c>
    </row>
    <row r="6" spans="1:7" ht="12.75">
      <c r="A6" s="19" t="s">
        <v>126</v>
      </c>
      <c r="B6" s="15" t="s">
        <v>20</v>
      </c>
      <c r="C6" s="19" t="s">
        <v>64</v>
      </c>
      <c r="D6" s="15" t="s">
        <v>20</v>
      </c>
      <c r="E6" s="15" t="s">
        <v>20</v>
      </c>
      <c r="F6" s="15" t="s">
        <v>20</v>
      </c>
      <c r="G6" s="7">
        <f>'1 PRZEBUDOWA DROGI LEŚNEJ „CIĄG'!G27</f>
        <v>0</v>
      </c>
    </row>
    <row r="7" spans="1:7" ht="12.75">
      <c r="A7" s="19" t="s">
        <v>127</v>
      </c>
      <c r="B7" s="15" t="s">
        <v>20</v>
      </c>
      <c r="C7" s="19" t="s">
        <v>81</v>
      </c>
      <c r="D7" s="15" t="s">
        <v>20</v>
      </c>
      <c r="E7" s="15" t="s">
        <v>20</v>
      </c>
      <c r="F7" s="15" t="s">
        <v>20</v>
      </c>
      <c r="G7" s="7">
        <f>'1 PRZEBUDOWA DROGI LEŚNEJ „CIĄG'!G32</f>
        <v>0</v>
      </c>
    </row>
    <row r="8" spans="1:7" ht="12.75">
      <c r="A8" s="19" t="s">
        <v>128</v>
      </c>
      <c r="B8" s="15" t="s">
        <v>20</v>
      </c>
      <c r="C8" s="19" t="s">
        <v>93</v>
      </c>
      <c r="D8" s="15" t="s">
        <v>20</v>
      </c>
      <c r="E8" s="15" t="s">
        <v>20</v>
      </c>
      <c r="F8" s="15" t="s">
        <v>20</v>
      </c>
      <c r="G8" s="7">
        <f>'1 PRZEBUDOWA DROGI LEŚNEJ „CIĄG'!G38</f>
        <v>0</v>
      </c>
    </row>
    <row r="9" spans="1:7" ht="12.75">
      <c r="A9" s="19" t="s">
        <v>129</v>
      </c>
      <c r="B9" s="15" t="s">
        <v>20</v>
      </c>
      <c r="C9" s="19" t="s">
        <v>106</v>
      </c>
      <c r="D9" s="15" t="s">
        <v>20</v>
      </c>
      <c r="E9" s="15" t="s">
        <v>20</v>
      </c>
      <c r="F9" s="15" t="s">
        <v>20</v>
      </c>
      <c r="G9" s="7">
        <f>'1 PRZEBUDOWA DROGI LEŚNEJ „CIĄG'!G44</f>
        <v>0</v>
      </c>
    </row>
    <row r="10" spans="3:7" ht="12.75">
      <c r="C10" s="16" t="s">
        <v>130</v>
      </c>
      <c r="D10" s="15" t="s">
        <v>20</v>
      </c>
      <c r="E10" s="15" t="s">
        <v>20</v>
      </c>
      <c r="F10" s="15" t="s">
        <v>20</v>
      </c>
      <c r="G10" s="7">
        <f>'1 PRZEBUDOWA DROGI LEŚNEJ „CIĄG'!G13+'1 PRZEBUDOWA DROGI LEŚNEJ „CIĄG'!G19+'1 PRZEBUDOWA DROGI LEŚNEJ „CIĄG'!G27+'1 PRZEBUDOWA DROGI LEŚNEJ „CIĄG'!G32+'1 PRZEBUDOWA DROGI LEŚNEJ „CIĄG'!G38+'1 PRZEBUDOWA DROGI LEŚNEJ „CIĄG'!G44</f>
        <v>0</v>
      </c>
    </row>
    <row r="11" spans="3:7" ht="12.75">
      <c r="C11" s="16" t="s">
        <v>131</v>
      </c>
      <c r="D11" s="15" t="s">
        <v>20</v>
      </c>
      <c r="E11" s="15" t="s">
        <v>20</v>
      </c>
      <c r="F11" s="15" t="s">
        <v>20</v>
      </c>
      <c r="G11" s="7">
        <f>SUM('LISTA NR 2'!G10:G10)</f>
        <v>0</v>
      </c>
    </row>
  </sheetData>
  <sheetProtection/>
  <mergeCells count="19">
    <mergeCell ref="A8:B8"/>
    <mergeCell ref="C8:F8"/>
    <mergeCell ref="A9:B9"/>
    <mergeCell ref="C9:F9"/>
    <mergeCell ref="C10:F10"/>
    <mergeCell ref="C11:F11"/>
    <mergeCell ref="A5:B5"/>
    <mergeCell ref="C5:F5"/>
    <mergeCell ref="A6:B6"/>
    <mergeCell ref="C6:F6"/>
    <mergeCell ref="A7:B7"/>
    <mergeCell ref="C7:F7"/>
    <mergeCell ref="A1:G1"/>
    <mergeCell ref="A2:B2"/>
    <mergeCell ref="C2:F2"/>
    <mergeCell ref="A3:B3"/>
    <mergeCell ref="C3:F3"/>
    <mergeCell ref="A4:B4"/>
    <mergeCell ref="C4:F4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Marcin Ludwig</cp:lastModifiedBy>
  <cp:lastPrinted>2020-08-25T08:35:10Z</cp:lastPrinted>
  <dcterms:created xsi:type="dcterms:W3CDTF">2013-03-19T16:38:19Z</dcterms:created>
  <dcterms:modified xsi:type="dcterms:W3CDTF">2020-08-25T08:35:22Z</dcterms:modified>
  <cp:category/>
  <cp:version/>
  <cp:contentType/>
  <cp:contentStatus/>
</cp:coreProperties>
</file>