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Rekapitul" sheetId="1" r:id="rId1"/>
    <sheet name="Rozpocet" sheetId="2" r:id="rId2"/>
  </sheets>
  <externalReferences>
    <externalReference r:id="rId5"/>
  </externalReferences>
  <definedNames>
    <definedName name="fakt1R">#REF!</definedName>
  </definedNames>
  <calcPr fullCalcOnLoad="1"/>
</workbook>
</file>

<file path=xl/sharedStrings.xml><?xml version="1.0" encoding="utf-8"?>
<sst xmlns="http://schemas.openxmlformats.org/spreadsheetml/2006/main" count="147" uniqueCount="90">
  <si>
    <t xml:space="preserve">Objekt : </t>
  </si>
  <si>
    <t>Stavba :</t>
  </si>
  <si>
    <t xml:space="preserve">                                   </t>
  </si>
  <si>
    <t>Montáž (C21M)</t>
  </si>
  <si>
    <t>REKAPITULÁCIA</t>
  </si>
  <si>
    <t>Práce</t>
  </si>
  <si>
    <t>Materiál</t>
  </si>
  <si>
    <t>Materiál (SPCM)</t>
  </si>
  <si>
    <t>-</t>
  </si>
  <si>
    <t>MATERIÁL</t>
  </si>
  <si>
    <t>PC</t>
  </si>
  <si>
    <t>ZAS</t>
  </si>
  <si>
    <t>NAZ</t>
  </si>
  <si>
    <t>POC</t>
  </si>
  <si>
    <t>MJ</t>
  </si>
  <si>
    <t>JEDN. CENA</t>
  </si>
  <si>
    <t>CENA</t>
  </si>
  <si>
    <t>Spolu</t>
  </si>
  <si>
    <t>Stratné z metr. materiálu</t>
  </si>
  <si>
    <t>%</t>
  </si>
  <si>
    <t>Podružný materiál</t>
  </si>
  <si>
    <t>Celkom</t>
  </si>
  <si>
    <t>MONTÁŽ</t>
  </si>
  <si>
    <t>PPV</t>
  </si>
  <si>
    <t>Zemné práce (C46M)</t>
  </si>
  <si>
    <t>ZEMNÉ PRÁCE</t>
  </si>
  <si>
    <t xml:space="preserve">Spolu bez DPH   </t>
  </si>
  <si>
    <t xml:space="preserve">Celkom bez DPH   </t>
  </si>
  <si>
    <t xml:space="preserve">Celkom s DPH   </t>
  </si>
  <si>
    <t>Stropkov – ul. Hrnčiarska, bytový dom A3</t>
  </si>
  <si>
    <t>SO 09.1 Odberné elektrické zariadenie</t>
  </si>
  <si>
    <t>SO 09.2 NN prípojka</t>
  </si>
  <si>
    <t>OBJEKT:  SO 09.1 Odberné elektrické zariadenie</t>
  </si>
  <si>
    <t xml:space="preserve">                  SO 09.2 NN prípojka</t>
  </si>
  <si>
    <t>STAVBA:   Stropkov – ul. Hrnčiarska, bytový dom A3</t>
  </si>
  <si>
    <t>Paska zemniaca FeZn 30/4mm (1m=0,95kg) podľa STN EN 62561</t>
  </si>
  <si>
    <t>m</t>
  </si>
  <si>
    <t>34111</t>
  </si>
  <si>
    <t>Kabel NAYY-J 4x150</t>
  </si>
  <si>
    <t xml:space="preserve">Chránička ohyvná HDPE 80                                                                         </t>
  </si>
  <si>
    <t xml:space="preserve">Chránička ohyvná HDPE 110                                                               </t>
  </si>
  <si>
    <t>ks</t>
  </si>
  <si>
    <t>Kabel NAYY-J 4x70</t>
  </si>
  <si>
    <t xml:space="preserve">Poistka nožová PHN00 - 100A gG                                                                                  </t>
  </si>
  <si>
    <t>34581</t>
  </si>
  <si>
    <t>34582</t>
  </si>
  <si>
    <t>Spojka kabelova SVCZ XM-15 pre kábel 4x150</t>
  </si>
  <si>
    <t>Cenník VSD</t>
  </si>
  <si>
    <t>210010093S</t>
  </si>
  <si>
    <t>210010094S</t>
  </si>
  <si>
    <t>Trubka ochranna z HDPE 110mm v.u.</t>
  </si>
  <si>
    <t>Trubka ochranna z HDPE 80mm v.u.</t>
  </si>
  <si>
    <t>210100007S</t>
  </si>
  <si>
    <t>Ukonč. vodičov v rozv. vč. zapoj. a vodič. koncovky do 70</t>
  </si>
  <si>
    <t>210100010S</t>
  </si>
  <si>
    <t>Ukonč. vodičov v rozv. vč. zapoj. a vodič. koncovky do 150</t>
  </si>
  <si>
    <t>Spojka pre PVC kabel do 1 kV s plast. izoláciou 4x95-150mm2</t>
  </si>
  <si>
    <t>210120102S</t>
  </si>
  <si>
    <t>Nozova patrona PH00 - 160A</t>
  </si>
  <si>
    <t>210193004S</t>
  </si>
  <si>
    <t>Osadenie pilierovej skrine SR4</t>
  </si>
  <si>
    <t>210193008S</t>
  </si>
  <si>
    <t>Osadenie pilierovej skrine RE</t>
  </si>
  <si>
    <t>210220020S</t>
  </si>
  <si>
    <t>Vodic FeZn 30/4 v zemi</t>
  </si>
  <si>
    <t>210902144S</t>
  </si>
  <si>
    <t>210902147S</t>
  </si>
  <si>
    <t>Zatahovanie kabla do 2kg do chranicky</t>
  </si>
  <si>
    <t>Náklady na dopravu</t>
  </si>
  <si>
    <t>kpl</t>
  </si>
  <si>
    <t>Manipulácia, zaistenie a odistenie zariadení NN</t>
  </si>
  <si>
    <t>Kabel NAYY 4x70 v.u.</t>
  </si>
  <si>
    <t>Kabel NAYY 4x150 v.u.</t>
  </si>
  <si>
    <t xml:space="preserve">Drobné elektroinštalačné práce                                                                                      </t>
  </si>
  <si>
    <t>hod</t>
  </si>
  <si>
    <t xml:space="preserve">Spracovanie východiskovej revízie                                                             </t>
  </si>
  <si>
    <t>921AN</t>
  </si>
  <si>
    <t>Fólia výstražná červená PE 22cm</t>
  </si>
  <si>
    <t>Ručý vykop ryhy 35/80cm (s/h) - zemina tr.4 súbeh s existujúcimi IS</t>
  </si>
  <si>
    <t>Vystrazna folia PVC 22cm</t>
  </si>
  <si>
    <t>Ručný zásyp ryhy 35/80cm (s/h) - zemina tr.4</t>
  </si>
  <si>
    <t>Provizorna uprava terenu v zemine tr.4</t>
  </si>
  <si>
    <t>m2</t>
  </si>
  <si>
    <t xml:space="preserve">Rozv. ER 2.0 DCWE2+FD2 8x 20A P0 70, HV125A+VC, 70, SPD/25 SCH </t>
  </si>
  <si>
    <t xml:space="preserve">Rozv. ER 2.0 DCWE2+FD2 8x 20A P0 2x 70/25 SCH </t>
  </si>
  <si>
    <t>Skriňa istiaca a rozpojovacia SR4 DIN 00 W 3/2 - štandard VSD a.s.</t>
  </si>
  <si>
    <t>Oznacovaci stitok na kabel</t>
  </si>
  <si>
    <t>Rozv. ER 2.0 DCWE2+FD2 8x 20A P0 70/25 SCH</t>
  </si>
  <si>
    <t>Kábelová koncovka RAYCHEM EPKT 0031-L12 alebo ekvivalent  pre kábel 25-70</t>
  </si>
  <si>
    <t xml:space="preserve">Kábelová koncovka RAYCHEM EPKT 0047-L12 alebo ekvivalent pre kábel 70-150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</si>
</sst>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0.000"/>
    <numFmt numFmtId="176" formatCode="0.0000"/>
    <numFmt numFmtId="177" formatCode="#,##0.000"/>
    <numFmt numFmtId="178" formatCode="#,##0.00000"/>
    <numFmt numFmtId="179" formatCode="#,##0&quot; &quot;"/>
    <numFmt numFmtId="180" formatCode="#,##0.00&quot; &quot;"/>
    <numFmt numFmtId="181" formatCode="#,##0\ &quot;Sk&quot;"/>
    <numFmt numFmtId="182" formatCode="#,##0.00&quot; Sk&quot;;[Red]&quot;-&quot;#,##0.00&quot; Sk&quot;"/>
    <numFmt numFmtId="183" formatCode="#,##0&quot; Sk&quot;;&quot;-&quot;#,##0&quot; Sk&quot;"/>
    <numFmt numFmtId="184" formatCode="#,##0&quot; Sk&quot;;[Red]&quot;-&quot;#,##0&quot; Sk&quot;"/>
    <numFmt numFmtId="185" formatCode="#,##0.00&quot; Sk&quot;;&quot;-&quot;#,##0.00&quot; Sk&quot;"/>
    <numFmt numFmtId="186" formatCode="\ "/>
    <numFmt numFmtId="187" formatCode="0;0;"/>
    <numFmt numFmtId="188" formatCode="0.00;0;0"/>
    <numFmt numFmtId="189" formatCode="0.0%"/>
    <numFmt numFmtId="190" formatCode="#,##0&quot;  &quot;"/>
    <numFmt numFmtId="191" formatCode="#,##0\ _S_k"/>
    <numFmt numFmtId="192" formatCode="###,###,###,###.###"/>
    <numFmt numFmtId="193" formatCode="#,##0.00\ &quot;€&quot;"/>
    <numFmt numFmtId="194" formatCode="d/m"/>
    <numFmt numFmtId="195" formatCode="000\ 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50">
    <font>
      <sz val="10"/>
      <name val="Arial CE"/>
      <family val="0"/>
    </font>
    <font>
      <sz val="12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Arial"/>
      <family val="2"/>
    </font>
    <font>
      <b/>
      <sz val="7"/>
      <name val="Letter Gothic CE"/>
      <family val="0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vertical="center"/>
      <protection/>
    </xf>
    <xf numFmtId="0" fontId="6" fillId="0" borderId="1" applyFont="0" applyFill="0" applyBorder="0">
      <alignment vertical="center"/>
      <protection/>
    </xf>
    <xf numFmtId="184" fontId="6" fillId="0" borderId="1">
      <alignment/>
      <protection/>
    </xf>
    <xf numFmtId="0" fontId="6" fillId="0" borderId="1" applyFont="0" applyFill="0">
      <alignment/>
      <protection/>
    </xf>
    <xf numFmtId="170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9" fontId="5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" fillId="0" borderId="9" applyBorder="0">
      <alignment vertical="center"/>
      <protection/>
    </xf>
    <xf numFmtId="0" fontId="41" fillId="0" borderId="0" applyNumberFormat="0" applyFill="0" applyBorder="0" applyAlignment="0" applyProtection="0"/>
    <xf numFmtId="0" fontId="6" fillId="0" borderId="9">
      <alignment vertical="center"/>
      <protection/>
    </xf>
    <xf numFmtId="0" fontId="42" fillId="24" borderId="10" applyNumberFormat="0" applyAlignment="0" applyProtection="0"/>
    <xf numFmtId="0" fontId="43" fillId="25" borderId="10" applyNumberFormat="0" applyAlignment="0" applyProtection="0"/>
    <xf numFmtId="0" fontId="44" fillId="25" borderId="11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1" fontId="3" fillId="0" borderId="0" xfId="54" applyNumberFormat="1" applyFont="1" applyFill="1">
      <alignment/>
      <protection/>
    </xf>
    <xf numFmtId="2" fontId="3" fillId="0" borderId="0" xfId="54" applyNumberFormat="1" applyFont="1" applyFill="1">
      <alignment/>
      <protection/>
    </xf>
    <xf numFmtId="2" fontId="3" fillId="0" borderId="0" xfId="54" applyNumberFormat="1" applyFont="1">
      <alignment/>
      <protection/>
    </xf>
    <xf numFmtId="1" fontId="3" fillId="0" borderId="0" xfId="54" applyNumberFormat="1" applyFont="1" applyAlignment="1">
      <alignment horizontal="left"/>
      <protection/>
    </xf>
    <xf numFmtId="1" fontId="3" fillId="0" borderId="0" xfId="54" applyNumberFormat="1" applyFont="1">
      <alignment/>
      <protection/>
    </xf>
    <xf numFmtId="2" fontId="0" fillId="0" borderId="0" xfId="54" applyNumberFormat="1">
      <alignment/>
      <protection/>
    </xf>
    <xf numFmtId="49" fontId="3" fillId="0" borderId="0" xfId="54" applyNumberFormat="1" applyFont="1" applyAlignment="1">
      <alignment horizontal="left"/>
      <protection/>
    </xf>
    <xf numFmtId="1" fontId="3" fillId="0" borderId="0" xfId="54" applyNumberFormat="1" applyFont="1" applyFill="1" applyAlignment="1">
      <alignment horizontal="left"/>
      <protection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8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2" fontId="8" fillId="0" borderId="0" xfId="54" applyNumberFormat="1" applyFont="1" applyFill="1">
      <alignment/>
      <protection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8" fillId="0" borderId="12" xfId="0" applyNumberFormat="1" applyFont="1" applyBorder="1" applyAlignment="1">
      <alignment horizontal="lef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8" fillId="0" borderId="0" xfId="54" applyNumberFormat="1" applyFont="1" applyFill="1" applyBorder="1">
      <alignment/>
      <protection/>
    </xf>
    <xf numFmtId="2" fontId="8" fillId="0" borderId="0" xfId="54" applyNumberFormat="1" applyFont="1" applyFill="1" applyBorder="1">
      <alignment/>
      <protection/>
    </xf>
    <xf numFmtId="0" fontId="8" fillId="0" borderId="0" xfId="54" applyFont="1" applyFill="1">
      <alignment/>
      <protection/>
    </xf>
    <xf numFmtId="0" fontId="8" fillId="0" borderId="12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0" fontId="48" fillId="0" borderId="0" xfId="0" applyFont="1" applyAlignment="1">
      <alignment/>
    </xf>
    <xf numFmtId="1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1" fontId="8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/>
    </xf>
  </cellXfs>
  <cellStyles count="6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čárky [0]_Rozpočet_NN_ČS_Abranovce" xfId="38"/>
    <cellStyle name="čárky_Rozpočet_NN_ČS_Abranovce" xfId="39"/>
    <cellStyle name="Comma" xfId="40"/>
    <cellStyle name="Comma [0]" xfId="41"/>
    <cellStyle name="data" xfId="42"/>
    <cellStyle name="Dobrá" xfId="43"/>
    <cellStyle name="Kontrolná bunka" xfId="44"/>
    <cellStyle name="Currency" xfId="45"/>
    <cellStyle name="Currency [0]" xfId="46"/>
    <cellStyle name="měny_Rozpočet_NN_ČS_Abranovce" xfId="47"/>
    <cellStyle name="Nadpis 1" xfId="48"/>
    <cellStyle name="Nadpis 2" xfId="49"/>
    <cellStyle name="Nadpis 3" xfId="50"/>
    <cellStyle name="Nadpis 4" xfId="51"/>
    <cellStyle name="Názov" xfId="52"/>
    <cellStyle name="Neutrálna" xfId="53"/>
    <cellStyle name="normální_10_ELI_Rozpocet 1_Vajnory Neexpedovanyyyy" xfId="54"/>
    <cellStyle name="Percent" xfId="55"/>
    <cellStyle name="Poznámka" xfId="56"/>
    <cellStyle name="Prepojená bunka" xfId="57"/>
    <cellStyle name="procent_Rozpočet_NN_ČS_Abranovce" xfId="58"/>
    <cellStyle name="Spolu" xfId="59"/>
    <cellStyle name="TEXT" xfId="60"/>
    <cellStyle name="Text upozornenia" xfId="61"/>
    <cellStyle name="TEXT1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komanicky\FDWG\Gajdos\Michalovce%20Rozpocet\09_Rozpocet%20VN%20Barca%201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Krycí list"/>
      <sheetName val="List1"/>
      <sheetName val="Rekapitul"/>
      <sheetName val="Rozpoc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3" max="3" width="17.625" style="0" customWidth="1"/>
    <col min="4" max="4" width="4.625" style="0" customWidth="1"/>
    <col min="7" max="7" width="14.00390625" style="0" customWidth="1"/>
  </cols>
  <sheetData>
    <row r="1" spans="1:8" ht="15" customHeight="1">
      <c r="A1" s="15" t="s">
        <v>1</v>
      </c>
      <c r="B1" s="83" t="s">
        <v>29</v>
      </c>
      <c r="C1" s="83"/>
      <c r="D1" s="83"/>
      <c r="E1" s="83"/>
      <c r="F1" s="83"/>
      <c r="G1" s="19"/>
      <c r="H1" s="2"/>
    </row>
    <row r="2" spans="1:8" ht="15" customHeight="1">
      <c r="A2" s="15" t="s">
        <v>0</v>
      </c>
      <c r="B2" s="83" t="s">
        <v>30</v>
      </c>
      <c r="C2" s="86"/>
      <c r="D2" s="83"/>
      <c r="E2" s="83"/>
      <c r="F2" s="19"/>
      <c r="G2" s="19"/>
      <c r="H2" s="2"/>
    </row>
    <row r="3" spans="1:8" ht="15" customHeight="1">
      <c r="A3" s="19"/>
      <c r="B3" s="83" t="s">
        <v>31</v>
      </c>
      <c r="C3" s="83"/>
      <c r="D3" s="19"/>
      <c r="E3" s="19"/>
      <c r="F3" s="19"/>
      <c r="G3" s="19"/>
      <c r="H3" s="2"/>
    </row>
    <row r="4" spans="1:8" ht="15" customHeight="1">
      <c r="A4" s="19"/>
      <c r="B4" s="19"/>
      <c r="C4" s="19"/>
      <c r="D4" s="19"/>
      <c r="E4" s="19"/>
      <c r="F4" s="19"/>
      <c r="G4" s="19"/>
      <c r="H4" s="2"/>
    </row>
    <row r="5" spans="1:8" ht="15" customHeight="1">
      <c r="A5" s="19"/>
      <c r="B5" s="19"/>
      <c r="C5" s="19"/>
      <c r="D5" s="19"/>
      <c r="E5" s="19"/>
      <c r="F5" s="19"/>
      <c r="G5" s="19"/>
      <c r="H5" s="2"/>
    </row>
    <row r="6" spans="1:8" ht="15" customHeight="1">
      <c r="A6" s="19"/>
      <c r="B6" s="19"/>
      <c r="C6" s="19"/>
      <c r="D6" s="19"/>
      <c r="E6" s="19"/>
      <c r="F6" s="19"/>
      <c r="G6" s="19"/>
      <c r="H6" s="2"/>
    </row>
    <row r="7" spans="1:8" ht="15" customHeight="1">
      <c r="A7" s="19"/>
      <c r="B7" s="19"/>
      <c r="C7" s="19"/>
      <c r="D7" s="19"/>
      <c r="E7" s="19"/>
      <c r="F7" s="19"/>
      <c r="G7" s="19"/>
      <c r="H7" s="2"/>
    </row>
    <row r="8" spans="1:8" ht="15" customHeight="1">
      <c r="A8" s="19"/>
      <c r="B8" s="19"/>
      <c r="C8" s="19"/>
      <c r="D8" s="19"/>
      <c r="E8" s="19"/>
      <c r="F8" s="19"/>
      <c r="G8" s="19"/>
      <c r="H8" s="2"/>
    </row>
    <row r="9" spans="1:8" ht="15" customHeight="1">
      <c r="A9" s="19"/>
      <c r="B9" s="19"/>
      <c r="C9" s="19"/>
      <c r="D9" s="19"/>
      <c r="E9" s="19"/>
      <c r="F9" s="19"/>
      <c r="G9" s="19"/>
      <c r="H9" s="2"/>
    </row>
    <row r="10" spans="1:8" ht="15" customHeight="1">
      <c r="A10" s="19"/>
      <c r="B10" s="19"/>
      <c r="C10" s="19"/>
      <c r="D10" s="19"/>
      <c r="E10" s="19"/>
      <c r="F10" s="19"/>
      <c r="G10" s="19"/>
      <c r="H10" s="2"/>
    </row>
    <row r="11" ht="15" customHeight="1"/>
    <row r="12" spans="6:8" ht="15" customHeight="1">
      <c r="F12" s="104" t="s">
        <v>4</v>
      </c>
      <c r="G12" s="104"/>
      <c r="H12" s="2"/>
    </row>
    <row r="13" spans="3:8" ht="15" customHeight="1">
      <c r="C13" s="19"/>
      <c r="D13" s="19"/>
      <c r="F13" s="40" t="s">
        <v>5</v>
      </c>
      <c r="G13" s="50" t="s">
        <v>6</v>
      </c>
      <c r="H13" s="2"/>
    </row>
    <row r="14" spans="1:8" ht="15" customHeight="1">
      <c r="A14" s="39" t="s">
        <v>7</v>
      </c>
      <c r="B14" s="39"/>
      <c r="C14" s="39"/>
      <c r="D14" s="39" t="s">
        <v>2</v>
      </c>
      <c r="E14" s="44"/>
      <c r="F14" s="47" t="s">
        <v>8</v>
      </c>
      <c r="G14" s="25">
        <f>Rozpocet!G25</f>
        <v>0</v>
      </c>
      <c r="H14" s="9"/>
    </row>
    <row r="15" spans="1:8" ht="15" customHeight="1">
      <c r="A15" s="45" t="s">
        <v>3</v>
      </c>
      <c r="B15" s="45"/>
      <c r="C15" s="45"/>
      <c r="D15" s="45"/>
      <c r="E15" s="43"/>
      <c r="F15" s="25">
        <f>Rozpocet!G49</f>
        <v>0</v>
      </c>
      <c r="G15" s="21" t="s">
        <v>8</v>
      </c>
      <c r="H15" s="2"/>
    </row>
    <row r="16" spans="1:8" ht="15" customHeight="1">
      <c r="A16" s="51" t="s">
        <v>24</v>
      </c>
      <c r="B16" s="51"/>
      <c r="C16" s="51"/>
      <c r="D16" s="51"/>
      <c r="E16" s="51"/>
      <c r="F16" s="53">
        <f>Rozpocet!G58</f>
        <v>0</v>
      </c>
      <c r="G16" s="52" t="s">
        <v>8</v>
      </c>
      <c r="H16" s="2"/>
    </row>
    <row r="17" spans="1:8" ht="15" customHeight="1">
      <c r="A17" s="39" t="s">
        <v>26</v>
      </c>
      <c r="B17" s="46"/>
      <c r="C17" s="46"/>
      <c r="D17" s="46"/>
      <c r="E17" s="46"/>
      <c r="F17" s="49">
        <f>SUM(F15:F16)</f>
        <v>0</v>
      </c>
      <c r="G17" s="48">
        <f>SUM(G14:G16)</f>
        <v>0</v>
      </c>
      <c r="H17" s="2"/>
    </row>
    <row r="18" spans="1:8" ht="15" customHeight="1">
      <c r="A18" s="19"/>
      <c r="B18" s="19"/>
      <c r="C18" s="19"/>
      <c r="D18" s="19"/>
      <c r="E18" s="19"/>
      <c r="F18" s="19"/>
      <c r="G18" s="19"/>
      <c r="H18" s="2"/>
    </row>
    <row r="19" spans="1:8" ht="15" customHeight="1">
      <c r="A19" s="39" t="s">
        <v>27</v>
      </c>
      <c r="B19" s="46"/>
      <c r="C19" s="46"/>
      <c r="D19" s="46"/>
      <c r="E19" s="46"/>
      <c r="F19" s="49">
        <f>SUM(F17:G17)</f>
        <v>0</v>
      </c>
      <c r="G19" s="19"/>
      <c r="H19" s="2"/>
    </row>
    <row r="20" spans="1:8" ht="15" customHeight="1">
      <c r="A20" s="19"/>
      <c r="B20" s="19"/>
      <c r="C20" s="19"/>
      <c r="D20" s="19"/>
      <c r="E20" s="19"/>
      <c r="F20" s="19"/>
      <c r="G20" s="19"/>
      <c r="H20" s="2"/>
    </row>
    <row r="21" spans="1:8" ht="15" customHeight="1">
      <c r="A21" s="39" t="s">
        <v>28</v>
      </c>
      <c r="B21" s="46"/>
      <c r="C21" s="46"/>
      <c r="D21" s="46"/>
      <c r="E21" s="46"/>
      <c r="F21" s="49">
        <f>F19*1.2</f>
        <v>0</v>
      </c>
      <c r="G21" s="19"/>
      <c r="H21" s="2"/>
    </row>
    <row r="22" spans="1:8" ht="15" customHeight="1">
      <c r="A22" s="19"/>
      <c r="B22" s="19"/>
      <c r="C22" s="19"/>
      <c r="D22" s="19"/>
      <c r="E22" s="19"/>
      <c r="F22" s="19"/>
      <c r="G22" s="19"/>
      <c r="H22" s="2"/>
    </row>
    <row r="23" spans="1:8" ht="15" customHeight="1">
      <c r="A23" s="19"/>
      <c r="B23" s="19"/>
      <c r="C23" s="19"/>
      <c r="D23" s="19"/>
      <c r="E23" s="19"/>
      <c r="F23" s="19"/>
      <c r="G23" s="19"/>
      <c r="H23" s="2"/>
    </row>
    <row r="24" spans="1:8" ht="15" customHeight="1">
      <c r="A24" s="19"/>
      <c r="B24" s="19"/>
      <c r="C24" s="19"/>
      <c r="D24" s="19"/>
      <c r="E24" s="19"/>
      <c r="F24" s="19"/>
      <c r="G24" s="19"/>
      <c r="H24" s="2"/>
    </row>
    <row r="25" spans="1:8" ht="15" customHeight="1">
      <c r="A25" s="19"/>
      <c r="B25" s="19"/>
      <c r="C25" s="19"/>
      <c r="D25" s="19"/>
      <c r="E25" s="19"/>
      <c r="F25" s="19"/>
      <c r="G25" s="19"/>
      <c r="H25" s="2"/>
    </row>
    <row r="26" spans="1:8" ht="15" customHeight="1">
      <c r="A26" s="19"/>
      <c r="B26" s="19"/>
      <c r="C26" s="19"/>
      <c r="D26" s="19"/>
      <c r="E26" s="19"/>
      <c r="F26" s="19"/>
      <c r="G26" s="19"/>
      <c r="H26" s="2"/>
    </row>
    <row r="27" ht="15" customHeight="1">
      <c r="H27" s="2"/>
    </row>
    <row r="28" spans="1:8" ht="15" customHeight="1">
      <c r="A28" s="20"/>
      <c r="B28" s="26"/>
      <c r="C28" s="27"/>
      <c r="D28" s="27"/>
      <c r="E28" s="27"/>
      <c r="F28" s="27"/>
      <c r="G28" s="27"/>
      <c r="H28" s="2"/>
    </row>
    <row r="29" spans="1:8" ht="15" customHeight="1">
      <c r="A29" s="28"/>
      <c r="B29" s="20"/>
      <c r="C29" s="18"/>
      <c r="D29" s="29"/>
      <c r="E29" s="30"/>
      <c r="F29" s="31"/>
      <c r="G29" s="31"/>
      <c r="H29" s="2"/>
    </row>
    <row r="30" spans="1:8" ht="15" customHeight="1">
      <c r="A30" s="18"/>
      <c r="B30" s="18"/>
      <c r="C30" s="18"/>
      <c r="D30" s="29"/>
      <c r="E30" s="30"/>
      <c r="F30" s="31"/>
      <c r="G30" s="31"/>
      <c r="H30" s="2"/>
    </row>
    <row r="31" spans="1:8" ht="15" customHeight="1">
      <c r="A31" s="18"/>
      <c r="B31" s="18"/>
      <c r="C31" s="18"/>
      <c r="D31" s="18"/>
      <c r="E31" s="18"/>
      <c r="F31" s="18"/>
      <c r="G31" s="21"/>
      <c r="H31" s="2"/>
    </row>
    <row r="32" spans="1:8" ht="15" customHeight="1">
      <c r="A32" s="2"/>
      <c r="B32" s="2"/>
      <c r="C32" s="2"/>
      <c r="D32" s="2"/>
      <c r="E32" s="2"/>
      <c r="F32" s="2"/>
      <c r="G32" s="11"/>
      <c r="H32" s="2"/>
    </row>
    <row r="33" spans="1:8" ht="15" customHeight="1">
      <c r="A33" s="2"/>
      <c r="B33" s="2"/>
      <c r="C33" s="2"/>
      <c r="D33" s="3"/>
      <c r="E33" s="6"/>
      <c r="F33" s="2"/>
      <c r="G33" s="10"/>
      <c r="H33" s="2"/>
    </row>
    <row r="34" spans="1:8" ht="15" customHeight="1">
      <c r="A34" s="2"/>
      <c r="B34" s="2"/>
      <c r="C34" s="2"/>
      <c r="D34" s="3"/>
      <c r="E34" s="6"/>
      <c r="F34" s="2"/>
      <c r="G34" s="3"/>
      <c r="H34" s="2"/>
    </row>
    <row r="35" ht="15" customHeight="1">
      <c r="H35" s="2"/>
    </row>
    <row r="36" ht="15" customHeight="1">
      <c r="H36" s="6"/>
    </row>
    <row r="37" ht="15" customHeight="1">
      <c r="H37" s="6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ht="15" customHeight="1">
      <c r="H46" s="1"/>
    </row>
    <row r="47" ht="15" customHeight="1">
      <c r="H47" s="1"/>
    </row>
    <row r="48" ht="15" customHeight="1">
      <c r="H48" s="1"/>
    </row>
    <row r="49" ht="15" customHeight="1">
      <c r="H49" s="5"/>
    </row>
    <row r="50" ht="15" customHeight="1"/>
    <row r="51" ht="15" customHeight="1"/>
  </sheetData>
  <sheetProtection/>
  <mergeCells count="1">
    <mergeCell ref="F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">
      <selection activeCell="G24" sqref="G24"/>
    </sheetView>
  </sheetViews>
  <sheetFormatPr defaultColWidth="9.00390625" defaultRowHeight="12.75"/>
  <cols>
    <col min="1" max="1" width="3.50390625" style="0" customWidth="1"/>
    <col min="2" max="2" width="10.375" style="0" customWidth="1"/>
    <col min="3" max="3" width="52.875" style="0" customWidth="1"/>
    <col min="4" max="4" width="5.50390625" style="0" customWidth="1"/>
    <col min="5" max="5" width="4.625" style="0" customWidth="1"/>
    <col min="6" max="6" width="9.875" style="0" customWidth="1"/>
  </cols>
  <sheetData>
    <row r="1" spans="1:7" ht="12.75">
      <c r="A1" s="12" t="s">
        <v>34</v>
      </c>
      <c r="B1" s="12"/>
      <c r="C1" s="12"/>
      <c r="D1" s="7"/>
      <c r="E1" s="7"/>
      <c r="F1" s="8"/>
      <c r="G1" s="7"/>
    </row>
    <row r="2" spans="1:3" ht="12.75">
      <c r="A2" s="16" t="s">
        <v>32</v>
      </c>
      <c r="B2" s="16"/>
      <c r="C2" s="16"/>
    </row>
    <row r="3" spans="1:3" ht="12.75">
      <c r="A3" s="83" t="s">
        <v>33</v>
      </c>
      <c r="B3" s="85"/>
      <c r="C3" s="85"/>
    </row>
    <row r="5" ht="12.75">
      <c r="G5" s="7"/>
    </row>
    <row r="6" spans="1:7" ht="12.75" customHeight="1">
      <c r="A6" s="66" t="s">
        <v>9</v>
      </c>
      <c r="B6" s="66"/>
      <c r="C6" s="65"/>
      <c r="D6" s="65"/>
      <c r="E6" s="65"/>
      <c r="F6" s="64"/>
      <c r="G6" s="65"/>
    </row>
    <row r="7" spans="1:7" ht="12.75" customHeight="1">
      <c r="A7" s="67" t="s">
        <v>10</v>
      </c>
      <c r="B7" s="67" t="s">
        <v>11</v>
      </c>
      <c r="C7" s="67" t="s">
        <v>12</v>
      </c>
      <c r="D7" s="67" t="s">
        <v>13</v>
      </c>
      <c r="E7" s="67" t="s">
        <v>14</v>
      </c>
      <c r="F7" s="68" t="s">
        <v>15</v>
      </c>
      <c r="G7" s="69" t="s">
        <v>16</v>
      </c>
    </row>
    <row r="8" spans="1:10" ht="12.75" customHeight="1">
      <c r="A8" s="70">
        <v>1</v>
      </c>
      <c r="B8" s="87">
        <v>35441</v>
      </c>
      <c r="C8" s="65" t="s">
        <v>35</v>
      </c>
      <c r="D8" s="65">
        <v>15</v>
      </c>
      <c r="E8" s="65" t="s">
        <v>36</v>
      </c>
      <c r="F8" s="64"/>
      <c r="G8" s="71">
        <f>D8*F8</f>
        <v>0</v>
      </c>
      <c r="H8" s="5"/>
      <c r="I8" s="21"/>
      <c r="J8" s="5"/>
    </row>
    <row r="9" spans="1:10" ht="12.75" customHeight="1">
      <c r="A9" s="88">
        <v>3</v>
      </c>
      <c r="B9" s="97" t="s">
        <v>37</v>
      </c>
      <c r="C9" s="62" t="s">
        <v>42</v>
      </c>
      <c r="D9" s="62">
        <v>22</v>
      </c>
      <c r="E9" s="65" t="s">
        <v>36</v>
      </c>
      <c r="F9" s="64"/>
      <c r="G9" s="71">
        <f aca="true" t="shared" si="0" ref="G9:G21">D9*F9</f>
        <v>0</v>
      </c>
      <c r="H9" s="5"/>
      <c r="I9" s="21"/>
      <c r="J9" s="5"/>
    </row>
    <row r="10" spans="1:10" ht="12.75" customHeight="1">
      <c r="A10" s="70">
        <v>4</v>
      </c>
      <c r="B10" s="97" t="s">
        <v>37</v>
      </c>
      <c r="C10" s="62" t="s">
        <v>38</v>
      </c>
      <c r="D10" s="62">
        <v>2</v>
      </c>
      <c r="E10" s="65" t="s">
        <v>36</v>
      </c>
      <c r="F10" s="64"/>
      <c r="G10" s="71">
        <f t="shared" si="0"/>
        <v>0</v>
      </c>
      <c r="H10" s="5"/>
      <c r="I10" s="21"/>
      <c r="J10" s="5"/>
    </row>
    <row r="11" spans="1:10" ht="12.75" customHeight="1">
      <c r="A11" s="70">
        <v>5</v>
      </c>
      <c r="B11" s="70">
        <v>34571</v>
      </c>
      <c r="C11" s="62" t="s">
        <v>39</v>
      </c>
      <c r="D11" s="62">
        <v>20</v>
      </c>
      <c r="E11" s="62" t="s">
        <v>36</v>
      </c>
      <c r="F11" s="63"/>
      <c r="G11" s="71">
        <f t="shared" si="0"/>
        <v>0</v>
      </c>
      <c r="H11" s="5"/>
      <c r="I11" s="21"/>
      <c r="J11" s="5"/>
    </row>
    <row r="12" spans="1:10" ht="12.75" customHeight="1">
      <c r="A12" s="88">
        <v>6</v>
      </c>
      <c r="B12" s="70">
        <v>34571</v>
      </c>
      <c r="C12" s="62" t="s">
        <v>40</v>
      </c>
      <c r="D12" s="62">
        <v>2</v>
      </c>
      <c r="E12" s="62" t="s">
        <v>36</v>
      </c>
      <c r="F12" s="63"/>
      <c r="G12" s="71">
        <f t="shared" si="0"/>
        <v>0</v>
      </c>
      <c r="H12" s="5"/>
      <c r="I12" s="21"/>
      <c r="J12" s="5"/>
    </row>
    <row r="13" spans="1:10" ht="12.75" customHeight="1">
      <c r="A13" s="88">
        <v>7</v>
      </c>
      <c r="B13" s="77">
        <v>34529</v>
      </c>
      <c r="C13" s="103" t="s">
        <v>43</v>
      </c>
      <c r="D13" s="62">
        <v>3</v>
      </c>
      <c r="E13" s="62" t="s">
        <v>41</v>
      </c>
      <c r="F13" s="63"/>
      <c r="G13" s="71">
        <f t="shared" si="0"/>
        <v>0</v>
      </c>
      <c r="H13" s="5"/>
      <c r="I13" s="21"/>
      <c r="J13" s="5"/>
    </row>
    <row r="14" spans="1:10" ht="24" customHeight="1">
      <c r="A14" s="88">
        <v>8</v>
      </c>
      <c r="B14" s="100" t="s">
        <v>44</v>
      </c>
      <c r="C14" s="103" t="s">
        <v>88</v>
      </c>
      <c r="D14" s="62">
        <v>6</v>
      </c>
      <c r="E14" s="62" t="s">
        <v>41</v>
      </c>
      <c r="F14" s="63"/>
      <c r="G14" s="71">
        <f t="shared" si="0"/>
        <v>0</v>
      </c>
      <c r="H14" s="5"/>
      <c r="I14" s="21"/>
      <c r="J14" s="5"/>
    </row>
    <row r="15" spans="1:10" ht="27.75" customHeight="1">
      <c r="A15" s="88">
        <v>9</v>
      </c>
      <c r="B15" s="100" t="s">
        <v>44</v>
      </c>
      <c r="C15" s="103" t="s">
        <v>89</v>
      </c>
      <c r="D15" s="62">
        <v>1</v>
      </c>
      <c r="E15" s="62" t="s">
        <v>41</v>
      </c>
      <c r="F15" s="63"/>
      <c r="G15" s="71">
        <f t="shared" si="0"/>
        <v>0</v>
      </c>
      <c r="H15" s="5"/>
      <c r="I15" s="21"/>
      <c r="J15" s="5"/>
    </row>
    <row r="16" spans="1:10" ht="12.75" customHeight="1">
      <c r="A16" s="88">
        <v>10</v>
      </c>
      <c r="B16" s="100" t="s">
        <v>45</v>
      </c>
      <c r="C16" s="103" t="s">
        <v>46</v>
      </c>
      <c r="D16" s="62">
        <v>1</v>
      </c>
      <c r="E16" s="62" t="s">
        <v>41</v>
      </c>
      <c r="F16" s="63"/>
      <c r="G16" s="71">
        <f t="shared" si="0"/>
        <v>0</v>
      </c>
      <c r="H16" s="5"/>
      <c r="I16" s="21"/>
      <c r="J16" s="5"/>
    </row>
    <row r="17" spans="1:10" ht="12.75" customHeight="1">
      <c r="A17" s="88">
        <v>11</v>
      </c>
      <c r="B17" s="62" t="s">
        <v>76</v>
      </c>
      <c r="C17" s="65" t="s">
        <v>77</v>
      </c>
      <c r="D17" s="62">
        <v>22</v>
      </c>
      <c r="E17" s="62" t="s">
        <v>36</v>
      </c>
      <c r="F17" s="63"/>
      <c r="G17" s="71">
        <f t="shared" si="0"/>
        <v>0</v>
      </c>
      <c r="H17" s="5"/>
      <c r="I17" s="21"/>
      <c r="J17" s="5"/>
    </row>
    <row r="18" spans="1:10" ht="12.75">
      <c r="A18" s="88">
        <v>12</v>
      </c>
      <c r="B18" s="62" t="s">
        <v>76</v>
      </c>
      <c r="C18" s="102" t="s">
        <v>83</v>
      </c>
      <c r="D18" s="89">
        <v>1</v>
      </c>
      <c r="E18" s="89" t="s">
        <v>41</v>
      </c>
      <c r="F18" s="90"/>
      <c r="G18" s="71">
        <f t="shared" si="0"/>
        <v>0</v>
      </c>
      <c r="H18" s="5"/>
      <c r="I18" s="21"/>
      <c r="J18" s="5"/>
    </row>
    <row r="19" spans="1:10" ht="12.75">
      <c r="A19" s="88">
        <v>13</v>
      </c>
      <c r="B19" s="62" t="s">
        <v>76</v>
      </c>
      <c r="C19" s="102" t="s">
        <v>84</v>
      </c>
      <c r="D19" s="89">
        <v>1</v>
      </c>
      <c r="E19" s="89" t="s">
        <v>41</v>
      </c>
      <c r="F19" s="90"/>
      <c r="G19" s="71">
        <f t="shared" si="0"/>
        <v>0</v>
      </c>
      <c r="H19" s="5"/>
      <c r="I19" s="21"/>
      <c r="J19" s="5"/>
    </row>
    <row r="20" spans="1:10" ht="12.75">
      <c r="A20" s="88">
        <v>14</v>
      </c>
      <c r="B20" s="62" t="s">
        <v>76</v>
      </c>
      <c r="C20" s="102" t="s">
        <v>87</v>
      </c>
      <c r="D20" s="91">
        <v>1</v>
      </c>
      <c r="E20" s="91" t="s">
        <v>41</v>
      </c>
      <c r="F20" s="80"/>
      <c r="G20" s="71">
        <f t="shared" si="0"/>
        <v>0</v>
      </c>
      <c r="H20" s="5"/>
      <c r="I20" s="21"/>
      <c r="J20" s="5"/>
    </row>
    <row r="21" spans="1:10" ht="12.75">
      <c r="A21" s="92">
        <v>15</v>
      </c>
      <c r="B21" s="84">
        <v>35711</v>
      </c>
      <c r="C21" s="67" t="s">
        <v>85</v>
      </c>
      <c r="D21" s="98">
        <v>1</v>
      </c>
      <c r="E21" s="98" t="s">
        <v>41</v>
      </c>
      <c r="F21" s="99"/>
      <c r="G21" s="72">
        <f t="shared" si="0"/>
        <v>0</v>
      </c>
      <c r="H21" s="5"/>
      <c r="I21" s="21"/>
      <c r="J21" s="5"/>
    </row>
    <row r="22" spans="1:7" ht="12.75">
      <c r="A22" s="73"/>
      <c r="B22" s="73" t="s">
        <v>17</v>
      </c>
      <c r="C22" s="73"/>
      <c r="D22" s="73"/>
      <c r="E22" s="73"/>
      <c r="F22" s="73"/>
      <c r="G22" s="81">
        <f>SUM(G8:G21)</f>
        <v>0</v>
      </c>
    </row>
    <row r="23" spans="1:7" ht="12.75">
      <c r="A23" s="74"/>
      <c r="B23" s="65" t="s">
        <v>18</v>
      </c>
      <c r="C23" s="65"/>
      <c r="D23" s="65">
        <v>5</v>
      </c>
      <c r="E23" s="65" t="s">
        <v>19</v>
      </c>
      <c r="F23" s="74"/>
      <c r="G23" s="81">
        <f>0.05*G22</f>
        <v>0</v>
      </c>
    </row>
    <row r="24" spans="1:7" ht="12.75">
      <c r="A24" s="75"/>
      <c r="B24" s="67" t="s">
        <v>20</v>
      </c>
      <c r="C24" s="67"/>
      <c r="D24" s="67">
        <v>3</v>
      </c>
      <c r="E24" s="67" t="s">
        <v>19</v>
      </c>
      <c r="F24" s="76"/>
      <c r="G24" s="68">
        <f>G22*0.03</f>
        <v>0</v>
      </c>
    </row>
    <row r="25" spans="1:7" ht="12.75">
      <c r="A25" s="93"/>
      <c r="B25" s="94" t="s">
        <v>21</v>
      </c>
      <c r="C25" s="94"/>
      <c r="D25" s="94"/>
      <c r="E25" s="94"/>
      <c r="F25" s="95"/>
      <c r="G25" s="96">
        <f>SUM(G22:G24)</f>
        <v>0</v>
      </c>
    </row>
    <row r="26" spans="1:7" ht="12.75">
      <c r="A26" s="74"/>
      <c r="B26" s="74"/>
      <c r="C26" s="74"/>
      <c r="D26" s="74"/>
      <c r="E26" s="74"/>
      <c r="F26" s="74"/>
      <c r="G26" s="74"/>
    </row>
    <row r="27" spans="1:7" ht="12.75">
      <c r="A27" s="74"/>
      <c r="B27" s="5"/>
      <c r="C27" s="5"/>
      <c r="D27" s="5"/>
      <c r="E27" s="5"/>
      <c r="F27" s="5"/>
      <c r="G27" s="74"/>
    </row>
    <row r="28" spans="1:7" ht="12.75">
      <c r="A28" s="66" t="s">
        <v>22</v>
      </c>
      <c r="B28" s="74"/>
      <c r="C28" s="74"/>
      <c r="D28" s="74"/>
      <c r="E28" s="74"/>
      <c r="F28" s="74"/>
      <c r="G28" s="74"/>
    </row>
    <row r="29" spans="1:7" ht="12.75">
      <c r="A29" s="67" t="s">
        <v>10</v>
      </c>
      <c r="B29" s="67" t="s">
        <v>11</v>
      </c>
      <c r="C29" s="67" t="s">
        <v>12</v>
      </c>
      <c r="D29" s="67" t="s">
        <v>13</v>
      </c>
      <c r="E29" s="67" t="s">
        <v>14</v>
      </c>
      <c r="F29" s="72" t="s">
        <v>15</v>
      </c>
      <c r="G29" s="69" t="s">
        <v>16</v>
      </c>
    </row>
    <row r="30" spans="1:7" ht="12.75">
      <c r="A30" s="70">
        <v>1</v>
      </c>
      <c r="B30" s="70" t="s">
        <v>48</v>
      </c>
      <c r="C30" s="65" t="s">
        <v>51</v>
      </c>
      <c r="D30" s="65">
        <v>20</v>
      </c>
      <c r="E30" s="65" t="s">
        <v>36</v>
      </c>
      <c r="F30" s="64"/>
      <c r="G30" s="71">
        <f>D30*F30</f>
        <v>0</v>
      </c>
    </row>
    <row r="31" spans="1:7" ht="12.75">
      <c r="A31" s="88">
        <v>2</v>
      </c>
      <c r="B31" s="70" t="s">
        <v>49</v>
      </c>
      <c r="C31" s="65" t="s">
        <v>50</v>
      </c>
      <c r="D31" s="65">
        <v>2</v>
      </c>
      <c r="E31" s="65" t="s">
        <v>36</v>
      </c>
      <c r="F31" s="64"/>
      <c r="G31" s="71">
        <f aca="true" t="shared" si="1" ref="G31:G46">D31*F31</f>
        <v>0</v>
      </c>
    </row>
    <row r="32" spans="1:7" ht="12.75">
      <c r="A32" s="88">
        <v>3</v>
      </c>
      <c r="B32" s="70" t="s">
        <v>52</v>
      </c>
      <c r="C32" s="65" t="s">
        <v>53</v>
      </c>
      <c r="D32" s="65">
        <v>24</v>
      </c>
      <c r="E32" s="65" t="s">
        <v>41</v>
      </c>
      <c r="F32" s="64"/>
      <c r="G32" s="71">
        <f t="shared" si="1"/>
        <v>0</v>
      </c>
    </row>
    <row r="33" spans="1:7" ht="12.75">
      <c r="A33" s="88">
        <v>4</v>
      </c>
      <c r="B33" s="70" t="s">
        <v>54</v>
      </c>
      <c r="C33" s="65" t="s">
        <v>55</v>
      </c>
      <c r="D33" s="65">
        <v>4</v>
      </c>
      <c r="E33" s="65" t="s">
        <v>41</v>
      </c>
      <c r="F33" s="64"/>
      <c r="G33" s="71">
        <f t="shared" si="1"/>
        <v>0</v>
      </c>
    </row>
    <row r="34" spans="1:7" ht="12.75">
      <c r="A34" s="88">
        <v>5</v>
      </c>
      <c r="B34" s="70">
        <v>210101264</v>
      </c>
      <c r="C34" s="65" t="s">
        <v>56</v>
      </c>
      <c r="D34" s="65">
        <v>1</v>
      </c>
      <c r="E34" s="65" t="s">
        <v>41</v>
      </c>
      <c r="F34" s="64"/>
      <c r="G34" s="71">
        <f t="shared" si="1"/>
        <v>0</v>
      </c>
    </row>
    <row r="35" spans="1:7" ht="12.75">
      <c r="A35" s="88">
        <v>6</v>
      </c>
      <c r="B35" s="77" t="s">
        <v>57</v>
      </c>
      <c r="C35" s="62" t="s">
        <v>58</v>
      </c>
      <c r="D35" s="62">
        <v>3</v>
      </c>
      <c r="E35" s="62" t="s">
        <v>41</v>
      </c>
      <c r="F35" s="64"/>
      <c r="G35" s="71">
        <f t="shared" si="1"/>
        <v>0</v>
      </c>
    </row>
    <row r="36" spans="1:7" ht="12.75">
      <c r="A36" s="88">
        <v>7</v>
      </c>
      <c r="B36" s="77" t="s">
        <v>59</v>
      </c>
      <c r="C36" s="62" t="s">
        <v>60</v>
      </c>
      <c r="D36" s="62">
        <v>1</v>
      </c>
      <c r="E36" s="62" t="s">
        <v>41</v>
      </c>
      <c r="F36" s="64"/>
      <c r="G36" s="71">
        <f t="shared" si="1"/>
        <v>0</v>
      </c>
    </row>
    <row r="37" spans="1:7" ht="12.75">
      <c r="A37" s="88">
        <v>8</v>
      </c>
      <c r="B37" s="77" t="s">
        <v>61</v>
      </c>
      <c r="C37" s="62" t="s">
        <v>62</v>
      </c>
      <c r="D37" s="62">
        <v>3</v>
      </c>
      <c r="E37" s="62" t="s">
        <v>41</v>
      </c>
      <c r="F37" s="64"/>
      <c r="G37" s="71">
        <f t="shared" si="1"/>
        <v>0</v>
      </c>
    </row>
    <row r="38" spans="1:7" ht="12.75">
      <c r="A38" s="88">
        <v>9</v>
      </c>
      <c r="B38" s="77" t="s">
        <v>63</v>
      </c>
      <c r="C38" s="62" t="s">
        <v>64</v>
      </c>
      <c r="D38" s="62">
        <v>15</v>
      </c>
      <c r="E38" s="65" t="s">
        <v>36</v>
      </c>
      <c r="F38" s="64"/>
      <c r="G38" s="71">
        <f t="shared" si="1"/>
        <v>0</v>
      </c>
    </row>
    <row r="39" spans="1:7" ht="12.75">
      <c r="A39" s="88">
        <v>10</v>
      </c>
      <c r="B39" s="77" t="s">
        <v>65</v>
      </c>
      <c r="C39" s="62" t="s">
        <v>71</v>
      </c>
      <c r="D39" s="62">
        <v>22</v>
      </c>
      <c r="E39" s="62" t="s">
        <v>36</v>
      </c>
      <c r="F39" s="64"/>
      <c r="G39" s="71">
        <f t="shared" si="1"/>
        <v>0</v>
      </c>
    </row>
    <row r="40" spans="1:7" ht="12.75">
      <c r="A40" s="88">
        <v>11</v>
      </c>
      <c r="B40" s="77" t="s">
        <v>66</v>
      </c>
      <c r="C40" s="62" t="s">
        <v>72</v>
      </c>
      <c r="D40" s="62">
        <v>2</v>
      </c>
      <c r="E40" s="62" t="s">
        <v>36</v>
      </c>
      <c r="F40" s="64"/>
      <c r="G40" s="71">
        <f t="shared" si="1"/>
        <v>0</v>
      </c>
    </row>
    <row r="41" spans="1:7" ht="12.75">
      <c r="A41" s="88">
        <v>12</v>
      </c>
      <c r="B41" s="77">
        <v>210950101</v>
      </c>
      <c r="C41" s="62" t="s">
        <v>86</v>
      </c>
      <c r="D41" s="62">
        <v>7</v>
      </c>
      <c r="E41" s="62" t="s">
        <v>41</v>
      </c>
      <c r="F41" s="64"/>
      <c r="G41" s="71">
        <f t="shared" si="1"/>
        <v>0</v>
      </c>
    </row>
    <row r="42" spans="1:7" ht="12.75">
      <c r="A42" s="88">
        <v>13</v>
      </c>
      <c r="B42" s="77">
        <v>210950202</v>
      </c>
      <c r="C42" s="62" t="s">
        <v>67</v>
      </c>
      <c r="D42" s="62">
        <v>22</v>
      </c>
      <c r="E42" s="62" t="s">
        <v>36</v>
      </c>
      <c r="F42" s="64"/>
      <c r="G42" s="71">
        <f t="shared" si="1"/>
        <v>0</v>
      </c>
    </row>
    <row r="43" spans="1:7" ht="12.75">
      <c r="A43" s="88">
        <v>14</v>
      </c>
      <c r="B43" s="70">
        <v>213290150</v>
      </c>
      <c r="C43" s="65" t="s">
        <v>73</v>
      </c>
      <c r="D43" s="65">
        <v>5</v>
      </c>
      <c r="E43" s="65" t="s">
        <v>74</v>
      </c>
      <c r="F43" s="64"/>
      <c r="G43" s="71">
        <f t="shared" si="1"/>
        <v>0</v>
      </c>
    </row>
    <row r="44" spans="1:7" ht="12.75">
      <c r="A44" s="88">
        <v>15</v>
      </c>
      <c r="B44" s="79">
        <v>213291000</v>
      </c>
      <c r="C44" s="82" t="s">
        <v>75</v>
      </c>
      <c r="D44" s="82">
        <v>6</v>
      </c>
      <c r="E44" s="82" t="s">
        <v>74</v>
      </c>
      <c r="F44" s="81"/>
      <c r="G44" s="71">
        <f t="shared" si="1"/>
        <v>0</v>
      </c>
    </row>
    <row r="45" spans="1:7" ht="12.75">
      <c r="A45" s="88">
        <v>16</v>
      </c>
      <c r="B45" s="70" t="s">
        <v>47</v>
      </c>
      <c r="C45" s="65" t="s">
        <v>68</v>
      </c>
      <c r="D45" s="65">
        <v>1</v>
      </c>
      <c r="E45" s="65" t="s">
        <v>69</v>
      </c>
      <c r="F45" s="64"/>
      <c r="G45" s="71">
        <f t="shared" si="1"/>
        <v>0</v>
      </c>
    </row>
    <row r="46" spans="1:7" ht="12.75">
      <c r="A46" s="92">
        <v>17</v>
      </c>
      <c r="B46" s="75" t="s">
        <v>47</v>
      </c>
      <c r="C46" s="67" t="s">
        <v>70</v>
      </c>
      <c r="D46" s="67">
        <v>1</v>
      </c>
      <c r="E46" s="67" t="s">
        <v>69</v>
      </c>
      <c r="F46" s="68"/>
      <c r="G46" s="72">
        <f t="shared" si="1"/>
        <v>0</v>
      </c>
    </row>
    <row r="47" spans="1:7" ht="12.75">
      <c r="A47" s="73"/>
      <c r="B47" s="82" t="s">
        <v>17</v>
      </c>
      <c r="C47" s="101"/>
      <c r="D47" s="82"/>
      <c r="E47" s="82"/>
      <c r="F47" s="81"/>
      <c r="G47" s="81">
        <f>SUM(G30:G46)</f>
        <v>0</v>
      </c>
    </row>
    <row r="48" spans="1:7" ht="12.75">
      <c r="A48" s="74"/>
      <c r="B48" s="65" t="s">
        <v>23</v>
      </c>
      <c r="C48" s="74"/>
      <c r="D48" s="65">
        <v>2</v>
      </c>
      <c r="E48" s="65" t="s">
        <v>19</v>
      </c>
      <c r="F48" s="74"/>
      <c r="G48" s="64">
        <f>G47*0.02</f>
        <v>0</v>
      </c>
    </row>
    <row r="49" spans="1:7" ht="12.75">
      <c r="A49" s="76"/>
      <c r="B49" s="67" t="s">
        <v>21</v>
      </c>
      <c r="C49" s="67"/>
      <c r="D49" s="67"/>
      <c r="E49" s="67"/>
      <c r="F49" s="76"/>
      <c r="G49" s="68">
        <f>SUM(G47:G48)</f>
        <v>0</v>
      </c>
    </row>
    <row r="50" spans="1:7" ht="12.75">
      <c r="A50" s="73"/>
      <c r="B50" s="82"/>
      <c r="C50" s="82"/>
      <c r="D50" s="82"/>
      <c r="E50" s="82"/>
      <c r="F50" s="73"/>
      <c r="G50" s="81"/>
    </row>
    <row r="51" spans="1:7" ht="12.75">
      <c r="A51" s="78"/>
      <c r="B51" s="74"/>
      <c r="C51" s="74"/>
      <c r="D51" s="74"/>
      <c r="E51" s="74"/>
      <c r="F51" s="74"/>
      <c r="G51" s="73"/>
    </row>
    <row r="52" spans="1:7" ht="12.75">
      <c r="A52" s="66" t="s">
        <v>25</v>
      </c>
      <c r="B52" s="74"/>
      <c r="C52" s="74"/>
      <c r="D52" s="74"/>
      <c r="E52" s="74"/>
      <c r="F52" s="74"/>
      <c r="G52" s="74"/>
    </row>
    <row r="53" spans="1:7" ht="12.75">
      <c r="A53" s="67" t="s">
        <v>10</v>
      </c>
      <c r="B53" s="67" t="s">
        <v>11</v>
      </c>
      <c r="C53" s="67" t="s">
        <v>12</v>
      </c>
      <c r="D53" s="67" t="s">
        <v>13</v>
      </c>
      <c r="E53" s="67" t="s">
        <v>14</v>
      </c>
      <c r="F53" s="72" t="s">
        <v>15</v>
      </c>
      <c r="G53" s="69" t="s">
        <v>16</v>
      </c>
    </row>
    <row r="54" spans="1:7" ht="12.75">
      <c r="A54" s="79">
        <v>1</v>
      </c>
      <c r="B54" s="77">
        <v>460200164</v>
      </c>
      <c r="C54" s="65" t="s">
        <v>78</v>
      </c>
      <c r="D54" s="63">
        <v>22</v>
      </c>
      <c r="E54" s="62" t="s">
        <v>36</v>
      </c>
      <c r="F54" s="64"/>
      <c r="G54" s="71">
        <f>D54*F54</f>
        <v>0</v>
      </c>
    </row>
    <row r="55" spans="1:7" ht="12.75">
      <c r="A55" s="79">
        <v>2</v>
      </c>
      <c r="B55" s="77">
        <v>460490011</v>
      </c>
      <c r="C55" s="65" t="s">
        <v>79</v>
      </c>
      <c r="D55" s="63">
        <v>22</v>
      </c>
      <c r="E55" s="62" t="s">
        <v>36</v>
      </c>
      <c r="F55" s="64"/>
      <c r="G55" s="71">
        <f>D55*F55</f>
        <v>0</v>
      </c>
    </row>
    <row r="56" spans="1:7" ht="12.75">
      <c r="A56" s="79">
        <v>3</v>
      </c>
      <c r="B56" s="70">
        <v>460560164</v>
      </c>
      <c r="C56" s="65" t="s">
        <v>80</v>
      </c>
      <c r="D56" s="64">
        <v>22</v>
      </c>
      <c r="E56" s="65" t="s">
        <v>36</v>
      </c>
      <c r="F56" s="64"/>
      <c r="G56" s="71">
        <f>D56*F56</f>
        <v>0</v>
      </c>
    </row>
    <row r="57" spans="1:7" ht="12.75">
      <c r="A57" s="84">
        <v>4</v>
      </c>
      <c r="B57" s="75">
        <v>460620014</v>
      </c>
      <c r="C57" s="67" t="s">
        <v>81</v>
      </c>
      <c r="D57" s="68">
        <v>9</v>
      </c>
      <c r="E57" s="67" t="s">
        <v>82</v>
      </c>
      <c r="F57" s="68"/>
      <c r="G57" s="72">
        <f>D57*F57</f>
        <v>0</v>
      </c>
    </row>
    <row r="58" spans="1:7" ht="12.75">
      <c r="A58" s="76"/>
      <c r="B58" s="67" t="s">
        <v>17</v>
      </c>
      <c r="C58" s="67"/>
      <c r="D58" s="67"/>
      <c r="E58" s="67"/>
      <c r="F58" s="68"/>
      <c r="G58" s="68">
        <f>SUM(G54:G57)</f>
        <v>0</v>
      </c>
    </row>
    <row r="67" spans="2:6" ht="12.75">
      <c r="B67" s="77"/>
      <c r="C67" s="62"/>
      <c r="D67" s="63"/>
      <c r="E67" s="62"/>
      <c r="F67" s="63"/>
    </row>
    <row r="70" spans="2:7" ht="12.75">
      <c r="B70" s="14"/>
      <c r="C70" s="12"/>
      <c r="D70" s="13"/>
      <c r="E70" s="12"/>
      <c r="F70" s="13"/>
      <c r="G70" s="59"/>
    </row>
    <row r="73" ht="12.75">
      <c r="G73" s="59"/>
    </row>
    <row r="74" spans="2:7" ht="12.75">
      <c r="B74" s="14"/>
      <c r="C74" s="12"/>
      <c r="D74" s="13"/>
      <c r="E74" s="12"/>
      <c r="F74" s="13"/>
      <c r="G74" s="59"/>
    </row>
    <row r="75" spans="2:7" ht="12.75">
      <c r="B75" s="57"/>
      <c r="C75" s="58"/>
      <c r="D75" s="56"/>
      <c r="E75" s="58"/>
      <c r="F75" s="56"/>
      <c r="G75" s="59"/>
    </row>
    <row r="76" spans="2:7" ht="12.75">
      <c r="B76" s="60"/>
      <c r="C76" s="58"/>
      <c r="D76" s="56"/>
      <c r="E76" s="58"/>
      <c r="F76" s="56"/>
      <c r="G76" s="59"/>
    </row>
    <row r="77" spans="2:7" ht="12.75">
      <c r="B77" s="42"/>
      <c r="C77" s="16"/>
      <c r="D77" s="41"/>
      <c r="E77" s="16"/>
      <c r="F77" s="41"/>
      <c r="G77" s="59"/>
    </row>
    <row r="78" spans="2:7" ht="12.75">
      <c r="B78" s="61"/>
      <c r="C78" s="54"/>
      <c r="D78" s="55"/>
      <c r="E78" s="54"/>
      <c r="F78" s="55"/>
      <c r="G78" s="59"/>
    </row>
    <row r="83" spans="1:7" ht="12.75">
      <c r="A83" s="33"/>
      <c r="B83" s="4"/>
      <c r="C83" s="4"/>
      <c r="D83" s="4"/>
      <c r="E83" s="4"/>
      <c r="F83" s="4"/>
      <c r="G83" s="17"/>
    </row>
    <row r="84" spans="1:7" ht="12.75">
      <c r="A84" s="23"/>
      <c r="B84" s="23"/>
      <c r="C84" s="23"/>
      <c r="D84" s="23"/>
      <c r="E84" s="23"/>
      <c r="F84" s="31"/>
      <c r="G84" s="34"/>
    </row>
    <row r="85" spans="1:7" ht="12.75">
      <c r="A85" s="22"/>
      <c r="B85" s="24"/>
      <c r="C85" s="23"/>
      <c r="D85" s="23"/>
      <c r="E85" s="23"/>
      <c r="F85" s="17"/>
      <c r="G85" s="17"/>
    </row>
    <row r="86" spans="1:7" ht="12.75">
      <c r="A86" s="22"/>
      <c r="B86" s="24"/>
      <c r="C86" s="23"/>
      <c r="D86" s="23"/>
      <c r="E86" s="23"/>
      <c r="F86" s="17"/>
      <c r="G86" s="17"/>
    </row>
    <row r="87" spans="1:7" ht="12.75">
      <c r="A87" s="22"/>
      <c r="B87" s="24"/>
      <c r="C87" s="23"/>
      <c r="D87" s="23"/>
      <c r="E87" s="23"/>
      <c r="F87" s="17"/>
      <c r="G87" s="17"/>
    </row>
    <row r="88" spans="1:7" ht="12.75">
      <c r="A88" s="35"/>
      <c r="B88" s="35"/>
      <c r="C88" s="32"/>
      <c r="D88" s="32"/>
      <c r="E88" s="32"/>
      <c r="F88" s="25"/>
      <c r="G88" s="17"/>
    </row>
    <row r="89" spans="1:7" ht="12.75">
      <c r="A89" s="35"/>
      <c r="B89" s="35"/>
      <c r="C89" s="32"/>
      <c r="D89" s="32"/>
      <c r="E89" s="32"/>
      <c r="F89" s="25"/>
      <c r="G89" s="17"/>
    </row>
    <row r="90" spans="1:7" ht="12.75">
      <c r="A90" s="35"/>
      <c r="B90" s="35"/>
      <c r="C90" s="32"/>
      <c r="D90" s="32"/>
      <c r="E90" s="32"/>
      <c r="F90" s="17"/>
      <c r="G90" s="17"/>
    </row>
    <row r="91" spans="1:7" ht="12.75">
      <c r="A91" s="35"/>
      <c r="B91" s="35"/>
      <c r="C91" s="32"/>
      <c r="D91" s="32"/>
      <c r="E91" s="32"/>
      <c r="F91" s="25"/>
      <c r="G91" s="17"/>
    </row>
    <row r="92" spans="1:7" ht="12.75">
      <c r="A92" s="35"/>
      <c r="B92" s="24"/>
      <c r="C92" s="23"/>
      <c r="D92" s="23"/>
      <c r="E92" s="23"/>
      <c r="F92" s="17"/>
      <c r="G92" s="17"/>
    </row>
    <row r="93" spans="1:7" ht="12.75">
      <c r="A93" s="24"/>
      <c r="B93" s="24"/>
      <c r="C93" s="23"/>
      <c r="D93" s="36"/>
      <c r="E93" s="23"/>
      <c r="F93" s="17"/>
      <c r="G93" s="17"/>
    </row>
    <row r="94" spans="1:7" ht="12.75">
      <c r="A94" s="24"/>
      <c r="B94" s="24"/>
      <c r="C94" s="23"/>
      <c r="D94" s="32"/>
      <c r="E94" s="23"/>
      <c r="F94" s="17"/>
      <c r="G94" s="17"/>
    </row>
    <row r="95" spans="1:7" ht="12.75">
      <c r="A95" s="22"/>
      <c r="B95" s="24"/>
      <c r="C95" s="23"/>
      <c r="D95" s="32"/>
      <c r="E95" s="23"/>
      <c r="F95" s="17"/>
      <c r="G95" s="17"/>
    </row>
    <row r="96" spans="1:7" ht="12.75">
      <c r="A96" s="24"/>
      <c r="B96" s="24"/>
      <c r="C96" s="23"/>
      <c r="D96" s="32"/>
      <c r="E96" s="23"/>
      <c r="F96" s="17"/>
      <c r="G96" s="17"/>
    </row>
    <row r="97" spans="1:7" ht="12.75">
      <c r="A97" s="24"/>
      <c r="B97" s="24"/>
      <c r="C97" s="23"/>
      <c r="D97" s="23"/>
      <c r="E97" s="23"/>
      <c r="F97" s="17"/>
      <c r="G97" s="17"/>
    </row>
    <row r="98" spans="1:7" ht="12.75">
      <c r="A98" s="24"/>
      <c r="B98" s="24"/>
      <c r="C98" s="23"/>
      <c r="D98" s="23"/>
      <c r="E98" s="23"/>
      <c r="F98" s="17"/>
      <c r="G98" s="17"/>
    </row>
    <row r="99" spans="1:7" ht="12.75">
      <c r="A99" s="24"/>
      <c r="B99" s="24"/>
      <c r="C99" s="23"/>
      <c r="D99" s="23"/>
      <c r="E99" s="23"/>
      <c r="F99" s="17"/>
      <c r="G99" s="17"/>
    </row>
    <row r="100" spans="1:7" ht="12.75">
      <c r="A100" s="24"/>
      <c r="B100" s="24"/>
      <c r="C100" s="23"/>
      <c r="D100" s="23"/>
      <c r="E100" s="23"/>
      <c r="F100" s="17"/>
      <c r="G100" s="17"/>
    </row>
    <row r="101" spans="1:7" ht="12.75">
      <c r="A101" s="24"/>
      <c r="B101" s="35"/>
      <c r="C101" s="32"/>
      <c r="D101" s="32"/>
      <c r="E101" s="32"/>
      <c r="F101" s="25"/>
      <c r="G101" s="17"/>
    </row>
    <row r="102" spans="1:7" ht="12.75">
      <c r="A102" s="35"/>
      <c r="B102" s="24"/>
      <c r="C102" s="23"/>
      <c r="D102" s="23"/>
      <c r="E102" s="23"/>
      <c r="F102" s="17"/>
      <c r="G102" s="17"/>
    </row>
    <row r="103" spans="1:7" ht="12.75">
      <c r="A103" s="24"/>
      <c r="B103" s="35"/>
      <c r="C103" s="32"/>
      <c r="D103" s="23"/>
      <c r="E103" s="23"/>
      <c r="F103" s="17"/>
      <c r="G103" s="17"/>
    </row>
    <row r="104" spans="1:7" ht="12.75">
      <c r="A104" s="24"/>
      <c r="B104" s="35"/>
      <c r="C104" s="32"/>
      <c r="D104" s="23"/>
      <c r="E104" s="23"/>
      <c r="F104" s="17"/>
      <c r="G104" s="17"/>
    </row>
    <row r="105" spans="1:7" ht="12.75">
      <c r="A105" s="24"/>
      <c r="B105" s="35"/>
      <c r="C105" s="32"/>
      <c r="D105" s="23"/>
      <c r="E105" s="23"/>
      <c r="F105" s="17"/>
      <c r="G105" s="17"/>
    </row>
    <row r="106" spans="1:7" ht="12.75">
      <c r="A106" s="24"/>
      <c r="B106" s="24"/>
      <c r="C106" s="23"/>
      <c r="D106" s="23"/>
      <c r="E106" s="23"/>
      <c r="F106" s="17"/>
      <c r="G106" s="17"/>
    </row>
    <row r="107" spans="1:7" ht="12.75">
      <c r="A107" s="24"/>
      <c r="B107" s="24"/>
      <c r="C107" s="23"/>
      <c r="D107" s="23"/>
      <c r="E107" s="23"/>
      <c r="F107" s="17"/>
      <c r="G107" s="17"/>
    </row>
    <row r="108" spans="1:7" ht="12.75">
      <c r="A108" s="24"/>
      <c r="B108" s="24"/>
      <c r="C108" s="23"/>
      <c r="D108" s="23"/>
      <c r="E108" s="23"/>
      <c r="F108" s="17"/>
      <c r="G108" s="17"/>
    </row>
    <row r="109" spans="1:7" ht="12.75">
      <c r="A109" s="24"/>
      <c r="B109" s="24"/>
      <c r="C109" s="23"/>
      <c r="D109" s="23"/>
      <c r="E109" s="23"/>
      <c r="F109" s="17"/>
      <c r="G109" s="17"/>
    </row>
    <row r="110" spans="1:7" ht="12.75">
      <c r="A110" s="24"/>
      <c r="B110" s="24"/>
      <c r="C110" s="23"/>
      <c r="D110" s="23"/>
      <c r="E110" s="23"/>
      <c r="F110" s="17"/>
      <c r="G110" s="17"/>
    </row>
    <row r="111" spans="1:7" ht="12.75">
      <c r="A111" s="24"/>
      <c r="B111" s="24"/>
      <c r="C111" s="23"/>
      <c r="D111" s="23"/>
      <c r="E111" s="23"/>
      <c r="F111" s="17"/>
      <c r="G111" s="17"/>
    </row>
    <row r="112" spans="1:7" ht="12.75">
      <c r="A112" s="24"/>
      <c r="B112" s="24"/>
      <c r="C112" s="23"/>
      <c r="D112" s="23"/>
      <c r="E112" s="23"/>
      <c r="F112" s="17"/>
      <c r="G112" s="17"/>
    </row>
    <row r="113" spans="1:7" ht="12.75">
      <c r="A113" s="24"/>
      <c r="B113" s="24"/>
      <c r="C113" s="23"/>
      <c r="D113" s="23"/>
      <c r="E113" s="23"/>
      <c r="F113" s="17"/>
      <c r="G113" s="17"/>
    </row>
    <row r="114" spans="1:7" ht="12.75">
      <c r="A114" s="24"/>
      <c r="B114" s="24"/>
      <c r="C114" s="23"/>
      <c r="D114" s="23"/>
      <c r="E114" s="23"/>
      <c r="F114" s="17"/>
      <c r="G114" s="17"/>
    </row>
    <row r="115" spans="1:7" ht="12.75">
      <c r="A115" s="24"/>
      <c r="B115" s="24"/>
      <c r="C115" s="23"/>
      <c r="D115" s="23"/>
      <c r="E115" s="23"/>
      <c r="F115" s="17"/>
      <c r="G115" s="17"/>
    </row>
    <row r="116" spans="1:7" ht="12.75">
      <c r="A116" s="24"/>
      <c r="B116" s="24"/>
      <c r="C116" s="23"/>
      <c r="D116" s="32"/>
      <c r="E116" s="23"/>
      <c r="F116" s="17"/>
      <c r="G116" s="17"/>
    </row>
    <row r="117" spans="1:7" ht="12.75">
      <c r="A117" s="24"/>
      <c r="B117" s="24"/>
      <c r="C117" s="23"/>
      <c r="D117" s="23"/>
      <c r="E117" s="23"/>
      <c r="F117" s="17"/>
      <c r="G117" s="17"/>
    </row>
    <row r="118" spans="1:7" ht="12.75">
      <c r="A118" s="24"/>
      <c r="B118" s="24"/>
      <c r="C118" s="23"/>
      <c r="D118" s="23"/>
      <c r="E118" s="23"/>
      <c r="F118" s="17"/>
      <c r="G118" s="17"/>
    </row>
    <row r="119" spans="1:7" ht="12.75">
      <c r="A119" s="24"/>
      <c r="B119" s="24"/>
      <c r="C119" s="23"/>
      <c r="D119" s="23"/>
      <c r="E119" s="23"/>
      <c r="F119" s="17"/>
      <c r="G119" s="17"/>
    </row>
    <row r="120" spans="1:7" ht="12.75">
      <c r="A120" s="24"/>
      <c r="B120" s="24"/>
      <c r="C120" s="23"/>
      <c r="D120" s="23"/>
      <c r="E120" s="23"/>
      <c r="F120" s="17"/>
      <c r="G120" s="17"/>
    </row>
    <row r="121" spans="1:7" ht="12.75">
      <c r="A121" s="24"/>
      <c r="B121" s="24"/>
      <c r="C121" s="23"/>
      <c r="D121" s="23"/>
      <c r="E121" s="23"/>
      <c r="F121" s="17"/>
      <c r="G121" s="17"/>
    </row>
    <row r="122" spans="1:7" ht="12.75">
      <c r="A122" s="24"/>
      <c r="B122" s="24"/>
      <c r="C122" s="23"/>
      <c r="D122" s="23"/>
      <c r="E122" s="23"/>
      <c r="F122" s="17"/>
      <c r="G122" s="17"/>
    </row>
    <row r="123" spans="1:7" ht="12.75">
      <c r="A123" s="24"/>
      <c r="B123" s="24"/>
      <c r="C123" s="23"/>
      <c r="D123" s="23"/>
      <c r="E123" s="23"/>
      <c r="F123" s="17"/>
      <c r="G123" s="17"/>
    </row>
    <row r="124" spans="1:7" ht="12.75">
      <c r="A124" s="24"/>
      <c r="B124" s="24"/>
      <c r="C124" s="23"/>
      <c r="D124" s="23"/>
      <c r="E124" s="23"/>
      <c r="F124" s="17"/>
      <c r="G124" s="17"/>
    </row>
    <row r="125" spans="1:7" ht="12.75">
      <c r="A125" s="24"/>
      <c r="B125" s="24"/>
      <c r="C125" s="23"/>
      <c r="D125" s="23"/>
      <c r="E125" s="23"/>
      <c r="F125" s="17"/>
      <c r="G125" s="17"/>
    </row>
    <row r="126" spans="1:7" ht="12.75">
      <c r="A126" s="24"/>
      <c r="B126" s="24"/>
      <c r="C126" s="23"/>
      <c r="D126" s="23"/>
      <c r="E126" s="23"/>
      <c r="F126" s="17"/>
      <c r="G126" s="17"/>
    </row>
    <row r="127" spans="1:7" ht="12.75">
      <c r="A127" s="24"/>
      <c r="B127" s="24"/>
      <c r="C127" s="23"/>
      <c r="D127" s="23"/>
      <c r="E127" s="23"/>
      <c r="F127" s="17"/>
      <c r="G127" s="17"/>
    </row>
    <row r="128" spans="1:7" ht="12.75">
      <c r="A128" s="24"/>
      <c r="B128" s="24"/>
      <c r="C128" s="23"/>
      <c r="D128" s="23"/>
      <c r="E128" s="23"/>
      <c r="F128" s="17"/>
      <c r="G128" s="17"/>
    </row>
    <row r="129" spans="1:7" ht="12.75">
      <c r="A129" s="24"/>
      <c r="B129" s="24"/>
      <c r="C129" s="23"/>
      <c r="D129" s="23"/>
      <c r="E129" s="23"/>
      <c r="F129" s="17"/>
      <c r="G129" s="17"/>
    </row>
    <row r="130" spans="1:7" ht="12.75">
      <c r="A130" s="24"/>
      <c r="B130" s="24"/>
      <c r="C130" s="23"/>
      <c r="D130" s="23"/>
      <c r="E130" s="23"/>
      <c r="F130" s="17"/>
      <c r="G130" s="17"/>
    </row>
    <row r="131" spans="1:7" ht="12.75">
      <c r="A131" s="24"/>
      <c r="B131" s="24"/>
      <c r="C131" s="23"/>
      <c r="D131" s="23"/>
      <c r="E131" s="23"/>
      <c r="F131" s="17"/>
      <c r="G131" s="17"/>
    </row>
    <row r="132" spans="1:7" ht="12.75">
      <c r="A132" s="24"/>
      <c r="B132" s="24"/>
      <c r="C132" s="23"/>
      <c r="D132" s="23"/>
      <c r="E132" s="23"/>
      <c r="F132" s="17"/>
      <c r="G132" s="17"/>
    </row>
    <row r="133" spans="1:7" ht="12.75">
      <c r="A133" s="24"/>
      <c r="B133" s="24"/>
      <c r="C133" s="23"/>
      <c r="D133" s="23"/>
      <c r="E133" s="23"/>
      <c r="F133" s="17"/>
      <c r="G133" s="17"/>
    </row>
    <row r="134" spans="1:7" ht="12.75">
      <c r="A134" s="24"/>
      <c r="B134" s="24"/>
      <c r="C134" s="23"/>
      <c r="D134" s="23"/>
      <c r="E134" s="23"/>
      <c r="F134" s="17"/>
      <c r="G134" s="17"/>
    </row>
    <row r="135" spans="1:7" ht="12.75">
      <c r="A135" s="24"/>
      <c r="B135" s="24"/>
      <c r="C135" s="23"/>
      <c r="D135" s="23"/>
      <c r="E135" s="23"/>
      <c r="F135" s="17"/>
      <c r="G135" s="17"/>
    </row>
    <row r="136" spans="1:7" ht="12.75">
      <c r="A136" s="24"/>
      <c r="B136" s="24"/>
      <c r="C136" s="23"/>
      <c r="D136" s="23"/>
      <c r="E136" s="23"/>
      <c r="F136" s="17"/>
      <c r="G136" s="17"/>
    </row>
    <row r="137" spans="1:7" ht="12.75">
      <c r="A137" s="24"/>
      <c r="B137" s="24"/>
      <c r="C137" s="23"/>
      <c r="D137" s="23"/>
      <c r="E137" s="23"/>
      <c r="F137" s="17"/>
      <c r="G137" s="17"/>
    </row>
    <row r="138" spans="1:7" ht="12.75">
      <c r="A138" s="22"/>
      <c r="B138" s="24"/>
      <c r="C138" s="23"/>
      <c r="D138" s="23"/>
      <c r="E138" s="23"/>
      <c r="F138" s="17"/>
      <c r="G138" s="17"/>
    </row>
    <row r="139" spans="1:7" ht="12.75">
      <c r="A139" s="22"/>
      <c r="B139" s="24"/>
      <c r="C139" s="23"/>
      <c r="D139" s="23"/>
      <c r="E139" s="23"/>
      <c r="F139" s="17"/>
      <c r="G139" s="17"/>
    </row>
    <row r="140" spans="1:7" ht="12.75">
      <c r="A140" s="22"/>
      <c r="B140" s="24"/>
      <c r="C140" s="23"/>
      <c r="D140" s="23"/>
      <c r="E140" s="23"/>
      <c r="F140" s="17"/>
      <c r="G140" s="17"/>
    </row>
    <row r="141" spans="1:7" ht="12.75">
      <c r="A141" s="24"/>
      <c r="B141" s="24"/>
      <c r="C141" s="23"/>
      <c r="D141" s="23"/>
      <c r="E141" s="23"/>
      <c r="F141" s="17"/>
      <c r="G141" s="17"/>
    </row>
    <row r="142" spans="1:7" ht="12.75">
      <c r="A142" s="24"/>
      <c r="B142" s="23"/>
      <c r="C142" s="23"/>
      <c r="D142" s="23"/>
      <c r="E142" s="23"/>
      <c r="F142" s="17"/>
      <c r="G142" s="17"/>
    </row>
    <row r="143" spans="1:7" ht="12.75">
      <c r="A143" s="23"/>
      <c r="B143" s="24"/>
      <c r="C143" s="23"/>
      <c r="D143" s="23"/>
      <c r="E143" s="23"/>
      <c r="F143" s="17"/>
      <c r="G143" s="17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33"/>
      <c r="B146" s="4"/>
      <c r="C146" s="4"/>
      <c r="D146" s="4"/>
      <c r="E146" s="4"/>
      <c r="F146" s="4"/>
      <c r="G146" s="4"/>
    </row>
    <row r="147" spans="1:7" ht="12.75">
      <c r="A147" s="23"/>
      <c r="B147" s="23"/>
      <c r="C147" s="23"/>
      <c r="D147" s="17"/>
      <c r="E147" s="23"/>
      <c r="F147" s="31"/>
      <c r="G147" s="34"/>
    </row>
    <row r="148" spans="1:7" ht="12.75">
      <c r="A148" s="24"/>
      <c r="B148" s="37"/>
      <c r="C148" s="23"/>
      <c r="D148" s="17"/>
      <c r="E148" s="23"/>
      <c r="F148" s="17"/>
      <c r="G148" s="25"/>
    </row>
    <row r="149" spans="1:7" ht="12.75">
      <c r="A149" s="24"/>
      <c r="B149" s="24"/>
      <c r="C149" s="23"/>
      <c r="D149" s="17"/>
      <c r="E149" s="23"/>
      <c r="F149" s="17"/>
      <c r="G149" s="25"/>
    </row>
    <row r="150" spans="1:7" ht="12.75">
      <c r="A150" s="24"/>
      <c r="B150" s="24"/>
      <c r="C150" s="23"/>
      <c r="D150" s="17"/>
      <c r="E150" s="23"/>
      <c r="F150" s="17"/>
      <c r="G150" s="25"/>
    </row>
    <row r="151" spans="1:7" ht="12.75">
      <c r="A151" s="24"/>
      <c r="B151" s="37"/>
      <c r="C151" s="38"/>
      <c r="D151" s="17"/>
      <c r="E151" s="23"/>
      <c r="F151" s="17"/>
      <c r="G151" s="25"/>
    </row>
    <row r="152" spans="1:7" ht="12.75">
      <c r="A152" s="24"/>
      <c r="B152" s="24"/>
      <c r="C152" s="23"/>
      <c r="D152" s="17"/>
      <c r="E152" s="23"/>
      <c r="F152" s="17"/>
      <c r="G152" s="25"/>
    </row>
    <row r="153" spans="1:7" ht="12.75">
      <c r="A153" s="24"/>
      <c r="B153" s="24"/>
      <c r="C153" s="23"/>
      <c r="D153" s="17"/>
      <c r="E153" s="23"/>
      <c r="F153" s="17"/>
      <c r="G153" s="25"/>
    </row>
    <row r="154" spans="1:7" ht="12.75">
      <c r="A154" s="35"/>
      <c r="B154" s="35"/>
      <c r="C154" s="32"/>
      <c r="D154" s="25"/>
      <c r="E154" s="32"/>
      <c r="F154" s="25"/>
      <c r="G154" s="25"/>
    </row>
    <row r="155" spans="1:7" ht="12.75">
      <c r="A155" s="23"/>
      <c r="B155" s="23"/>
      <c r="C155" s="23"/>
      <c r="D155" s="23"/>
      <c r="E155" s="23"/>
      <c r="F155" s="17"/>
      <c r="G155" s="25"/>
    </row>
    <row r="160" ht="12.75">
      <c r="A160" s="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JANKO</cp:lastModifiedBy>
  <cp:lastPrinted>2021-07-14T07:41:07Z</cp:lastPrinted>
  <dcterms:created xsi:type="dcterms:W3CDTF">2009-11-17T12:53:42Z</dcterms:created>
  <dcterms:modified xsi:type="dcterms:W3CDTF">2021-08-31T17:29:24Z</dcterms:modified>
  <cp:category/>
  <cp:version/>
  <cp:contentType/>
  <cp:contentStatus/>
</cp:coreProperties>
</file>