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4815" windowWidth="23070" windowHeight="4860" firstSheet="8" activeTab="23"/>
  </bookViews>
  <sheets>
    <sheet name="Časť 1" sheetId="1" r:id="rId1"/>
    <sheet name="Časť 2" sheetId="2" r:id="rId2"/>
    <sheet name="Časť 3" sheetId="3" r:id="rId3"/>
    <sheet name="Časť 4" sheetId="4" r:id="rId4"/>
    <sheet name="Časť 5" sheetId="5" r:id="rId5"/>
    <sheet name="Časť 6" sheetId="6" r:id="rId6"/>
    <sheet name="Časť 7" sheetId="7" r:id="rId7"/>
    <sheet name="Časť 8" sheetId="8" r:id="rId8"/>
    <sheet name="Časť 9" sheetId="9" r:id="rId9"/>
    <sheet name="Časť 10" sheetId="10" r:id="rId10"/>
    <sheet name="Časť 11" sheetId="11" r:id="rId11"/>
    <sheet name="Časť 12" sheetId="12" r:id="rId12"/>
    <sheet name="Časť 13" sheetId="13" r:id="rId13"/>
    <sheet name="Časť 14" sheetId="14" r:id="rId14"/>
    <sheet name="Časť 15" sheetId="16" r:id="rId15"/>
    <sheet name="Časť 16" sheetId="17" r:id="rId16"/>
    <sheet name="Časť 17" sheetId="18" r:id="rId17"/>
    <sheet name="Časť 18" sheetId="19" r:id="rId18"/>
    <sheet name="Časť 19" sheetId="20" r:id="rId19"/>
    <sheet name="Časť 20" sheetId="21" r:id="rId20"/>
    <sheet name="Časť 21" sheetId="22" r:id="rId21"/>
    <sheet name="Časť 22" sheetId="23" r:id="rId22"/>
    <sheet name="Časť 23" sheetId="24" r:id="rId23"/>
    <sheet name="Časť 24" sheetId="25" r:id="rId24"/>
  </sheets>
  <externalReferences>
    <externalReference r:id="rId25"/>
  </externalReferences>
  <definedNames>
    <definedName name="_xlnm.Print_Area" localSheetId="0">'Časť 1'!$A$1:$O$35</definedName>
    <definedName name="_xlnm.Print_Area" localSheetId="9">'Časť 10'!$A$1:$O$38</definedName>
    <definedName name="_xlnm.Print_Area" localSheetId="10">'Časť 11'!$A$1:$O$28</definedName>
    <definedName name="_xlnm.Print_Area" localSheetId="11">'Časť 12'!$A$1:$O$28</definedName>
    <definedName name="_xlnm.Print_Area" localSheetId="12">'Časť 13'!$A$1:$O$36</definedName>
    <definedName name="_xlnm.Print_Area" localSheetId="13">'Časť 14'!$A$1:$O$30</definedName>
    <definedName name="_xlnm.Print_Area" localSheetId="14">'Časť 15'!$A$1:$O$31</definedName>
    <definedName name="_xlnm.Print_Area" localSheetId="15">'Časť 16'!$A$1:$O$40</definedName>
    <definedName name="_xlnm.Print_Area" localSheetId="16">'Časť 17'!$A$1:$O$26</definedName>
    <definedName name="_xlnm.Print_Area" localSheetId="17">'Časť 18'!$A$1:$O$41</definedName>
    <definedName name="_xlnm.Print_Area" localSheetId="18">'Časť 19'!$A$1:$O$26</definedName>
    <definedName name="_xlnm.Print_Area" localSheetId="1">'Časť 2'!$A$1:$O$27</definedName>
    <definedName name="_xlnm.Print_Area" localSheetId="19">'Časť 20'!$A$1:$O$31</definedName>
    <definedName name="_xlnm.Print_Area" localSheetId="20">'Časť 21'!$A$1:$O$33</definedName>
    <definedName name="_xlnm.Print_Area" localSheetId="21">'Časť 22'!$A$1:$O$27</definedName>
    <definedName name="_xlnm.Print_Area" localSheetId="22">'Časť 23'!$A$1:$O$30</definedName>
    <definedName name="_xlnm.Print_Area" localSheetId="23">'Časť 24'!$A$1:$O$27</definedName>
    <definedName name="_xlnm.Print_Area" localSheetId="3">'Časť 4'!$A$1:$O$40</definedName>
    <definedName name="_xlnm.Print_Area" localSheetId="4">'Časť 5'!$A$1:$O$30</definedName>
    <definedName name="_xlnm.Print_Area" localSheetId="5">'Časť 6'!$A$1:$O$31</definedName>
    <definedName name="_xlnm.Print_Area" localSheetId="6">'Časť 7'!$A$1:$O$36</definedName>
    <definedName name="_xlnm.Print_Area" localSheetId="7">'Časť 8'!$A$1:$O$35</definedName>
    <definedName name="_xlnm.Print_Area" localSheetId="8">'Časť 9'!$A$1:$O$39</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3"/>
  <c r="O14"/>
  <c r="O15"/>
  <c r="O16"/>
  <c r="O17"/>
  <c r="O18"/>
  <c r="O19"/>
  <c r="O20"/>
  <c r="O21"/>
  <c r="O22"/>
  <c r="O23"/>
  <c r="O24"/>
  <c r="O25"/>
  <c r="O13"/>
  <c r="N14"/>
  <c r="N15"/>
  <c r="N16"/>
  <c r="N17"/>
  <c r="N18"/>
  <c r="N19"/>
  <c r="N20"/>
  <c r="N21"/>
  <c r="N22"/>
  <c r="N23"/>
  <c r="N24"/>
  <c r="N25"/>
  <c r="N13"/>
  <c r="M14"/>
  <c r="M15"/>
  <c r="M16"/>
  <c r="M17"/>
  <c r="M18"/>
  <c r="M19"/>
  <c r="M20"/>
  <c r="M21"/>
  <c r="M22"/>
  <c r="M23"/>
  <c r="M24"/>
  <c r="M25"/>
  <c r="M13"/>
  <c r="L14"/>
  <c r="L15"/>
  <c r="L16"/>
  <c r="L17"/>
  <c r="L18"/>
  <c r="L19"/>
  <c r="L20"/>
  <c r="L21"/>
  <c r="L22"/>
  <c r="L23"/>
  <c r="L24"/>
  <c r="L25"/>
  <c r="L13"/>
  <c r="K14"/>
  <c r="K15"/>
  <c r="K16"/>
  <c r="K17"/>
  <c r="K18"/>
  <c r="K19"/>
  <c r="K20"/>
  <c r="K21"/>
  <c r="K22"/>
  <c r="K23"/>
  <c r="K24"/>
  <c r="K25"/>
  <c r="K13"/>
  <c r="O20" i="24"/>
  <c r="O15"/>
  <c r="O16"/>
  <c r="O17"/>
  <c r="O18"/>
  <c r="O19"/>
  <c r="O14"/>
  <c r="N15"/>
  <c r="N16"/>
  <c r="N17"/>
  <c r="N18"/>
  <c r="N19"/>
  <c r="N14"/>
  <c r="M15"/>
  <c r="M16"/>
  <c r="M17"/>
  <c r="M18"/>
  <c r="M19"/>
  <c r="M14"/>
  <c r="L15"/>
  <c r="L16"/>
  <c r="L17"/>
  <c r="L18"/>
  <c r="L19"/>
  <c r="L14"/>
  <c r="K15"/>
  <c r="K16"/>
  <c r="K17"/>
  <c r="K18"/>
  <c r="K19"/>
  <c r="K14"/>
  <c r="O18" i="11"/>
  <c r="O15"/>
  <c r="O16"/>
  <c r="O17"/>
  <c r="O14"/>
  <c r="N15"/>
  <c r="N16"/>
  <c r="N17"/>
  <c r="N14"/>
  <c r="M15"/>
  <c r="M16"/>
  <c r="M17"/>
  <c r="M14"/>
  <c r="L15"/>
  <c r="L16"/>
  <c r="L17"/>
  <c r="L14"/>
  <c r="K15"/>
  <c r="K16"/>
  <c r="K17"/>
  <c r="K14"/>
  <c r="O25" i="8"/>
  <c r="O14"/>
  <c r="O15"/>
  <c r="O16"/>
  <c r="O17"/>
  <c r="O18"/>
  <c r="O19"/>
  <c r="O20"/>
  <c r="O21"/>
  <c r="O22"/>
  <c r="O23"/>
  <c r="O24"/>
  <c r="O13"/>
  <c r="N14"/>
  <c r="N15"/>
  <c r="N16"/>
  <c r="N17"/>
  <c r="N18"/>
  <c r="N19"/>
  <c r="N20"/>
  <c r="N21"/>
  <c r="N22"/>
  <c r="N23"/>
  <c r="N24"/>
  <c r="N13"/>
  <c r="M14"/>
  <c r="M15"/>
  <c r="M16"/>
  <c r="M17"/>
  <c r="M18"/>
  <c r="M19"/>
  <c r="M20"/>
  <c r="M21"/>
  <c r="M22"/>
  <c r="M23"/>
  <c r="M24"/>
  <c r="M13"/>
  <c r="L14"/>
  <c r="L15"/>
  <c r="L16"/>
  <c r="L17"/>
  <c r="L18"/>
  <c r="L19"/>
  <c r="L20"/>
  <c r="L21"/>
  <c r="L22"/>
  <c r="L23"/>
  <c r="L24"/>
  <c r="L13"/>
  <c r="K14"/>
  <c r="K15"/>
  <c r="K16"/>
  <c r="K17"/>
  <c r="K18"/>
  <c r="K19"/>
  <c r="K20"/>
  <c r="K21"/>
  <c r="K22"/>
  <c r="K23"/>
  <c r="K24"/>
  <c r="K13"/>
  <c r="O21" i="6"/>
  <c r="O15"/>
  <c r="O16"/>
  <c r="O17"/>
  <c r="O18"/>
  <c r="O19"/>
  <c r="O20"/>
  <c r="O14"/>
  <c r="N15"/>
  <c r="N16"/>
  <c r="N17"/>
  <c r="N18"/>
  <c r="N19"/>
  <c r="N20"/>
  <c r="N14"/>
  <c r="M15"/>
  <c r="M16"/>
  <c r="M17"/>
  <c r="M18"/>
  <c r="M19"/>
  <c r="M20"/>
  <c r="M14"/>
  <c r="L15"/>
  <c r="L16"/>
  <c r="L17"/>
  <c r="L18"/>
  <c r="L19"/>
  <c r="L20"/>
  <c r="L14"/>
  <c r="K15"/>
  <c r="K16"/>
  <c r="K17"/>
  <c r="K18"/>
  <c r="K19"/>
  <c r="K20"/>
  <c r="K14"/>
  <c r="O21" i="16"/>
  <c r="O14"/>
  <c r="O15"/>
  <c r="O16"/>
  <c r="O17"/>
  <c r="O18"/>
  <c r="O19"/>
  <c r="O20"/>
  <c r="O13"/>
  <c r="N14"/>
  <c r="N15"/>
  <c r="N16"/>
  <c r="N17"/>
  <c r="N18"/>
  <c r="N19"/>
  <c r="N20"/>
  <c r="N13"/>
  <c r="M14"/>
  <c r="M15"/>
  <c r="M16"/>
  <c r="M17"/>
  <c r="M18"/>
  <c r="M19"/>
  <c r="M20"/>
  <c r="M13"/>
  <c r="L14"/>
  <c r="L15"/>
  <c r="L16"/>
  <c r="L17"/>
  <c r="L18"/>
  <c r="L19"/>
  <c r="L20"/>
  <c r="L13"/>
  <c r="K14"/>
  <c r="K15"/>
  <c r="K16"/>
  <c r="K17"/>
  <c r="K18"/>
  <c r="K19"/>
  <c r="K20"/>
  <c r="K13"/>
  <c r="O26" i="7"/>
  <c r="O14"/>
  <c r="O15"/>
  <c r="O16"/>
  <c r="O17"/>
  <c r="O18"/>
  <c r="O19"/>
  <c r="O20"/>
  <c r="O21"/>
  <c r="O22"/>
  <c r="O23"/>
  <c r="O24"/>
  <c r="O25"/>
  <c r="O13"/>
  <c r="N14"/>
  <c r="N15"/>
  <c r="N16"/>
  <c r="N17"/>
  <c r="N18"/>
  <c r="N19"/>
  <c r="N20"/>
  <c r="N21"/>
  <c r="N22"/>
  <c r="N23"/>
  <c r="N24"/>
  <c r="N25"/>
  <c r="N13"/>
  <c r="M14"/>
  <c r="M15"/>
  <c r="M16"/>
  <c r="M17"/>
  <c r="M18"/>
  <c r="M19"/>
  <c r="M20"/>
  <c r="M21"/>
  <c r="M22"/>
  <c r="M23"/>
  <c r="M24"/>
  <c r="M25"/>
  <c r="M13"/>
  <c r="L14"/>
  <c r="L15"/>
  <c r="L16"/>
  <c r="L17"/>
  <c r="L18"/>
  <c r="L19"/>
  <c r="L20"/>
  <c r="L21"/>
  <c r="L22"/>
  <c r="L23"/>
  <c r="L24"/>
  <c r="L25"/>
  <c r="L13"/>
  <c r="K14"/>
  <c r="K15"/>
  <c r="K16"/>
  <c r="K17"/>
  <c r="K18"/>
  <c r="K19"/>
  <c r="K20"/>
  <c r="K21"/>
  <c r="K22"/>
  <c r="K23"/>
  <c r="K24"/>
  <c r="K25"/>
  <c r="K13"/>
  <c r="O28" i="10"/>
  <c r="O14"/>
  <c r="O15"/>
  <c r="O16"/>
  <c r="O17"/>
  <c r="O18"/>
  <c r="O19"/>
  <c r="O20"/>
  <c r="O21"/>
  <c r="O22"/>
  <c r="O23"/>
  <c r="O24"/>
  <c r="O25"/>
  <c r="O26"/>
  <c r="O27"/>
  <c r="O13"/>
  <c r="N14"/>
  <c r="N15"/>
  <c r="N16"/>
  <c r="N17"/>
  <c r="N18"/>
  <c r="N19"/>
  <c r="N20"/>
  <c r="N21"/>
  <c r="N22"/>
  <c r="N23"/>
  <c r="N24"/>
  <c r="N25"/>
  <c r="N26"/>
  <c r="N27"/>
  <c r="N13"/>
  <c r="M14"/>
  <c r="M15"/>
  <c r="M16"/>
  <c r="M17"/>
  <c r="M18"/>
  <c r="M19"/>
  <c r="M20"/>
  <c r="M21"/>
  <c r="M22"/>
  <c r="M23"/>
  <c r="M24"/>
  <c r="M25"/>
  <c r="M26"/>
  <c r="M27"/>
  <c r="M13"/>
  <c r="L14"/>
  <c r="L15"/>
  <c r="L16"/>
  <c r="L17"/>
  <c r="L18"/>
  <c r="L19"/>
  <c r="L20"/>
  <c r="L21"/>
  <c r="L22"/>
  <c r="L23"/>
  <c r="L24"/>
  <c r="L25"/>
  <c r="L26"/>
  <c r="L27"/>
  <c r="L13"/>
  <c r="K14"/>
  <c r="K15"/>
  <c r="K16"/>
  <c r="K17"/>
  <c r="K18"/>
  <c r="K19"/>
  <c r="K20"/>
  <c r="K21"/>
  <c r="K22"/>
  <c r="K23"/>
  <c r="K24"/>
  <c r="K25"/>
  <c r="K26"/>
  <c r="K27"/>
  <c r="K13"/>
  <c r="O17" i="25"/>
  <c r="O14"/>
  <c r="O15"/>
  <c r="O16"/>
  <c r="O13"/>
  <c r="N14"/>
  <c r="N15"/>
  <c r="N16"/>
  <c r="N13"/>
  <c r="M14"/>
  <c r="M15"/>
  <c r="M16"/>
  <c r="M13"/>
  <c r="L14"/>
  <c r="L15"/>
  <c r="L16"/>
  <c r="L13"/>
  <c r="K14"/>
  <c r="K15"/>
  <c r="K16"/>
  <c r="K13"/>
  <c r="O23" i="22"/>
  <c r="O14"/>
  <c r="O15"/>
  <c r="O16"/>
  <c r="O17"/>
  <c r="O18"/>
  <c r="O19"/>
  <c r="O20"/>
  <c r="O21"/>
  <c r="O22"/>
  <c r="N18"/>
  <c r="N19"/>
  <c r="N21"/>
  <c r="M14"/>
  <c r="N14" s="1"/>
  <c r="M15"/>
  <c r="N15" s="1"/>
  <c r="M16"/>
  <c r="N16" s="1"/>
  <c r="M17"/>
  <c r="N17" s="1"/>
  <c r="M18"/>
  <c r="M19"/>
  <c r="M20"/>
  <c r="N20" s="1"/>
  <c r="M21"/>
  <c r="M22"/>
  <c r="N22" s="1"/>
  <c r="M13"/>
  <c r="N13" s="1"/>
  <c r="L14"/>
  <c r="L15"/>
  <c r="L16"/>
  <c r="L17"/>
  <c r="L22"/>
  <c r="L13"/>
  <c r="O13" s="1"/>
  <c r="K14"/>
  <c r="K15"/>
  <c r="K16"/>
  <c r="K17"/>
  <c r="K18"/>
  <c r="L18" s="1"/>
  <c r="K19"/>
  <c r="L19" s="1"/>
  <c r="K20"/>
  <c r="L20" s="1"/>
  <c r="K21"/>
  <c r="L21" s="1"/>
  <c r="K22"/>
  <c r="K13"/>
  <c r="O16" i="20"/>
  <c r="O14"/>
  <c r="O15"/>
  <c r="O13"/>
  <c r="N14"/>
  <c r="N15"/>
  <c r="N13"/>
  <c r="M14"/>
  <c r="M15"/>
  <c r="M13"/>
  <c r="L14"/>
  <c r="L15"/>
  <c r="L13"/>
  <c r="K14"/>
  <c r="K15"/>
  <c r="K13"/>
  <c r="O16" i="18"/>
  <c r="O14"/>
  <c r="O15"/>
  <c r="O13"/>
  <c r="N14"/>
  <c r="N15"/>
  <c r="N13"/>
  <c r="M14"/>
  <c r="M15"/>
  <c r="M13"/>
  <c r="L14"/>
  <c r="L15"/>
  <c r="L13"/>
  <c r="K14"/>
  <c r="K15"/>
  <c r="K13"/>
  <c r="O29" i="9" l="1"/>
  <c r="O14"/>
  <c r="O15"/>
  <c r="O16"/>
  <c r="O17"/>
  <c r="O18"/>
  <c r="O19"/>
  <c r="O20"/>
  <c r="O21"/>
  <c r="O22"/>
  <c r="O23"/>
  <c r="O24"/>
  <c r="O25"/>
  <c r="O26"/>
  <c r="O27"/>
  <c r="O28"/>
  <c r="O13"/>
  <c r="N14"/>
  <c r="N15"/>
  <c r="N16"/>
  <c r="N17"/>
  <c r="N18"/>
  <c r="N19"/>
  <c r="N20"/>
  <c r="N21"/>
  <c r="N22"/>
  <c r="N23"/>
  <c r="N24"/>
  <c r="N25"/>
  <c r="N26"/>
  <c r="N27"/>
  <c r="N28"/>
  <c r="N13"/>
  <c r="M14"/>
  <c r="M15"/>
  <c r="M16"/>
  <c r="M17"/>
  <c r="M18"/>
  <c r="M19"/>
  <c r="M20"/>
  <c r="M21"/>
  <c r="M22"/>
  <c r="M23"/>
  <c r="M24"/>
  <c r="M25"/>
  <c r="M26"/>
  <c r="M27"/>
  <c r="M28"/>
  <c r="M13"/>
  <c r="L14"/>
  <c r="L15"/>
  <c r="L16"/>
  <c r="L17"/>
  <c r="L18"/>
  <c r="L19"/>
  <c r="L20"/>
  <c r="L21"/>
  <c r="L22"/>
  <c r="L23"/>
  <c r="L24"/>
  <c r="L25"/>
  <c r="L26"/>
  <c r="L27"/>
  <c r="L28"/>
  <c r="L13"/>
  <c r="K14"/>
  <c r="K15"/>
  <c r="K16"/>
  <c r="K17"/>
  <c r="K18"/>
  <c r="K19"/>
  <c r="K20"/>
  <c r="K21"/>
  <c r="K22"/>
  <c r="K23"/>
  <c r="K24"/>
  <c r="K25"/>
  <c r="K26"/>
  <c r="K27"/>
  <c r="K28"/>
  <c r="K13"/>
  <c r="O17" i="23"/>
  <c r="O14"/>
  <c r="O15"/>
  <c r="O16"/>
  <c r="O13"/>
  <c r="N14"/>
  <c r="N15"/>
  <c r="N16"/>
  <c r="N13"/>
  <c r="M14"/>
  <c r="M15"/>
  <c r="M16"/>
  <c r="M13"/>
  <c r="L14"/>
  <c r="L15"/>
  <c r="L16"/>
  <c r="L13"/>
  <c r="K14"/>
  <c r="K15"/>
  <c r="K16"/>
  <c r="K13"/>
  <c r="O29" i="4"/>
  <c r="O14"/>
  <c r="O15"/>
  <c r="O16"/>
  <c r="O17"/>
  <c r="O18"/>
  <c r="O19"/>
  <c r="O20"/>
  <c r="O21"/>
  <c r="O22"/>
  <c r="O23"/>
  <c r="O24"/>
  <c r="O25"/>
  <c r="O26"/>
  <c r="O27"/>
  <c r="O28"/>
  <c r="O13"/>
  <c r="N14"/>
  <c r="N15"/>
  <c r="N16"/>
  <c r="N17"/>
  <c r="N18"/>
  <c r="N19"/>
  <c r="N20"/>
  <c r="N21"/>
  <c r="N22"/>
  <c r="N23"/>
  <c r="N24"/>
  <c r="N25"/>
  <c r="N26"/>
  <c r="N27"/>
  <c r="N28"/>
  <c r="N13"/>
  <c r="M14"/>
  <c r="M15"/>
  <c r="M16"/>
  <c r="M17"/>
  <c r="M18"/>
  <c r="M19"/>
  <c r="M20"/>
  <c r="M21"/>
  <c r="M22"/>
  <c r="M23"/>
  <c r="M24"/>
  <c r="M25"/>
  <c r="M26"/>
  <c r="M27"/>
  <c r="M28"/>
  <c r="M13"/>
  <c r="L14"/>
  <c r="L15"/>
  <c r="L16"/>
  <c r="L17"/>
  <c r="L18"/>
  <c r="L19"/>
  <c r="L20"/>
  <c r="L21"/>
  <c r="L22"/>
  <c r="L23"/>
  <c r="L24"/>
  <c r="L25"/>
  <c r="L26"/>
  <c r="L27"/>
  <c r="L28"/>
  <c r="L13"/>
  <c r="K14"/>
  <c r="K15"/>
  <c r="K16"/>
  <c r="K17"/>
  <c r="K18"/>
  <c r="K19"/>
  <c r="K20"/>
  <c r="K21"/>
  <c r="K22"/>
  <c r="K23"/>
  <c r="K24"/>
  <c r="K25"/>
  <c r="K26"/>
  <c r="K27"/>
  <c r="K28"/>
  <c r="K13"/>
  <c r="O31" i="19"/>
  <c r="O14"/>
  <c r="O15"/>
  <c r="O16"/>
  <c r="O17"/>
  <c r="O18"/>
  <c r="O19"/>
  <c r="O20"/>
  <c r="O21"/>
  <c r="O22"/>
  <c r="O23"/>
  <c r="O24"/>
  <c r="O25"/>
  <c r="O26"/>
  <c r="O27"/>
  <c r="O28"/>
  <c r="O29"/>
  <c r="O30"/>
  <c r="O13"/>
  <c r="N14"/>
  <c r="N15"/>
  <c r="N16"/>
  <c r="N17"/>
  <c r="N18"/>
  <c r="N19"/>
  <c r="N20"/>
  <c r="N21"/>
  <c r="N22"/>
  <c r="N23"/>
  <c r="N24"/>
  <c r="N25"/>
  <c r="N26"/>
  <c r="N27"/>
  <c r="N28"/>
  <c r="N29"/>
  <c r="N30"/>
  <c r="N13"/>
  <c r="M14"/>
  <c r="M15"/>
  <c r="M16"/>
  <c r="M17"/>
  <c r="M18"/>
  <c r="M19"/>
  <c r="M20"/>
  <c r="M21"/>
  <c r="M22"/>
  <c r="M23"/>
  <c r="M24"/>
  <c r="M25"/>
  <c r="M26"/>
  <c r="M27"/>
  <c r="M28"/>
  <c r="M29"/>
  <c r="M30"/>
  <c r="M13"/>
  <c r="L14"/>
  <c r="L15"/>
  <c r="L16"/>
  <c r="L17"/>
  <c r="L18"/>
  <c r="L19"/>
  <c r="L20"/>
  <c r="L21"/>
  <c r="L22"/>
  <c r="L23"/>
  <c r="L24"/>
  <c r="L25"/>
  <c r="L26"/>
  <c r="L27"/>
  <c r="L28"/>
  <c r="L29"/>
  <c r="L30"/>
  <c r="L13"/>
  <c r="K14"/>
  <c r="K15"/>
  <c r="K16"/>
  <c r="K17"/>
  <c r="K18"/>
  <c r="K19"/>
  <c r="K20"/>
  <c r="K21"/>
  <c r="K22"/>
  <c r="K23"/>
  <c r="K24"/>
  <c r="K25"/>
  <c r="K26"/>
  <c r="K27"/>
  <c r="K28"/>
  <c r="K29"/>
  <c r="K30"/>
  <c r="K13"/>
  <c r="O23" i="3"/>
  <c r="O14"/>
  <c r="O15"/>
  <c r="O16"/>
  <c r="O17"/>
  <c r="O18"/>
  <c r="O19"/>
  <c r="O20"/>
  <c r="O21"/>
  <c r="O22"/>
  <c r="O13"/>
  <c r="N14"/>
  <c r="N15"/>
  <c r="N16"/>
  <c r="N17"/>
  <c r="N18"/>
  <c r="N19"/>
  <c r="N20"/>
  <c r="N21"/>
  <c r="N22"/>
  <c r="M14"/>
  <c r="M15"/>
  <c r="M16"/>
  <c r="M17"/>
  <c r="M18"/>
  <c r="M19"/>
  <c r="M20"/>
  <c r="M21"/>
  <c r="M22"/>
  <c r="M13"/>
  <c r="N13" s="1"/>
  <c r="L16"/>
  <c r="L17"/>
  <c r="L20"/>
  <c r="L21"/>
  <c r="K14"/>
  <c r="L14" s="1"/>
  <c r="K15"/>
  <c r="L15" s="1"/>
  <c r="K16"/>
  <c r="K17"/>
  <c r="K18"/>
  <c r="L18" s="1"/>
  <c r="K19"/>
  <c r="L19" s="1"/>
  <c r="K20"/>
  <c r="K21"/>
  <c r="K22"/>
  <c r="L22" s="1"/>
  <c r="K13"/>
  <c r="L13" s="1"/>
  <c r="O21" i="21"/>
  <c r="O20"/>
  <c r="O14"/>
  <c r="O15"/>
  <c r="O16"/>
  <c r="O17"/>
  <c r="O18"/>
  <c r="O19"/>
  <c r="O13"/>
  <c r="N14"/>
  <c r="N15"/>
  <c r="N16"/>
  <c r="N17"/>
  <c r="N18"/>
  <c r="N19"/>
  <c r="N20"/>
  <c r="N13"/>
  <c r="M14"/>
  <c r="M15"/>
  <c r="M16"/>
  <c r="M17"/>
  <c r="M18"/>
  <c r="M19"/>
  <c r="M20"/>
  <c r="M13"/>
  <c r="L14"/>
  <c r="L15"/>
  <c r="L16"/>
  <c r="L17"/>
  <c r="L18"/>
  <c r="L19"/>
  <c r="L20"/>
  <c r="L13"/>
  <c r="K14"/>
  <c r="K15"/>
  <c r="K16"/>
  <c r="K17"/>
  <c r="K18"/>
  <c r="K19"/>
  <c r="K20"/>
  <c r="K13"/>
  <c r="O30" i="17"/>
  <c r="O14"/>
  <c r="O15"/>
  <c r="O16"/>
  <c r="O17"/>
  <c r="O18"/>
  <c r="O19"/>
  <c r="O20"/>
  <c r="O21"/>
  <c r="O22"/>
  <c r="O23"/>
  <c r="O24"/>
  <c r="O25"/>
  <c r="O26"/>
  <c r="O27"/>
  <c r="O28"/>
  <c r="O29"/>
  <c r="O13"/>
  <c r="N14"/>
  <c r="N15"/>
  <c r="N16"/>
  <c r="N17"/>
  <c r="N18"/>
  <c r="N19"/>
  <c r="N20"/>
  <c r="N21"/>
  <c r="N22"/>
  <c r="N23"/>
  <c r="N24"/>
  <c r="N25"/>
  <c r="N26"/>
  <c r="N27"/>
  <c r="N28"/>
  <c r="N29"/>
  <c r="N13"/>
  <c r="M14"/>
  <c r="M15"/>
  <c r="M16"/>
  <c r="M17"/>
  <c r="M18"/>
  <c r="M19"/>
  <c r="M20"/>
  <c r="M21"/>
  <c r="M22"/>
  <c r="M23"/>
  <c r="M24"/>
  <c r="M25"/>
  <c r="M26"/>
  <c r="M27"/>
  <c r="M28"/>
  <c r="M29"/>
  <c r="M13"/>
  <c r="L14"/>
  <c r="L15"/>
  <c r="L16"/>
  <c r="L17"/>
  <c r="L18"/>
  <c r="L19"/>
  <c r="L20"/>
  <c r="L21"/>
  <c r="L22"/>
  <c r="L23"/>
  <c r="L24"/>
  <c r="L25"/>
  <c r="L26"/>
  <c r="L27"/>
  <c r="L28"/>
  <c r="L29"/>
  <c r="L13"/>
  <c r="K14"/>
  <c r="K15"/>
  <c r="K16"/>
  <c r="K17"/>
  <c r="K18"/>
  <c r="K19"/>
  <c r="K20"/>
  <c r="K21"/>
  <c r="K22"/>
  <c r="K23"/>
  <c r="K24"/>
  <c r="K25"/>
  <c r="K26"/>
  <c r="K27"/>
  <c r="K28"/>
  <c r="K29"/>
  <c r="K13"/>
  <c r="O20" i="14"/>
  <c r="O14"/>
  <c r="O15"/>
  <c r="O16"/>
  <c r="O17"/>
  <c r="O18"/>
  <c r="O19"/>
  <c r="O13"/>
  <c r="N14"/>
  <c r="N15"/>
  <c r="N16"/>
  <c r="N17"/>
  <c r="N18"/>
  <c r="N19"/>
  <c r="N13"/>
  <c r="M14"/>
  <c r="M15"/>
  <c r="M16"/>
  <c r="M17"/>
  <c r="M18"/>
  <c r="M19"/>
  <c r="M13"/>
  <c r="L14"/>
  <c r="L15"/>
  <c r="L16"/>
  <c r="L17"/>
  <c r="L18"/>
  <c r="L19"/>
  <c r="L13"/>
  <c r="K14"/>
  <c r="K15"/>
  <c r="K16"/>
  <c r="K17"/>
  <c r="K18"/>
  <c r="K19"/>
  <c r="K13"/>
  <c r="O18" i="12"/>
  <c r="O15"/>
  <c r="O16"/>
  <c r="O17"/>
  <c r="O14"/>
  <c r="N15"/>
  <c r="N16"/>
  <c r="N17"/>
  <c r="N14"/>
  <c r="M15"/>
  <c r="M16"/>
  <c r="M17"/>
  <c r="M14"/>
  <c r="L15"/>
  <c r="L16"/>
  <c r="L17"/>
  <c r="L14"/>
  <c r="K15"/>
  <c r="K16"/>
  <c r="K17"/>
  <c r="K14"/>
  <c r="O21" i="5" l="1"/>
  <c r="O14"/>
  <c r="O15"/>
  <c r="O16"/>
  <c r="O17"/>
  <c r="O18"/>
  <c r="O19"/>
  <c r="O20"/>
  <c r="O13"/>
  <c r="N14"/>
  <c r="N15"/>
  <c r="N16"/>
  <c r="N17"/>
  <c r="N18"/>
  <c r="N19"/>
  <c r="N20"/>
  <c r="N13"/>
  <c r="M14"/>
  <c r="M15"/>
  <c r="M16"/>
  <c r="M17"/>
  <c r="M18"/>
  <c r="M19"/>
  <c r="M20"/>
  <c r="M13"/>
  <c r="L14"/>
  <c r="L15"/>
  <c r="L16"/>
  <c r="L17"/>
  <c r="L18"/>
  <c r="L19"/>
  <c r="L20"/>
  <c r="L13"/>
  <c r="K14"/>
  <c r="K15"/>
  <c r="K16"/>
  <c r="K17"/>
  <c r="K18"/>
  <c r="K19"/>
  <c r="K20"/>
  <c r="K13"/>
  <c r="O16" i="2"/>
  <c r="O14"/>
  <c r="O15"/>
  <c r="O13"/>
  <c r="N14"/>
  <c r="N15"/>
  <c r="N13"/>
  <c r="M14"/>
  <c r="M15"/>
  <c r="M13"/>
  <c r="L14"/>
  <c r="L15"/>
  <c r="L13"/>
  <c r="K14"/>
  <c r="K15"/>
  <c r="K13"/>
  <c r="K14" i="1"/>
  <c r="L14" s="1"/>
  <c r="O14" s="1"/>
  <c r="K15"/>
  <c r="K16"/>
  <c r="K17"/>
  <c r="L17" s="1"/>
  <c r="O17" s="1"/>
  <c r="K18"/>
  <c r="K19"/>
  <c r="L19" s="1"/>
  <c r="O19" s="1"/>
  <c r="K20"/>
  <c r="L20" s="1"/>
  <c r="O20" s="1"/>
  <c r="K21"/>
  <c r="K22"/>
  <c r="L22" s="1"/>
  <c r="O22" s="1"/>
  <c r="O16"/>
  <c r="O18"/>
  <c r="N14"/>
  <c r="N15"/>
  <c r="N16"/>
  <c r="N17"/>
  <c r="N18"/>
  <c r="N19"/>
  <c r="N20"/>
  <c r="N21"/>
  <c r="N22"/>
  <c r="M14"/>
  <c r="M15"/>
  <c r="M16"/>
  <c r="M17"/>
  <c r="M18"/>
  <c r="M19"/>
  <c r="M20"/>
  <c r="M21"/>
  <c r="M22"/>
  <c r="L15"/>
  <c r="O15" s="1"/>
  <c r="L16"/>
  <c r="L18"/>
  <c r="L21"/>
  <c r="O21" s="1"/>
  <c r="K13" l="1"/>
  <c r="L13" s="1"/>
  <c r="O13" s="1"/>
  <c r="O23" s="1"/>
  <c r="M13"/>
  <c r="N13" s="1"/>
</calcChain>
</file>

<file path=xl/sharedStrings.xml><?xml version="1.0" encoding="utf-8"?>
<sst xmlns="http://schemas.openxmlformats.org/spreadsheetml/2006/main" count="1955" uniqueCount="370">
  <si>
    <t>Stredoslovenský ústav srdcových a cievnych chorôb, a.s., Cesta k nemocnici 1, 974 01 Banská Bystrica</t>
  </si>
  <si>
    <t>Predmet zákazky:</t>
  </si>
  <si>
    <t>A</t>
  </si>
  <si>
    <t>B</t>
  </si>
  <si>
    <t>C</t>
  </si>
  <si>
    <t>D</t>
  </si>
  <si>
    <t>E</t>
  </si>
  <si>
    <t>F</t>
  </si>
  <si>
    <t>G</t>
  </si>
  <si>
    <t>H</t>
  </si>
  <si>
    <t>I</t>
  </si>
  <si>
    <t>J</t>
  </si>
  <si>
    <t>ŠUKL kód</t>
  </si>
  <si>
    <t>Názov položky/typ/popis/výrobca</t>
  </si>
  <si>
    <t>Cena za MJ (EUR)</t>
  </si>
  <si>
    <t>bez DPH</t>
  </si>
  <si>
    <t>DPH</t>
  </si>
  <si>
    <t>sDPH</t>
  </si>
  <si>
    <t>Sadzba DPH</t>
  </si>
  <si>
    <t>I/100xJ</t>
  </si>
  <si>
    <t>I+K</t>
  </si>
  <si>
    <t>Predpokladané množstvo MJ</t>
  </si>
  <si>
    <t>Merná jednotka (MJ)</t>
  </si>
  <si>
    <t>Opis položky</t>
  </si>
  <si>
    <t>Časť</t>
  </si>
  <si>
    <t>1.</t>
  </si>
  <si>
    <t>2.</t>
  </si>
  <si>
    <t>3.</t>
  </si>
  <si>
    <t>4.</t>
  </si>
  <si>
    <t>5.</t>
  </si>
  <si>
    <t>6.</t>
  </si>
  <si>
    <t>7.</t>
  </si>
  <si>
    <t>8.</t>
  </si>
  <si>
    <t>9.</t>
  </si>
  <si>
    <t>Údaje vyplní uchádzač</t>
  </si>
  <si>
    <t>Kritérium</t>
  </si>
  <si>
    <t>Ceny jednotlivých položiek, zadávané ako vstupné hodnoty do elektronickej aukcie</t>
  </si>
  <si>
    <t>Sortimentná skladba nevyhnutného príslušenstva pre časť 1 je prílohou tejto prílohy.</t>
  </si>
  <si>
    <t>Uchádzač:</t>
  </si>
  <si>
    <t>ks</t>
  </si>
  <si>
    <t>Časť 1</t>
  </si>
  <si>
    <t>Striekačky do injektorov</t>
  </si>
  <si>
    <t>Sety na angiografie a intervenčné výkony</t>
  </si>
  <si>
    <t>Spojovacie vysokotlakové hadičky</t>
  </si>
  <si>
    <t>Katétre</t>
  </si>
  <si>
    <t>Zavádzače</t>
  </si>
  <si>
    <t>Vodiče (0,035", dĺžka do 260cm)</t>
  </si>
  <si>
    <t>Liekmi poťahované dilatačné balóny</t>
  </si>
  <si>
    <t>Punkčné ihly</t>
  </si>
  <si>
    <t>Samoexpandovateľné stenty požadovaných vlastností</t>
  </si>
  <si>
    <t>(podpis podľa bodu 19.5 časti A. Pokyny na vypracovanie ponuky súťažných podkladov)</t>
  </si>
  <si>
    <t>Diagnostické katétre požadovaných vlastností</t>
  </si>
  <si>
    <t>Zavádzače požadovaných vlastností</t>
  </si>
  <si>
    <t>PTA indeflátory</t>
  </si>
  <si>
    <t>10.</t>
  </si>
  <si>
    <t>Časť 3</t>
  </si>
  <si>
    <t>Zavádzacie sety požadovaných vlastností</t>
  </si>
  <si>
    <t>Hydrofilné vodiče</t>
  </si>
  <si>
    <t>Hydrofilné vodiče s PTFE špirálovým poťahom</t>
  </si>
  <si>
    <t>Hydrofilné mikrovodiče</t>
  </si>
  <si>
    <t xml:space="preserve">Štandardné diagnostické katétre </t>
  </si>
  <si>
    <t>Diagnostické katétre s hydrofilným povrchom</t>
  </si>
  <si>
    <t>Mikrokatétre</t>
  </si>
  <si>
    <t>PTA katétre</t>
  </si>
  <si>
    <t>Support katétre</t>
  </si>
  <si>
    <t>Časť 2</t>
  </si>
  <si>
    <t>Časť 4</t>
  </si>
  <si>
    <t>11.</t>
  </si>
  <si>
    <t>12.</t>
  </si>
  <si>
    <t>13.</t>
  </si>
  <si>
    <t>14.</t>
  </si>
  <si>
    <t>15.</t>
  </si>
  <si>
    <t>16.</t>
  </si>
  <si>
    <t>Zavádzacie sety pre diagnostickú angiografiu</t>
  </si>
  <si>
    <t>Zavádzacie sety pre intervenčné výkony</t>
  </si>
  <si>
    <t>Požadované vodiace katétre</t>
  </si>
  <si>
    <t>Diagnostické katétre pre prehľadnú angiografiu</t>
  </si>
  <si>
    <t>Diagnostické katétre pre selektívnu angiografiu</t>
  </si>
  <si>
    <t>Špeciálne vodiče</t>
  </si>
  <si>
    <t>Štandardné periférne samoexpandovateľné stenty</t>
  </si>
  <si>
    <t>Periférne samoexpandovateľné stenty s dĺžkou nad 120mm</t>
  </si>
  <si>
    <t>Emboloprotekcia typu filtra</t>
  </si>
  <si>
    <t>Odstrániteľné kaválne filtre</t>
  </si>
  <si>
    <t>Stenty do renálnych tepien</t>
  </si>
  <si>
    <t>PTA katétre do periférnych tepien</t>
  </si>
  <si>
    <t>PTA katétre do aorty</t>
  </si>
  <si>
    <t>Mikrodisekčné katétre pre CTO</t>
  </si>
  <si>
    <t>Re-entry katétre pre CTO</t>
  </si>
  <si>
    <t>Vaskulárny uzatvárací systém pre extravaskulárne uzatvorenie cievy plne vstrebateľnou zátkou</t>
  </si>
  <si>
    <t>Časť 5</t>
  </si>
  <si>
    <t>Emboloprotekčný filter s jedinou univerzálnou veľkosťou</t>
  </si>
  <si>
    <t>Karotický monorail stent požadovaných vlastností</t>
  </si>
  <si>
    <t>Karotický stent do intrakrania požadovaných vlastností</t>
  </si>
  <si>
    <t>Trombektomické zariadenie pre cerebrálnu cirkuláciu</t>
  </si>
  <si>
    <t>Mikrokatétre požadovaných vlastností</t>
  </si>
  <si>
    <t>Distálny aspiračný katéter</t>
  </si>
  <si>
    <t>Oklúzny vodiaci katéter</t>
  </si>
  <si>
    <t>Sety pre cerebrálnu trombektómiu</t>
  </si>
  <si>
    <t>Časť 6</t>
  </si>
  <si>
    <t>Embolizačné hustopletenné zariadenie - flowdiverter</t>
  </si>
  <si>
    <t>Tekuté embolizačné činidlo</t>
  </si>
  <si>
    <t>Oklúzne balónkové katétre</t>
  </si>
  <si>
    <t>Podporné katétre</t>
  </si>
  <si>
    <t>Časť 7</t>
  </si>
  <si>
    <t>Systém na aspiráciu trombov z intrakraniálnych tepien požadovaných vlastností s príslušenstvom</t>
  </si>
  <si>
    <t>Cerebrálny mikrokatéter</t>
  </si>
  <si>
    <t>Zavádzač pre intrakraniálne intervencie</t>
  </si>
  <si>
    <t>Mechanicky odpútateľné špirály určené do intrakránia</t>
  </si>
  <si>
    <t>Mechanicky odpútateľné špirály určené do periférneho cievneho riečiska</t>
  </si>
  <si>
    <t>Systém na priamu aspiráciu trombov z periférneho cievneho riečiska</t>
  </si>
  <si>
    <t>Zavádzač požadovaných vlastností</t>
  </si>
  <si>
    <t>Balónexpandovateľné periférne stenty</t>
  </si>
  <si>
    <t>Samoexpandovateľné periférne stenty</t>
  </si>
  <si>
    <t>PTA katétre uvoľňujúce liečivo požadovaných vlastností</t>
  </si>
  <si>
    <t xml:space="preserve">PTA katétre </t>
  </si>
  <si>
    <t>Dilatačné balóny opletané nitinolom požadovaných vlastností</t>
  </si>
  <si>
    <t>Samoexpandovateľné aortálne stentgrafty požadovaných vlastností s príslušenstvom</t>
  </si>
  <si>
    <t>Špeciálny zdravotnícky materiál  pre intervenčnú rádiologickú liečbu komplexných mozgových lézií so špeciálnym zreteľom na možnosť použitia systému na priamu aspiráciu trombov z intrakraniálnych tepien vybaveného pumpou na zabezpečenie kontinuálneho podtlaku, doplnený cerebrálnym mikrokatétrom a zavádzačom pre intrakraniálne intervencie, spolu s mechanicky odpútateľnými intrakraniálnymi a periférnymi špirálkami (vrátane mikrokatétrov a zavádzačov). Požadovaný je aj systém na liečbu komplexných lézií so špeciálnym zreteľom na možnosť použitia systému na priamu aspiráciu trombov a embolov z periférneho tepnového a žilového riečiska a čističom na prečisťovanie upchatého lumenu katétra. Vyžadujú sa tiež PTA katétre uvoľňujúce liečivo, dlhé ultraflexibilné zavádzače, ďalej periférne balónexpandovateľné a samoexpandovateľné stenty s PTA katétrami, dilatačné PTA katétre opletané nitinolom. Súčasťou požiadavky je aj aortálny stentgraftový systém určený na ošetrenie aneuryziem abdominálnej aorty, všetko vrátane príslušenstva.</t>
  </si>
  <si>
    <t>Časť 8</t>
  </si>
  <si>
    <t>Emboloprotekčný systém s pohyblivým filtrom po vodiči</t>
  </si>
  <si>
    <t xml:space="preserve">RX karotické samoexpandovateľné "closed cell" stenty požadovaných vlastností </t>
  </si>
  <si>
    <t xml:space="preserve">RX karotické samoexpandovateľné "open cell" stenty požadovaných vlastností </t>
  </si>
  <si>
    <t xml:space="preserve">Samoexpandovateľné periférne stenty </t>
  </si>
  <si>
    <t xml:space="preserve">Balónkovoexpandovateľné periférne stenty </t>
  </si>
  <si>
    <t>Vaskulárny mimetický implantát</t>
  </si>
  <si>
    <t>PTA katétre požadovaných vlastností</t>
  </si>
  <si>
    <t>Vodiče</t>
  </si>
  <si>
    <t xml:space="preserve">Balónkovoexpandovateľné stentgrafty </t>
  </si>
  <si>
    <t>Cievne uzatváracie zariadenie na báze klipu</t>
  </si>
  <si>
    <t>Cievne uzatváracie zariadenie na báze sutúry s možnosťou uzáveru prístupu</t>
  </si>
  <si>
    <t>Časť 9</t>
  </si>
  <si>
    <t>17.</t>
  </si>
  <si>
    <t>Intrakraniálne trombektomické zariadenie</t>
  </si>
  <si>
    <t>Intrakraniálne vodiace katétre</t>
  </si>
  <si>
    <t>Balónkové vodiace katétre</t>
  </si>
  <si>
    <t>Mikrovodiče</t>
  </si>
  <si>
    <t>Kaválne filtre požadovaných vlastností</t>
  </si>
  <si>
    <t>Flowdiverory požadovaných vlastností</t>
  </si>
  <si>
    <t>Intrakraniálne stenty požadovaných vlastností</t>
  </si>
  <si>
    <t>Tekuté embolizačné činidlo požadovaných vlastností</t>
  </si>
  <si>
    <t xml:space="preserve">Samoexpandovateľné periférne stenty  </t>
  </si>
  <si>
    <t xml:space="preserve">Samoexpandovateľné aortálne stenty  </t>
  </si>
  <si>
    <t>Dilatačné katétre</t>
  </si>
  <si>
    <t>Skórovacie PTA katétre</t>
  </si>
  <si>
    <t>Zariadenie na uzáver cievneho prístupu požadovaných vlastností</t>
  </si>
  <si>
    <t>Časť 10</t>
  </si>
  <si>
    <t>Karotické stenty hybridného dizajnu</t>
  </si>
  <si>
    <t>Emboloprotekčný systém s dvojbalónkovou blokádou toku</t>
  </si>
  <si>
    <t>Distálny emboloprotekčný systém</t>
  </si>
  <si>
    <t xml:space="preserve">Balónexpandovateľné periférne stenty </t>
  </si>
  <si>
    <t xml:space="preserve">Samoexpandovateľné stenty požadovaných vlastností  </t>
  </si>
  <si>
    <t xml:space="preserve">Dilatačné balónikové katétre požadovaných vlastností  </t>
  </si>
  <si>
    <t>Vodiace drôty</t>
  </si>
  <si>
    <t>Smerovací aterktomický systém</t>
  </si>
  <si>
    <t>Infúzne katétre</t>
  </si>
  <si>
    <t>Infúzne vodiče</t>
  </si>
  <si>
    <t>Mikrovaskulárny pripájací systém</t>
  </si>
  <si>
    <t>Kvapalný embolizačný systém</t>
  </si>
  <si>
    <t>Embolizačné špirály</t>
  </si>
  <si>
    <t>Špeciálny zdravotnícky materiál pre intervenčnú rádiológiu (invazívna vaskulárna rádiológia), najmä so zameraním na špeciálny zdravotnícky materiál pre intervenčnú liečbu tepien dolných končatín, liečbu karotických tepien so zameraním na možnosť použitia cerebrálnej dvojbalónikovej emboloprotekcie s konceptom proximálnej blokády toku, ako aj využitie distálnej emboloprotekcie. Vyžadujú sa tiež PTA katétre uvoľňujúce liečivo, ktorého nositeľom je urea, ďalej periférne samoexpandovateľné stenty, periférne balónexpandovateľné stenty s PTA katétrami, femoropopliteálny balónový katéter priemeru (2-7mm, dĺžky 20-150mm), mikrokatétre, všetko vrátane príslušenstva. Ďalej sa vyžaduje materiál pre intervenčnú liečbu liečbu  de novo a restenotických aterosklerotických kalcifikovaných a nekalcifikovaných lézii, ktoré sa nachadzajú v natívnych periférnych tepnách, so zameraním na možnosť použitia smerovacích aterektomických katétrových systémov, taktiež so zameraním na použitie infúznych katétrov a vodičov, všetko vrátane príslušenstva. Taktiež sa vyžaduje použitie kvapalných embolizačných systémov, embolizačných špirál a mikrovaskulárnych pripájacich systémov, všetko vrátane príslušenstva.</t>
  </si>
  <si>
    <t>Časť 11</t>
  </si>
  <si>
    <t xml:space="preserve">Periférne samoexpandovateľné stenty požadovaných vlastností  </t>
  </si>
  <si>
    <t xml:space="preserve">Periférne balónkovoexpandovateľné stenty požadovaných vlastností  </t>
  </si>
  <si>
    <t xml:space="preserve">Balónkovoexpandovateľné stenty do renálnych artérií požadovaných vlastností  </t>
  </si>
  <si>
    <t xml:space="preserve">Liekmi povlečené stenty požadovaných vlastností  </t>
  </si>
  <si>
    <t>Časť 12</t>
  </si>
  <si>
    <t xml:space="preserve">Nonkompliantný PTA katéter požadovaných vlastností  </t>
  </si>
  <si>
    <t xml:space="preserve">PTA katéter uvoľňujúci liečivo  </t>
  </si>
  <si>
    <t xml:space="preserve">0,014 a 0,018 kompatibilné nízkoprofilové PTA katétre  </t>
  </si>
  <si>
    <t xml:space="preserve">PTA katétre s čepieľkami  </t>
  </si>
  <si>
    <t>Časť 13</t>
  </si>
  <si>
    <t xml:space="preserve">Samoexpandovateľné periférne stentgrafty požadovaných vlastností  </t>
  </si>
  <si>
    <t xml:space="preserve">Balónexpandovateľné stentgrafty   </t>
  </si>
  <si>
    <t>PTA katéter non compliance</t>
  </si>
  <si>
    <t xml:space="preserve">PTA katétre požadovaných vlastností  </t>
  </si>
  <si>
    <t xml:space="preserve">Špeciálne PTA katétre požadovaných vlastností  </t>
  </si>
  <si>
    <t>PTA katéter non compliance na AV shunty</t>
  </si>
  <si>
    <t>PTA katétre potiahnuté paclitaxelom</t>
  </si>
  <si>
    <t xml:space="preserve">PTA insulfátory požadovaných vlastností  </t>
  </si>
  <si>
    <t>Sety na angiografiu a intervenčné výkony</t>
  </si>
  <si>
    <t>3-slučkové laso na extrakciu cudzích telies</t>
  </si>
  <si>
    <t>Hadičky spojovacie  vysokotlaké</t>
  </si>
  <si>
    <t>Špeciálny zdravotnícky materiál na intervenčnú rádiologickú liečbu aortálnych a končatinových lézií so zameraním na povrchovú stehennú tepnu so špeciálnym zreteľom na možnosť implantácie vysoko flexibilných samoexpendovateľných nitinolových stentov II. generácie s helikálnou štruktúrou stentu  dĺžky do 170mm a priemerom 5-10mm, tiež  samoexpandovateľných stentgraftov s nitinolovou konštrukciou stentu a s dvomi ultratenkými ePTFE vrstvami delivery systémom dĺžky 80 a 117cm a rovnako balónomexpandovateľných stentgraftov. Súčasťou požiadavky sú aj PTA katétre non compliance s priemerom 3-10mm a dľžkami shaftu 40, 80, 120 a 135cm,  0,035" kompatibilné PTA katétre s priemerom 3 až 12mm, dĺžky do 30cm a markermi na tele katétra; PTA katétre so zameraním na rekanalizácie tepenných oklúzií vrátane CTO s dĺžkou shaftu najmenej 175cm, PTA katétre non compliance na dilatácie AV shuntov a  špeciálne PTA katétre potiahnuté paclitaxelom s markermi na tele katétra. Požadujú sa tiež  kompletné sety pre jednotlivé typy angiografických a intervenčných výkonov (2 bilaterálne femorálne a 2 bilaterálne radiálne otvory, včítane rukavíc, skalpela, ihiel, striekačiek, jednorazových rúšok, ochranných krytov, nádob, atď.), extrakčné 3-slučkové kity vo veľkostiach 3,2-7Fr. a dĺžkou shaftu 100-150cm, insuflačné striekačky 30ml s tlakom do 40 atm a príslušenstvo.</t>
  </si>
  <si>
    <t>Časť 14</t>
  </si>
  <si>
    <t xml:space="preserve">Nitinolové stenty požadovaných vlastností  </t>
  </si>
  <si>
    <t xml:space="preserve">Samoexpandovateľné stentgrafty  </t>
  </si>
  <si>
    <t xml:space="preserve">Samoexpandovateľný stent určený aj do vén  </t>
  </si>
  <si>
    <t xml:space="preserve">Stent uvoľňujúci liečivo požadovaných vlastností  </t>
  </si>
  <si>
    <t xml:space="preserve">Hydrofilné vodiče požadovaných vlastností </t>
  </si>
  <si>
    <t xml:space="preserve">0,014" a 0,018" vodič na zavádzanie stentov požadovaných vlastností  </t>
  </si>
  <si>
    <t>Supertuhý vodič na zavádzanie stentgraftov</t>
  </si>
  <si>
    <t>Časť 16</t>
  </si>
  <si>
    <t xml:space="preserve">Samoexpandovateľné abdominálne aortálne stentgrafty s príslušenstvom (brušné stentgrafty)  </t>
  </si>
  <si>
    <t xml:space="preserve">Samoexpandovateľné hrudné aortálne stentgrafty (hrudné stentgrafty)  </t>
  </si>
  <si>
    <t>Zavádzač s hydrofilnou vrstvou pre aortálne stentgrafty</t>
  </si>
  <si>
    <t>Balónikové katétre</t>
  </si>
  <si>
    <t>Systém na zabezpečenie fixácie a utesnenia medzi endovaskulárnymi aortálnymi štepmi a natívnou tepnou</t>
  </si>
  <si>
    <t xml:space="preserve">Rúškovacie sety požadovaných vlastností  </t>
  </si>
  <si>
    <t xml:space="preserve">Diagnostické katétre požadovaných vlastností  </t>
  </si>
  <si>
    <t xml:space="preserve">Indeflátory požadovaných vlastností  </t>
  </si>
  <si>
    <t>Špeciálny zdravotnícky materiál pre endovaskulárne intervencie (intervenčná vaskulárna rádiológia) najmä so zameraním na špeciálny zdravotnícky materiál pre intervenčnú liečbu aneuryziem brušnej a hrudnej aorty (pomocou brušného stentgraftu s nízkoprofilovým, hydrofilickým systémom implantácie, s crossing hydrofilným profilom (OD) 18F - 20F, s proximálnym diametrom 23-36mm, dĺžkou hlavného tela 103 - 166 mm, pri minimálnej dĺžke krčku 10mm a max. infrarenálnej angulácii 75° s možnosťou kombinácie rotačného pohybu a ťahu pri fixácii stentu/stentgraftu a pomocou hrudného stentgraftu s crossing hydrofilným profilom (OD) 22F-25F, s proximálnym diametrom 22-46mm, dĺžkou 100-200mm), vyžadujú sa hydrofilné zavádzače pre umiestnenie stentgraftov a balónikové katétre požadovaných vlastností- všetko vrátane príslušenstva. Ďalej sa vyžaduje systém určený na zabezpečenie fixácie a utesnenia medzi endovaskulárnymi aortálnymi štepmi a natívnou tepnou s vonkajším priemerom 16F a 18F, rúškovacie sety na periférne intervenčné zákroky, diagnostické katétre a indeflátory, všetko vrátane príslušenstva.</t>
  </si>
  <si>
    <t>Časť 17</t>
  </si>
  <si>
    <t xml:space="preserve">Mikrokatétre požadovaných parametrov  </t>
  </si>
  <si>
    <t>Špirály s fibrilami</t>
  </si>
  <si>
    <t>Mechanicky odpútateľné koily</t>
  </si>
  <si>
    <t>PVA častice požadovaných parametrov</t>
  </si>
  <si>
    <t>Špirály embolizačné s markerom</t>
  </si>
  <si>
    <t xml:space="preserve">Špirály embolizačné </t>
  </si>
  <si>
    <t>Špirály s fibrilami odpútateľné</t>
  </si>
  <si>
    <t>Systém odpútania - zdroj sterilný</t>
  </si>
  <si>
    <t>Systém odpútania - kábel</t>
  </si>
  <si>
    <t>Mikrokatétre pre špirály</t>
  </si>
  <si>
    <t>Mikrokatétre pre stent</t>
  </si>
  <si>
    <t>Stenty na aneuryzmy</t>
  </si>
  <si>
    <t>Stenty na remodeláciu toku</t>
  </si>
  <si>
    <t>Vodiče tuhé</t>
  </si>
  <si>
    <t>Vodiace katétre pre neurointervencie</t>
  </si>
  <si>
    <t>Špeciálny zdravotnícky materiál pre intervenčnú rádiologickú liečbu so zameraním na periférne embolizácie: mikrokatétre s tubulárnou aj longitudinálnou výstužou odolnou proti zalomeniu (varianty s vnút. lumen 0,021/0,027´´, vonk. priemer 3,0/2,5F resp. 3,0/2,8F, dĺžka 105 až 150cm; určený pre aplikáciu viskóznych látok - odolný až do 800psi). Ďalej sa požadujú mikrokatétre s nitinolovou výstužou (vnút. lumen 0,022/0,020´´, vonk. priemer 3,0/2,6F, 150cm dĺžka s klzkým vnútorným aj vonkajším povrchom) ako aj platinové chlpaté embolizačné koily vytláčané cez katéter (priemery 0,018 aj 0,035´´, tvary kužeľ a dvojitý kužeľ pre oklúziu ciev, viaceré komplexné tvary pre embolizáciu periférnych aneuryziem) a mechanicky odpútateľné chlpaté platinové špirálky rôznych veľkostí pre rôzne indikácie vrátane oklúzie ciev. Súčasťou požiadavky sú aj odpútateľné 0.010“ a 0.018“ špirály na liečbu intrakraniálnych aneuryziem – minimálne 3 stupne tuhosti pri 0.010“, špirály od 1 mm vrátane (okrem helikálneho aspoň jeden  ďalší typ tvaru pri 1 mm a 1,5 mm) s markerom na zníženie potreby skiaskopie pri zavádzaní, špirály kužeľovitého tvaru s trombogénnymi fibrilami (aj odpútateľné), systém odpútania špirál (aj sterilný), mikrokatétre (okrem rovného ešte minimálne 5 rôznych tvarov distálneho konca), požadované aj mikrokatétre s distálnym vonkajším priemerom maximálne 1,7F a vnútorným distálnym priemerom minimálne .0165“, intrakraniálne stenty pre liečbu intrakraniálnych aneuryziem (2 typy: systém zavádzania po výmennom vodiči a stenty implantované cez mikrokatéter), stenty a balónikové katétre na angioplastiku intrakraniálnych stenóz a na dostatočnú oklúziu, samoexpandovateľné hustopletené stenty na liečbu intrakraniálnych aneuryziem remodeláciou toku zavádzané po výmennom vodiči, vodiče (požadujú sa aj .010“ .014“ pre neurointervencie (vrátane tuhých .014“ a 300 cm dlhých .014“ s distálnym koncom opracovaným sériou protiľahlých zárezov, pričom každý ďalší je vedený kolmo na predchádzajúci, s hydrofilným distálnym koncom)  a polyvinylalkoholové embolizačné častice (min. 5 veľkostí od 45 do 1200 mikrometrov).  Všetko vrátane príslušenstva.</t>
  </si>
  <si>
    <t>Časť 18</t>
  </si>
  <si>
    <t xml:space="preserve">Periférne balónexpandovateľné stentgrafty požadovaných vlastností  </t>
  </si>
  <si>
    <t>Cievne oklúdery</t>
  </si>
  <si>
    <t>Časť 19</t>
  </si>
  <si>
    <t>18.</t>
  </si>
  <si>
    <t>Katétre a príslušenstvo pre mechanickú trombektómiu</t>
  </si>
  <si>
    <t>Katéter pre laserovú aterektómiu</t>
  </si>
  <si>
    <t>Katéter na dočasnú distálnu emboloprotekciu pri venóznych intervenciách</t>
  </si>
  <si>
    <t>0,018" kompatibilné dilatačné katétre uvoľňujúce liečivá</t>
  </si>
  <si>
    <t>0,035" kompatibilné dilatačné katétre uvoľňujúce liečivá</t>
  </si>
  <si>
    <t>Dilatačné katétre uvoľňujúce liečivá určené do cerebrálnej cirkulácie</t>
  </si>
  <si>
    <t>Dilatačné katétre uvoľňujúce liečivá na liečbu AV fistul</t>
  </si>
  <si>
    <t>Extraktor trombov z intrakraniálneho riečiska</t>
  </si>
  <si>
    <t>Neurovodiče</t>
  </si>
  <si>
    <t>Periférne vysokoflexibilné stenty</t>
  </si>
  <si>
    <t>Katéter na abláciu varixov</t>
  </si>
  <si>
    <t xml:space="preserve">Zariadenie pre liečbu intrakraniálnych aneuryziem vo vetvení </t>
  </si>
  <si>
    <t>Neurovaskulárny vodiaci katéter</t>
  </si>
  <si>
    <t>Periférny vysokoprietokový katéter</t>
  </si>
  <si>
    <t>Časť 20</t>
  </si>
  <si>
    <t>Cievne zavádzače špeciálne</t>
  </si>
  <si>
    <t xml:space="preserve">Cievne uzávery požadovaných vlastností  </t>
  </si>
  <si>
    <t>Kompresné pomôcky</t>
  </si>
  <si>
    <t>Špeciálny zdravotnícky materiál pre invazívnu vaskulárnu diagnostiku a intervenčnú rádiologickú liečbu so zameraním na punkčný prístup a hemostázu po katetrizačnej punkcii. Požaduje sa škála špeciálnych zavádzačov pre extra veľké cievne prístupy až do 22F, vstrebateľné cievne uzávery pre cievne prístupy až do veľkosti 8F a kompresné pomôcky na dosiahnutie hemostázy. Všetko vrátane príslušenstva.</t>
  </si>
  <si>
    <t>Časť 21</t>
  </si>
  <si>
    <t xml:space="preserve">Katétre na farmakomechanickú trombektómiu periférnych tepien a žíl požadovaných vlastností  </t>
  </si>
  <si>
    <t xml:space="preserve">Katétre na farmakomechanickú trombektómiu pľúcnych tepien požadovaných vlastností  </t>
  </si>
  <si>
    <t xml:space="preserve">Katétre na farmakomechanickú trombektómiu periférnych tepien a žíl a AV prístupových konduitov požadovaných vlastností  </t>
  </si>
  <si>
    <t xml:space="preserve">Katétre na farmakomechanickú trombektómiu dialyzačných prístupov požadovaných vlastností  </t>
  </si>
  <si>
    <t xml:space="preserve">Aterektomické katétre požadovaných vlastností  </t>
  </si>
  <si>
    <t>Periférny stentgraft balónexpandovateľný</t>
  </si>
  <si>
    <t>Periférny stent balónexpandovateľný</t>
  </si>
  <si>
    <t>Ovládateľný vodiaci sheat</t>
  </si>
  <si>
    <t>Časť 22</t>
  </si>
  <si>
    <t>Flowdivertre požadovaných vlastností</t>
  </si>
  <si>
    <t>Vodiče požadovaných vlastností</t>
  </si>
  <si>
    <t>Katétre na distálny prístup</t>
  </si>
  <si>
    <t>Extrakčné trombektomické zariadenie do intrakrania</t>
  </si>
  <si>
    <t xml:space="preserve">Samoexpandovateľný karotický stent požadovaných vlastností  </t>
  </si>
  <si>
    <t>Intravaskulárna platinová protéza požadovaných vlastností</t>
  </si>
  <si>
    <t>Intravaskulárna hydrogélová protéza požadovaných vlastností</t>
  </si>
  <si>
    <t>Ovládač oddeľovací</t>
  </si>
  <si>
    <t>Špeciálny zdravotnícky materiál pre intervenčnú rádiologickú liečbu neurovaskulárnych ochorení so špeciálnym zreteľom na možnosť použitia intracerebrálneho samorozťažného hustopleteného stentu z nitinolu (flow divertor), umožňujúceho čiastočné vtiahnutie tela stentu opätovne do katétra s možnosťou úplnej repozície systému, s fluoroskopickými značkami definujúcimi celkovú, ale aj pracovnú dĺžku, s priemermi v rozmedzí  Ø 2,5 až Ø 5,5 mm ako aj tekutého embolizačného činidla s viskozitou 25, 30 a 35%, určeného do intrakránia a periférie, bez nutnosti prípravy (miešania), bez pridaných kovov. Súčasťou požiadavky je aj vodiaci drôt z nitinolu s hydrofilným poťahom, s tvarovateľnou špičkou na distálnom konci v dĺžke 1,4cm, s celkovou dĺžkou 200cm s možnosťou  predĺženia na 300cm, katéter na distálny prístup, so špirálovitou konštrukciou a externým výpletom, mikrokatétre do intrakrania, extrakčné trombektomické zariadenie do intrakrania, samoexpandovateľný closed cell karotické stent z dvoch vrstiev ako intravaskulárna hydrogélová a platinová protéza na liečbu intrakraniálnych aneuryziem s oddeľovacím ovládačom, všetko vrátane príslušenstva.</t>
  </si>
  <si>
    <t>Časť 23</t>
  </si>
  <si>
    <t>Časť 24</t>
  </si>
  <si>
    <t>PTA vodiče požadovaných vlastností</t>
  </si>
  <si>
    <t>Vodiče na embolizáciu požadovaných vlastností</t>
  </si>
  <si>
    <t>Podporné mikrokatétre</t>
  </si>
  <si>
    <t>Embolizačné mikrokatétre požadovaných vlastností</t>
  </si>
  <si>
    <t>Hydrofilný vodiaci katéter</t>
  </si>
  <si>
    <t>Y konektor požadovaných vlastností</t>
  </si>
  <si>
    <t>Špeciálny zdravotnícky materiál pre intervenčnú rádiológiu so zameraním na PTA vodiace drôty s priemerom 0.014“ a 0.018“ určené pre angioplastiku komplikovaných stenóz a silno kalcifikovaných celkových uzáverov a pri embolizáciách periférnych ciev s výnimkou ciev mozgu. Vodiace drôty musia disponovať viaczložkovou štruktúrou distálneho konca a neprerušovaným homogénnym jadrom po celej dĺžke vodiča pre minimalizáciu nekontrolovateľných pohybov špičky vodiča a zabezpečenie bezstratového prenosu otáčavej sily za účelom dosiahnutia vysokej intervenčnej účinnosti a bezpečnosti ako aj na špeciálne podporné mikrokatétre s úzkoprofilovou špičkou (do 1,4Fr) a hydrofilnou povrchovou úpravou umožňujúce efektívnu navigáciu v cieve, dostatočnú podporu pre vodiaci drôt a dilatáciu ciev, potrebnú pre zavedenie úzkoprofilového balónikového katétra. Súčasťou požiadavky je aj hydrofilný embolizačný mikrokatéter s úzkoprofilovou špičkou pre superselektívnu embolizáciu periférnych ciev, univerzálny pre dopravenie diagnostických, terapeutických agens a embolizačného materiálu (mikro-coily, želatinové mikročastice, tekutý embolizačný materiál, etanol, lipiodol, PVA, NBCA) s možnosťou dosiahnutia aj vysokého prietoku nad 5ml/sec/1000psi. Tiež sa požadujú bezzavádzačové, hydrofilné PTA vodiace katétre so špeciálnou pletenou štruktúrou a Y-konektor s vnútorným priemerom minimálne 10F, všetko vrátane príslušenstva.</t>
  </si>
  <si>
    <t>Časť 25</t>
  </si>
  <si>
    <t xml:space="preserve">Balónexpandovateľné stenty požadovaných vlastností  </t>
  </si>
  <si>
    <t>Dilatačné katétre požadovaných vlastností</t>
  </si>
  <si>
    <t xml:space="preserve">Dilatačné katétre uvoľňujúce liečivo  </t>
  </si>
  <si>
    <t>Špeciálny zdravotnícky materiál pre intervenčnú rádiologickú liečbu so zameraním na končatinové a renálne intervencie pomocou atrombogénnych  balónkovoexpandovateľných kobaltchrómových stentov so špeciálne upraveným pasívnym povrchom - stenty sú povlečené vrstvou amorfného silikón karbidu, sú 0,035´´ aj 0,014´´ kompatibilné, s diametrami od 2 do 10 mm (všetko nutná maximálne 6F kompatibilita), ďalej 0,035´´ a 0,018´´ kompatibilných samoexpandovateľných stentov tiež s pasívnou úpravou povrchu (diametre stentov od 4 do 10 mm) ako aj príslušných 0,014´´ (hydrofilný shaft) a 0,018´´/0,035´´ (hydrofóbny shaft) kompatibilných balónkových katétrov.  Súčasťou požiadavky sú aj balónikové katétre uvolňujúce liečivo (paclitaxel)</t>
  </si>
  <si>
    <t>Sortimentná skladba nevyhnutného príslušenstva pre časť 23 je prílohou tejto prílohy.</t>
  </si>
  <si>
    <t>Sortimentná skladba nevyhnutného príslušenstva pre časť 24 je prílohou tejto prílohy.</t>
  </si>
  <si>
    <t>Sortimentná skladba nevyhnutného príslušenstva pre časť 22 je prílohou tejto prílohy.</t>
  </si>
  <si>
    <t>Sortimentná skladba nevyhnutného príslušenstva pre časť 21 je prílohou tejto prílohy.</t>
  </si>
  <si>
    <t>Sortimentná skladba nevyhnutného príslušenstva pre časť 20 je prílohou tejto prílohy.</t>
  </si>
  <si>
    <t>Sortimentná skladba nevyhnutného príslušenstva pre časť 2 je prílohou tejto prílohy.</t>
  </si>
  <si>
    <t>Sortimentná skladba nevyhnutného príslušenstva pre časť 3 je prílohou tejto prílohy.</t>
  </si>
  <si>
    <t>Sortimentná skladba nevyhnutného príslušenstva pre časť 4 je prílohou tejto prílohy.</t>
  </si>
  <si>
    <t>Sortimentná skladba nevyhnutného príslušenstva pre časť 5 je prílohou tejto prílohy.</t>
  </si>
  <si>
    <t>Sortimentná skladba nevyhnutného príslušenstva pre časť 6 je prílohou tejto prílohy.</t>
  </si>
  <si>
    <t>Sortimentná skladba nevyhnutného príslušenstva pre časť 7 je prílohou tejto prílohy.</t>
  </si>
  <si>
    <t>Sortimentná skladba nevyhnutného príslušenstva pre časť 8 je prílohou tejto prílohy.</t>
  </si>
  <si>
    <t>Sortimentná skladba nevyhnutného príslušenstva pre časť 9 je prílohou tejto prílohy.</t>
  </si>
  <si>
    <t>Sortimentná skladba nevyhnutného príslušenstva pre časť 16 je prílohou tejto prílohy.</t>
  </si>
  <si>
    <t>Sortimentná skladba nevyhnutného príslušenstva pre časť 17 je prílohou tejto prílohy.</t>
  </si>
  <si>
    <t>Sortimentná skladba nevyhnutného príslušenstva pre časť 18 je prílohou tejto prílohy.</t>
  </si>
  <si>
    <t>Sortimentná skladba nevyhnutného príslušenstva pre časť 19 je prílohou tejto prílohy.</t>
  </si>
  <si>
    <t>Cena za predpokladané množstvo MJ
Cena za časť predmetu zákazky</t>
  </si>
  <si>
    <t>s DPH/MJ</t>
  </si>
  <si>
    <t>Verejný obstarávateľ/Kupujúci:</t>
  </si>
  <si>
    <t>Typ zákazky:</t>
  </si>
  <si>
    <t>Nadlimitná zákazka na dodanie tovaru</t>
  </si>
  <si>
    <t>Postup:</t>
  </si>
  <si>
    <t>Verejná súťaž, s použitím elektronickej aukcie</t>
  </si>
  <si>
    <t>Dokument:</t>
  </si>
  <si>
    <t>Uchádzač/Predávajúci:</t>
  </si>
  <si>
    <t>...</t>
  </si>
  <si>
    <t>M/100*J</t>
  </si>
  <si>
    <t>I*E</t>
  </si>
  <si>
    <t>,</t>
  </si>
  <si>
    <t>;</t>
  </si>
  <si>
    <t>ČASŤ 1</t>
  </si>
  <si>
    <t>ČASŤ 2</t>
  </si>
  <si>
    <t>ČASŤ 3</t>
  </si>
  <si>
    <t>ČASŤ 24</t>
  </si>
  <si>
    <t>ČASŤ 23</t>
  </si>
  <si>
    <t>ČASŤ 22</t>
  </si>
  <si>
    <t>ČASŤ 21</t>
  </si>
  <si>
    <t>ČASŤ 20</t>
  </si>
  <si>
    <t>ČASŤ 19</t>
  </si>
  <si>
    <t>ČASŤ 18</t>
  </si>
  <si>
    <t>ČASŤ 17</t>
  </si>
  <si>
    <t>ČASŤ 16</t>
  </si>
  <si>
    <t>ČASŤ 15</t>
  </si>
  <si>
    <t>ČASŤ 14</t>
  </si>
  <si>
    <t>ČASŤ 13</t>
  </si>
  <si>
    <t>ČASŤ 12</t>
  </si>
  <si>
    <t>ČASŤ 11</t>
  </si>
  <si>
    <t>ČASŤ 10</t>
  </si>
  <si>
    <t>ČASŤ 9</t>
  </si>
  <si>
    <t>ČASŤ 8</t>
  </si>
  <si>
    <t>ČASŤ 7</t>
  </si>
  <si>
    <t>ČASŤ 6</t>
  </si>
  <si>
    <t>ČASŤ 5</t>
  </si>
  <si>
    <t>ČASŤ 4</t>
  </si>
  <si>
    <r>
      <t>Špeciálny zdravotnícky materiál pre invazívnu vaskulárnu diagnostiku a intervenčnú rádiologickú liečbu so zvláštnym zreteľom na možnosť rekanalizácie chronických totálnych tepenných uzáverov technikou subintimálnej rekanalizácie a mikrodisekcie. Požadované je aj čo najširšie portfolio vzájomne kompatibilného inštrumentária na diagnostické a terapeutické intervenčné výkony, podľa možnosti vyrobené jedným výrobcom v nasledovnom rozsahu: zavádzače pre diagnostickú angiografiu aj intervenčné výkony, vodiace (6-8F) a diagnostické (4-6F) katétre v čo najširšej škále dĺžok a tvarov,  zavádzacie sety do renálnych artérií, špeciálne vodiče (0,014/0,018/0,035´´) v čo najširšej škále, periférne samoexpandovateľné stenty v čo najväčšom rozsahu diametrov a dĺžok (nitinolové samoexpandovateľné stenty aj v dĺžkach nad 120mm), emboloprotekciu minimálne typu filtra, odstrániteľné kaválne filtre, balónkovoexpandovateľné stenty do renálnych tepien,  mikrodisekčné a re-entry katétre pre subintimálne rekanalizácie chronických artériových oklúzií (CTO). Súčasťou požiadavky je aj široká škála príslušných PTA katétrov (monorail aj OTW, pri 0,014/0,018/0,035´´ kompatibilite), uzatvárací cievny systém pre extravaskulárne uzatovrenie cievy plne vstrebateľnou zátkou, všetko vrátane príslušenstva</t>
    </r>
    <r>
      <rPr>
        <b/>
        <sz val="10"/>
        <color theme="1"/>
        <rFont val="Calibri"/>
        <family val="2"/>
        <charset val="238"/>
        <scheme val="minor"/>
      </rPr>
      <t>.</t>
    </r>
  </si>
  <si>
    <r>
      <t>Špeciálny zdravotnícky materiál  pre intervenčnú rádiologickú liečbu so zameraním na liečbu lézií karotických tepien v extra- aj intrakraniálnom úseku s možnosťou použitia emboloprotekčného filtra s jedinou veľkosťou pre všetky cievy priemeru 3,5 - 5,5 mm, vhodný aj pre tortuóznu anatómiu (nízky profil 3,2F; filter voľne otáčavý okolo vodiča, polyuretánová membrána s pórmi 110 mikrometrov, dĺžky 190 a 300cm, 0,014´´ kompatibilita). Požaduje sa tiež non-nitinolový samoexpandibilný karotický monorail „closed-cell“ stent s možnosťou retrakcie už čiastočne vysunutého stentu do min. 85% vysunutia a samoexpandibilný nitinolový stent na intrakraniálne stenózy zavádzaný po vodiči maximálnej hrúbky 0,014“ s dostupnými priemermi stentu 2,5 – 4,5mm /vrátane uvedených rozmerov/. Súčasťou požiadavky je aj systém na odstraňovanie trombov z mozgových tepien - tzv. stentriever, zložený zo samotného neodpútateľného samoexpandovateľného stentu, 0,018" mikrokatétra, distálneho aspiračného katétra a vodiaceho katétra vybaveného možnosťou oklúzie tepny balónom. Vyžaduje sa možnosť konfigurácie trombektomických setov podľa potreby, všetko vrátane príslušenstva</t>
    </r>
    <r>
      <rPr>
        <sz val="10"/>
        <color rgb="FF4472C4"/>
        <rFont val="Calibri"/>
        <family val="2"/>
        <charset val="238"/>
        <scheme val="minor"/>
      </rPr>
      <t>.</t>
    </r>
  </si>
  <si>
    <t>Pol. Číslo</t>
  </si>
  <si>
    <t>Sortimentná skladba nevyhnutného príslušenstva pre časť 11 je prílohou tejto prílohy.</t>
  </si>
  <si>
    <t>Sortimentná skladba nevyhnutného príslušenstva pre časť 12 je prílohou tejto prílohy.</t>
  </si>
  <si>
    <t>Sortimentná skladba nevyhnutného príslušenstva pre časť 13 je prílohou tejto prílohy.</t>
  </si>
  <si>
    <t>Sortimentná skladba nevyhnutného príslušenstva pre časť 14 je prílohou tejto prílohy.</t>
  </si>
  <si>
    <t xml:space="preserve">Kód MZ SR (ak bol pridelený) </t>
  </si>
  <si>
    <t>Príloha č. 2 Súťažných podkladov/Príloha č.1 zmluvy</t>
  </si>
  <si>
    <t>Pokyny a informácie pre vyplnenie údajov:</t>
  </si>
  <si>
    <t>ŠZM pre invazívnu diagnostickú a intervenčnú rádiológiu</t>
  </si>
  <si>
    <t>Stent karotický</t>
  </si>
  <si>
    <t>Balónkový katéter  0.035" požadovaných vlastností</t>
  </si>
  <si>
    <t>Indeflátory požadovaných vlastností</t>
  </si>
  <si>
    <t>Hybridný a aortálne stentgrafty požadovaných vlastností</t>
  </si>
  <si>
    <t>Manometrické PTA striekačky</t>
  </si>
  <si>
    <r>
      <t>Špeciálny zdravotnícky materiál pre invazívnu vaskulárnu diagnostiku a intervenčnú rádiologickú liečbu so zameraním na diagnostické katétre spĺňajúce nasledovné požadované vlastnosti: 4F a 5F diagnostické katétre s klzkým povrchom, vystužené drôteným výpletom, s mäkkou a kontrastnou špičkou. Pri katétroch pre prehľadnú angiografiu sa požadujú minimálne 4 druhy tvarov, minimálne 6 bočných otvorov a možnosť vysokoprietokového podávania KL. Nutná je 0,035“ a 0,038“ kompatibilita. Pre katétre pre selektívnu angiografiu cerebrálnych a viscerálnych ciev sa požaduje 4F a 5F dostupnosť, čo najširšie spektrum zakrivení a dĺžok (dĺžky vrátane 65, 90 a 100cm). Požadujú sa aj zavádzače s priemerom min. od 4 do 14F, v dĺžkach min. od 7 do 25 cm (vrátane 7, 11 a 25cm), telo z priesvitného plastu, varianty s minivodičom aj bez neho, s možnosťou RTG-kontrastného markeru na konci, trikuspidálna chlopňa, rotačné očko pre sutúru, zamykanie dilatátora o zavádzač závitovým mechanizmom.</t>
    </r>
    <r>
      <rPr>
        <sz val="10"/>
        <rFont val="Calibri"/>
        <family val="2"/>
        <charset val="238"/>
        <scheme val="minor"/>
      </rPr>
      <t xml:space="preserve"> Súčasťou sú aj indeflátory, všetko vrátane príslušenstva.</t>
    </r>
  </si>
  <si>
    <r>
      <t>Špeciálny zdravotnícky materiál pre intervenčnú rádiologickú liečbu so zameraním na sortiment špeciálnych stentov, stentgraftov a intervenčných vodičov: nitinolový samoexpandibilný stent do periférnych tepien - priemery stentu 5 až 14mm, dĺžky 20 až 120mm, použiteľná dĺžka shaftu 75 až 120cm (profil zavádzacieho systému 6F pre všetky priemery stentu, min. 4 rtg-kontrastné markery na oboch koncoch stentu, špeciálne (elektricky) leštený povrch stentu, možnosť dvojakého systému uvoľňovania stentu: presný systém - jednou rukou (palcom) pomocou kolieska a rýchly systém - oboma rukami držaním rúčky a stiahnutím púzdra (sheathu). Ďalej sa požaduje non-nitinolový samoexpandibilný stentgraft s možnosťou retrakcie a repozície už čiastočne vysunutého stentgraftu, ako aj non-nitinolový samoexpandibilný stent OTW (možnosť retrakcie už čiastočne vysunutého stentu do min. 85% vysunutia, priemery od 5 do 24mm s možnosťou univerzálneho použitia aj do vén a tiež</t>
    </r>
    <r>
      <rPr>
        <strike/>
        <sz val="9"/>
        <rFont val="Calibri"/>
        <family val="2"/>
        <charset val="238"/>
        <scheme val="minor"/>
      </rPr>
      <t xml:space="preserve"> </t>
    </r>
    <r>
      <rPr>
        <sz val="9"/>
        <rFont val="Calibri"/>
        <family val="2"/>
        <charset val="238"/>
        <scheme val="minor"/>
      </rPr>
      <t>samoexpandovateľný stent uvolňujúci liečivo určený na liečbu lézií femoropoplizeálnych tepien. Pri vodičoch sa požaduje riaditeľný vodič s kontrolou 1:1 na proximálnom a distálnom konci a priemerom 0,035" (dĺžky 180 a 260cm, hydrofilný povrch, 4 markery po 1cm na distálnom konci) ako aj hydrofilný vodič na subintimálnu rekanalizáciu CTO. Ďalej riaditeľný intervenčný vodič vo 0,014" a 0,018" vhodný aj pre renálne intervencie (dĺžky 130, 190 a 300cm, s tvarovateľnou špičkou o dĺžke už od 2,5/3cm, markery na distálnom konci; možnosť predlžovacieho vodiča pre 130 a 190cm - pomocou šroubového závitu, Extension Wire 145cm) a tiež supertuhý vodič na implantáciu stentgraftov (priemer 0,035´´, dĺžky 185 a 300cm, distálny koniec RTG-kontrastný)</t>
    </r>
    <r>
      <rPr>
        <sz val="9"/>
        <rFont val="Calibri"/>
        <family val="2"/>
        <charset val="238"/>
        <scheme val="minor"/>
      </rPr>
      <t>, všetko vrátane príslušenstva.</t>
    </r>
  </si>
  <si>
    <t>Špeciálny zdravotnícky materiál  pre komplexnú intervenčnú rádiologickú liečbu karotických, renálnych a končatinových artérií v celej škále. Súčasne je požadovaná cerebrálna emboloprotekcia: typu nezávislého, pohyblivého emboloprotekčného filtra zavádzaného po vodiči. Ďalej sú požadované „closed cell“ aj „open cell“ karotické samoexpandovateľné stenty  s možnosťou uvoľnenia jednou rukou, renálne stenty, široká škála samo a balónkovoexpandovateľných stentov (vrátane vaskulárneho mimetického implantátu do femoro-popliteálneho segmentu), kompatibilné predilatačné a postdilatačné PTA balónkové katétre (0,035´´, 0,018´´ a 0,014´´), intervenčné vodiče a PTA indeflátory. Súčasťou požiadavky sú aj nízkoprofilové balónkovoexpandovateľné stentgrafty (diametre od 2,8mm vrátane)a cievne uzatváracie zariadenia na báze klipu a sutúry, všetko vrátane príslušenstva.</t>
  </si>
  <si>
    <t>Neurovaskulárny remodelačný stent</t>
  </si>
  <si>
    <t>Špeciálny zdravotnícky materiál pre intervenčnú rádiologickú liečbu so zameraním na neurointervencie. Požadujú sa, neurovaskulárne  remodelačné stenty s príslušenstvom na mechanickú trombektómiu s možnosťou odpútania, embolizačné hustopletené zariadenia- flowdiverter  ( rôzne dĺžky od 10mm-20mm a šírky od 2,50mm-5,00mm) s príslušenstvom, hydrofilné vodiče dĺžky až do 350 cm, tekuté embolizačné neadhezívne činidlá, mikrokatétre s odpútateľnou špičkou, mikrokatétre, oklúzne balónkové katétre 7,8,9 F a podporné katétre.</t>
  </si>
  <si>
    <t>Špeciálny zdravotnícky materiál pre invazívnu diagnostiku a intervenčnú rádiologickú liečbu so zameraním na širokú škálu zavádzacích setov (4-11 F, dĺžky 10-90 cm, vrátane vypletaných zavádzačov) , štandardných vodičov a širokej škály diagnostických katétrov, ďalej rôznych vodičov (0,014´´ – 0,035´´, dĺžky: 150-300 cm), periférne vodiče s hydrofilným distálnym koncom a PTFE špirálovým poťahom, cerebrálne a viscerálne katétre v širokej palete tvarov a aj v hydrofilnom prevedení.  Periférne RX PTA balónikové katétre s dĺžkami balónu od 40-150 mm na katéter 150 cm.  Periférne podporné (support ) katétre kompatibilné s 0,035" vodičom,s dĺžkami od 65 cm do 150 cm. Špeciálny dvoj-vrstvový karotický samo-expandibilný nitinolový stent (micromesh) s konštrukciou open aj closed cell dizajnom, s maximálnou protekciou prechodu plaque a embolu cez stent do lúmenu 5 F a 0,014" kompatibilný, ideálny na primárny stenting vhodný aj na tortuóznu anatómiu.</t>
  </si>
  <si>
    <t>Špeciálny zdravotnícky materiál pre invazívnu vaskulárnu diagnostiku a intervenčnú rádiologickú liečbu akútnych a chronických cievnych uzáverov. Požadujú sa periférne balónkovoexpandovateľné stentgrafy, cievne oklúdery (plugy) na ošetrenie prípadných vaskulárnych komplikácií a koily rôznych rozmerov s možnosťou implantácie tlačením (odpojené koily ) ako aj odpojiteľné (do uvoľnenia pripojené) koily na mieste liečby vrátane príslušenstva.</t>
  </si>
  <si>
    <t>Špeciálny zdravotnícky materiál pre intervenčnú rádiologickú liečbu ochorení končatinových a mozgových tepien ako aj aorty so zameraním na možnosť použitia zariadení pre stenttrombektómiu mozgových tepien s príslušnými vodiacimi katétrami, mikrovodičmi a mikrokatétrami, vrátane balónkového vodiaceho katétra. Súčasťou požiadavky sú aj intraakraniálne flowdivertory, stenty na ošetrenie intrakraniálnych stenóz s príslušnými zavádzačmi určenými na neurointervencie ako aj intrakraniálne mikrošpirály a tekuté embolizačné činidlo na intrakraniálnu a periférnu embolizáciu. Požadované sú aj aortálne samoexpandovateľné stenty (priemer od 16 až do 34mm, zavádzač do 10F) aj hybridný a aortálne stentgrafty určené na ošetrenie lézií aortálneho oblúka, samoexpandovateľné stenty do periférnych tepien s príslušnými dilatačnými katétrami a skórovacími PTA katétrami. Požadujú sa aj odstrániteľné kaválne filtre vhodné na implantáciu z transbrachiálneho, transjugulárneho aj transfemorálneho prístupu (implantovateľné  až do priemeru vény - 32mm), ako aj extraarteriálne zariadeniena uzáver arteriálneho prístupu. Všetko spolu s príslušenstvom.</t>
  </si>
  <si>
    <t>Intrakraniálny dilatačný balón</t>
  </si>
  <si>
    <t>Zariadenie na remodeláciu toku krvi na báze hustopleteného stentu</t>
  </si>
  <si>
    <t>Špeciálny zdravotnícky materiál na intervenčnú rádiologickú liečbu so zameraním na kónické balónkové katétre s priemerom od 2 mm a dĺžkou do 120 mm, kompatibilné s 0.014" vodičom určené najmä na liečbu lézií predkolenných tepien a postdilatáciu implanovaných stentov. Súčasťou požiadavky sú aj štandardné balónikové katétre s priemerom od 1,5 mm, kompatibilné s s 0.014" vodičom a vysokotlakové balónikové katétre kompatibilné s 0.035" vodičom na rekoanalizácie tepenných oklúzií, indeflátory, všetko vrátane príslušenstva.</t>
  </si>
  <si>
    <t>Balónkový katéter 0.014" požadovaných vlastností</t>
  </si>
  <si>
    <t>Špeciálny zdravotnícky materiál  pre intervenčnú rádiologickú liečbu so zameraním na končatinové a intrakraniálne intervencie, s osobitným zreteľom na možnosť vykonávania ultrazvukom akcelerovanej lokálnej trombolýzy, mechanickej trombektómie akútnych, subakútnych a chronických trombov/trombotických oklúzií v arteriálnom aj venóznom rečisku s možnosťou následného ošetrenia arteriálnych lézií pomocou dilatačných balónov uvoľňujúcich liečivo - paclitaxel v koncentrácii do 2,2µg/mm2, s kompatibilitou s vodičmi 0,018" aj 0,035" vrátane dilatačných balónov uvolňujúcich liečivo špecificky určených na dilatáciu dializačných fistúl a intrakraniálnych tepien. Pre komplikované prístupy vyžadujeme periférne podporné a vysoko-prietokové mikrokatétre, scoring balony na kalcifikované lézie s nízkym rizikom disekcie cievnej steny a vysokoflexibilné stenty, použiteľné vo femorálnej aj v popliteálnej oblasti. Pri venóznych trombektómiách sa vyžaduje možnosť použitia dočasnej distálnej emboloprotekcie ako prevencia pľúcnej embolizácie s možnosťou následného ošetrenia venóznych lézií s pomocou dedikovaného venózneho stentu s uzavretou štruktúrou buniek a vysokou odolnosťou proti stlačeniu. Súčasťou požiadavky sú aj neurovodiče, neurovaskulárne vodiče a distálne katétre, extraktory trombov z intrakraniálneho riečiska umožňujúce vykonať tzv. stenttrombektómiu a ďalej špecializovaný zdravotnícky materiál na liečbu intrakraniálnych aneuryziem v bifurkácii arterii so širokým krčkom (na báze stentu s rozšíreným jedným koncom, ktorý sa zavádza do aneuryzmy); zariadenie na báze hustopleteného stentu - flowdiverter (na liečbu aneuryziem (vakovitých aj fuziformných) aj pseudoaneuryziem, disekcií, perforácie tepny aj arteriovenóznych fistúl) pre intra- aj extrakraniálne arterie, všetko vrátane príslušenstva. Nevyhnutná súčasť sú aj dilatačné balóny na liečbu intrakraniálnych stenóz s dlhým shaftom a nizkym crossing profile. Súčasťou požiadavky sú aj katétre na abláciu varixov kompatibilné so 4 Fr zavádzacím puzdrom bez nutnosti použitia celkovej ani tumescenčnej anestézie.</t>
  </si>
  <si>
    <t xml:space="preserve">Samoexpandovateľné nitinolové stenty venózne požadovaných vlastností  </t>
  </si>
  <si>
    <t>Špeciálny zdravotnícky materiál pre invazívnu vaskulárnu diagnostiku a intervenčnú rádiologickú liečbu so zameraním na predpripravené kompletné sety pre jednotlivé typy angiografických a intervenčných výkonov (zvlášť pre transfemorálny, transaxilárny a transradiálny prístup a vrátane rukavíc, skalpelov, ihiel, striekačiek, jednorázových rúšok, ochranných krytov, nádob, atď.), inštrumentárium k aplikácii kontrastnej látky injektorom, ďalej základné typy katétrov, zavádzačov a vodičov, ako aj inštrumentárium pre punkčný prístup. Súčasťou požiadavky sú aj samoexpandovateľné stenty do periférnych tepien, ako aj dilatačné katétre s balónmi poťahovanými antiproliferatívnymi látkami (paclitaxel). Všetko spolu s ďalším príslušenstvom.</t>
  </si>
  <si>
    <t>L*E</t>
  </si>
  <si>
    <t>Špeciálny zdravotnícky materiál pre invazívnu vaskulárnu diagnostiku a intervenčnú rádiologickú liečbu so zameraním na sortiment dilatačných katétrov (PTA katétrov): balónkový nonkompliantný  0,035"  kompatibilný PTA katéter diametrov 3-12 mm s dostupnými dĺžkami 20-200 mm minimálne pre diametre 3-8 mm. Ďalej sú požadované balónkové PTA katétre, s nízkym profilom pre vodiče 0,014" a 0,018", priemerom od 1,5 do 7mm, s krokom 0,5mm (kompatibilita - 5F guiding do priemeru 4mm vrátane a 6F guiding do priemeru 6,5mm vrátane, dĺžky balóna 15 až 30mm, dĺžka katétra 90 až 150cm). Súčasťou požiadavky je aj balónkový katéter s čepieľkami k dilatácii kalcifikovaných a tuhých stenóz a dilatačný katéter uvoľňujúci liečivo. Všetko vrátane príslušenstva.</t>
  </si>
  <si>
    <t>Špeciálny zdravotnícky materiál pre intervenčnú rádiologickú liečbu so zameraním na možnosť farmakomechanickej alebo mechanickej trombektómie uzáverov periférnych artérií a žíl, AV (artériovenóznych) prístupových konduitov a pľúcnych tepien. Požadujú sa katétre schopné pracovať s trombolytikom ako aj bez trombolytika, umožňujúce simultánnu aplikáciu trombolytika a zároveň odsávanie trombov pomocou zariadenia pracujúceho na princípe Venturiho efektu. Súčasťou požiadavky sú rotačné aterektomické katétre určené na aterektomicko-trombektomickú liečbu kombinovaných cievnych oklúzií (katétre by mali mať okrem aterektomickej funkcie aj kontinuálnu aktívnu aspiračnú funkciu). Všetko vrátane príslušenstva. Súčasťou požiadavky sú aj periférne a aortálne stentgrafty balónexpandovateľné, periférne stenty balónexpandovateľné a ovládateľný vodiaci sheath.</t>
  </si>
  <si>
    <t>Infúzny ultrazvukový katéter požadovaných vlastností</t>
  </si>
  <si>
    <t>Kónický balónkový katéter požadovaných vlastností</t>
  </si>
  <si>
    <t>Protézy embolizačné špirálové</t>
  </si>
  <si>
    <t>Sortimentná skladba nevyhnutného príslušenstva pre časť 10 je prílohou tejto prílohy.</t>
  </si>
  <si>
    <t>Sortimentná skladba nevyhnutného príslušenstva pre časť 15 je prílohou tejto prílohy.</t>
  </si>
  <si>
    <t>Špeciálny zdravotnícky materiál pre intervenčnú rádiologickú liečbu so zameraním na končatinové intervencie, s osobitým zreteľom na periférne samoexpandovateľné ako aj balónkovoexpandovateľné stenty s carbofilmovým poťahom, vrátane liekom (sirolimom) poťahovaných stentov.</t>
  </si>
</sst>
</file>

<file path=xl/styles.xml><?xml version="1.0" encoding="utf-8"?>
<styleSheet xmlns="http://schemas.openxmlformats.org/spreadsheetml/2006/main">
  <numFmts count="1">
    <numFmt numFmtId="164" formatCode="#,##0.000"/>
  </numFmts>
  <fonts count="15">
    <font>
      <sz val="11"/>
      <color theme="1"/>
      <name val="Calibri"/>
      <family val="2"/>
      <charset val="238"/>
      <scheme val="minor"/>
    </font>
    <font>
      <b/>
      <sz val="11"/>
      <color theme="1"/>
      <name val="Calibri"/>
      <family val="2"/>
      <charset val="238"/>
      <scheme val="minor"/>
    </font>
    <font>
      <sz val="9"/>
      <color rgb="FF000000"/>
      <name val="Arial"/>
      <family val="2"/>
      <charset val="238"/>
    </font>
    <font>
      <sz val="11"/>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rgb="FF000000"/>
      <name val="Calibri"/>
      <family val="2"/>
      <charset val="238"/>
      <scheme val="minor"/>
    </font>
    <font>
      <sz val="11"/>
      <color rgb="FF000000"/>
      <name val="Calibri"/>
      <family val="2"/>
      <charset val="238"/>
      <scheme val="minor"/>
    </font>
    <font>
      <sz val="10"/>
      <color rgb="FF4472C4"/>
      <name val="Calibri"/>
      <family val="2"/>
      <charset val="238"/>
      <scheme val="minor"/>
    </font>
    <font>
      <sz val="9"/>
      <color theme="1"/>
      <name val="Calibri"/>
      <family val="2"/>
      <charset val="238"/>
      <scheme val="minor"/>
    </font>
    <font>
      <sz val="10"/>
      <color rgb="FF000000"/>
      <name val="Arial"/>
      <family val="2"/>
      <charset val="238"/>
    </font>
    <font>
      <sz val="9"/>
      <name val="Calibri"/>
      <family val="2"/>
      <charset val="238"/>
      <scheme val="minor"/>
    </font>
    <font>
      <strike/>
      <sz val="9"/>
      <name val="Calibri"/>
      <family val="2"/>
      <charset val="238"/>
      <scheme val="minor"/>
    </font>
    <font>
      <sz val="9"/>
      <color theme="1"/>
      <name val="Arial"/>
      <family val="2"/>
      <charset val="238"/>
    </font>
  </fonts>
  <fills count="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rgb="FF00B050"/>
      </top>
      <bottom/>
      <diagonal/>
    </border>
    <border>
      <left style="double">
        <color rgb="FF00B050"/>
      </left>
      <right style="double">
        <color rgb="FF00B050"/>
      </right>
      <top style="double">
        <color rgb="FF00B050"/>
      </top>
      <bottom style="double">
        <color rgb="FF00B050"/>
      </bottom>
      <diagonal/>
    </border>
    <border>
      <left style="double">
        <color rgb="FF00B050"/>
      </left>
      <right style="double">
        <color rgb="FF00B050"/>
      </right>
      <top/>
      <bottom/>
      <diagonal/>
    </border>
    <border>
      <left style="double">
        <color rgb="FF00B050"/>
      </left>
      <right style="double">
        <color rgb="FF00B050"/>
      </right>
      <top style="double">
        <color rgb="FF00B050"/>
      </top>
      <bottom/>
      <diagonal/>
    </border>
    <border>
      <left style="thin">
        <color indexed="64"/>
      </left>
      <right style="double">
        <color rgb="FF00B050"/>
      </right>
      <top style="thin">
        <color indexed="64"/>
      </top>
      <bottom style="thin">
        <color indexed="64"/>
      </bottom>
      <diagonal/>
    </border>
    <border>
      <left style="double">
        <color rgb="FF00B050"/>
      </left>
      <right/>
      <top/>
      <bottom/>
      <diagonal/>
    </border>
    <border>
      <left style="double">
        <color rgb="FF00B050"/>
      </left>
      <right/>
      <top style="thin">
        <color indexed="64"/>
      </top>
      <bottom style="thin">
        <color indexed="64"/>
      </bottom>
      <diagonal/>
    </border>
    <border>
      <left style="double">
        <color rgb="FFFF0000"/>
      </left>
      <right/>
      <top/>
      <bottom/>
      <diagonal/>
    </border>
    <border>
      <left/>
      <right/>
      <top style="double">
        <color rgb="FFFF0000"/>
      </top>
      <bottom/>
      <diagonal/>
    </border>
    <border>
      <left style="double">
        <color rgb="FFFF0000"/>
      </left>
      <right style="double">
        <color rgb="FFFF0000"/>
      </right>
      <top style="double">
        <color rgb="FFFF0000"/>
      </top>
      <bottom style="double">
        <color rgb="FFFF0000"/>
      </bottom>
      <diagonal/>
    </border>
    <border>
      <left style="double">
        <color rgb="FF00B050"/>
      </left>
      <right/>
      <top style="double">
        <color rgb="FF00B050"/>
      </top>
      <bottom style="double">
        <color rgb="FF00B050"/>
      </bottom>
      <diagonal/>
    </border>
    <border>
      <left/>
      <right/>
      <top style="thin">
        <color indexed="64"/>
      </top>
      <bottom style="thin">
        <color indexed="64"/>
      </bottom>
      <diagonal/>
    </border>
    <border>
      <left/>
      <right/>
      <top style="double">
        <color rgb="FF00B050"/>
      </top>
      <bottom style="double">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00B050"/>
      </left>
      <right style="double">
        <color rgb="FF00B050"/>
      </right>
      <top/>
      <bottom style="double">
        <color rgb="FF00B050"/>
      </bottom>
      <diagonal/>
    </border>
    <border>
      <left/>
      <right style="thin">
        <color indexed="64"/>
      </right>
      <top style="thin">
        <color indexed="64"/>
      </top>
      <bottom style="thin">
        <color indexed="64"/>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thin">
        <color indexed="64"/>
      </left>
      <right/>
      <top/>
      <bottom style="thin">
        <color indexed="64"/>
      </bottom>
      <diagonal/>
    </border>
    <border>
      <left/>
      <right/>
      <top/>
      <bottom style="thin">
        <color indexed="64"/>
      </bottom>
      <diagonal/>
    </border>
    <border>
      <left style="double">
        <color rgb="FF92D050"/>
      </left>
      <right style="double">
        <color rgb="FF92D050"/>
      </right>
      <top/>
      <bottom style="double">
        <color rgb="FF00B050"/>
      </bottom>
      <diagonal/>
    </border>
    <border>
      <left/>
      <right style="thin">
        <color indexed="64"/>
      </right>
      <top/>
      <bottom style="thin">
        <color indexed="64"/>
      </bottom>
      <diagonal/>
    </border>
    <border>
      <left/>
      <right style="double">
        <color rgb="FF00B050"/>
      </right>
      <top/>
      <bottom/>
      <diagonal/>
    </border>
    <border>
      <left style="double">
        <color rgb="FFFF0000"/>
      </left>
      <right style="double">
        <color rgb="FFFF0000"/>
      </right>
      <top/>
      <bottom style="double">
        <color rgb="FFFF0000"/>
      </bottom>
      <diagonal/>
    </border>
  </borders>
  <cellStyleXfs count="1">
    <xf numFmtId="0" fontId="0" fillId="0" borderId="0"/>
  </cellStyleXfs>
  <cellXfs count="205">
    <xf numFmtId="0" fontId="0" fillId="0" borderId="0" xfId="0"/>
    <xf numFmtId="0" fontId="1" fillId="0" borderId="0" xfId="0" applyFont="1"/>
    <xf numFmtId="0" fontId="0" fillId="0" borderId="2" xfId="0" applyBorder="1" applyAlignment="1">
      <alignment horizontal="center" vertical="center"/>
    </xf>
    <xf numFmtId="0" fontId="0" fillId="0" borderId="7" xfId="0" applyBorder="1"/>
    <xf numFmtId="0" fontId="0" fillId="0" borderId="0" xfId="0" applyBorder="1"/>
    <xf numFmtId="0" fontId="0" fillId="0" borderId="10" xfId="0" applyBorder="1" applyAlignment="1">
      <alignment horizontal="center" vertical="center"/>
    </xf>
    <xf numFmtId="0" fontId="0" fillId="0" borderId="11" xfId="0" applyBorder="1"/>
    <xf numFmtId="0" fontId="0" fillId="0" borderId="13" xfId="0" applyBorder="1"/>
    <xf numFmtId="0" fontId="0" fillId="0" borderId="14" xfId="0" applyBorder="1"/>
    <xf numFmtId="0" fontId="0" fillId="0" borderId="15" xfId="0" applyBorder="1"/>
    <xf numFmtId="0" fontId="0" fillId="2" borderId="7" xfId="0" applyFill="1" applyBorder="1"/>
    <xf numFmtId="0" fontId="0" fillId="0" borderId="18" xfId="0" applyBorder="1"/>
    <xf numFmtId="49" fontId="2" fillId="3" borderId="1" xfId="0" applyNumberFormat="1" applyFont="1" applyFill="1" applyBorder="1" applyAlignment="1" applyProtection="1">
      <alignment horizontal="left" vertical="center" wrapText="1"/>
      <protection locked="0"/>
    </xf>
    <xf numFmtId="0" fontId="0" fillId="0" borderId="1" xfId="0" applyBorder="1" applyAlignment="1">
      <alignment horizontal="right" vertical="center"/>
    </xf>
    <xf numFmtId="0" fontId="0" fillId="0" borderId="12" xfId="0" applyBorder="1" applyAlignment="1">
      <alignment vertical="center"/>
    </xf>
    <xf numFmtId="0" fontId="0" fillId="0" borderId="16" xfId="0" applyFont="1" applyBorder="1"/>
    <xf numFmtId="4" fontId="1" fillId="0" borderId="0" xfId="0" applyNumberFormat="1" applyFont="1"/>
    <xf numFmtId="0" fontId="0" fillId="0" borderId="0" xfId="0" applyFont="1" applyBorder="1"/>
    <xf numFmtId="0" fontId="0" fillId="0" borderId="24" xfId="0" applyFont="1" applyBorder="1"/>
    <xf numFmtId="0" fontId="3" fillId="4" borderId="1" xfId="0" applyFont="1" applyFill="1" applyBorder="1" applyAlignment="1">
      <alignment horizontal="center"/>
    </xf>
    <xf numFmtId="0" fontId="0" fillId="0" borderId="0" xfId="0" applyFont="1"/>
    <xf numFmtId="3" fontId="0" fillId="0" borderId="0" xfId="0" applyNumberFormat="1" applyFont="1"/>
    <xf numFmtId="4" fontId="0" fillId="0" borderId="0" xfId="0" applyNumberFormat="1" applyFont="1"/>
    <xf numFmtId="4" fontId="0" fillId="0" borderId="0" xfId="0" applyNumberFormat="1" applyFont="1" applyFill="1"/>
    <xf numFmtId="3" fontId="0" fillId="0" borderId="24" xfId="0" applyNumberFormat="1" applyFont="1" applyBorder="1"/>
    <xf numFmtId="4" fontId="0" fillId="0" borderId="24" xfId="0" applyNumberFormat="1" applyFont="1" applyBorder="1"/>
    <xf numFmtId="4" fontId="0" fillId="0" borderId="25" xfId="0" applyNumberFormat="1" applyFont="1" applyBorder="1"/>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 fontId="0" fillId="0" borderId="15" xfId="0" applyNumberFormat="1" applyFont="1" applyBorder="1"/>
    <xf numFmtId="0" fontId="4" fillId="0" borderId="0" xfId="0" applyFont="1"/>
    <xf numFmtId="0" fontId="5" fillId="0" borderId="0" xfId="0" applyFont="1"/>
    <xf numFmtId="3" fontId="4" fillId="0" borderId="0" xfId="0" applyNumberFormat="1" applyFont="1"/>
    <xf numFmtId="4" fontId="4" fillId="0" borderId="0" xfId="0" applyNumberFormat="1" applyFont="1"/>
    <xf numFmtId="4" fontId="5" fillId="0" borderId="0" xfId="0" applyNumberFormat="1" applyFont="1"/>
    <xf numFmtId="0" fontId="4" fillId="0" borderId="0" xfId="0" applyFont="1" applyFill="1"/>
    <xf numFmtId="3" fontId="4" fillId="0" borderId="0" xfId="0" applyNumberFormat="1" applyFont="1" applyFill="1"/>
    <xf numFmtId="4" fontId="4" fillId="0" borderId="0" xfId="0" applyNumberFormat="1" applyFont="1" applyFill="1"/>
    <xf numFmtId="0" fontId="6" fillId="0" borderId="0" xfId="0" applyFont="1" applyAlignment="1">
      <alignment vertical="center"/>
    </xf>
    <xf numFmtId="0" fontId="4" fillId="0" borderId="16" xfId="0" applyFont="1" applyBorder="1"/>
    <xf numFmtId="0" fontId="4" fillId="0" borderId="24" xfId="0" applyFont="1" applyBorder="1"/>
    <xf numFmtId="3" fontId="4" fillId="0" borderId="24" xfId="0" applyNumberFormat="1" applyFont="1" applyBorder="1"/>
    <xf numFmtId="4" fontId="4" fillId="0" borderId="24" xfId="0" applyNumberFormat="1" applyFont="1" applyBorder="1"/>
    <xf numFmtId="4" fontId="4" fillId="0" borderId="25" xfId="0" applyNumberFormat="1" applyFont="1" applyBorder="1"/>
    <xf numFmtId="0" fontId="4" fillId="0" borderId="0" xfId="0" applyFont="1" applyAlignment="1">
      <alignment horizontal="left"/>
    </xf>
    <xf numFmtId="0" fontId="4" fillId="0" borderId="0" xfId="0" applyFont="1" applyBorder="1"/>
    <xf numFmtId="3" fontId="4" fillId="0" borderId="0" xfId="0" applyNumberFormat="1" applyFont="1" applyBorder="1"/>
    <xf numFmtId="4" fontId="4" fillId="0" borderId="0" xfId="0" applyNumberFormat="1" applyFont="1" applyBorder="1"/>
    <xf numFmtId="0" fontId="4" fillId="0" borderId="0" xfId="0" applyFont="1" applyAlignment="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xf>
    <xf numFmtId="2" fontId="6" fillId="5" borderId="1" xfId="0" applyNumberFormat="1" applyFont="1" applyFill="1" applyBorder="1" applyAlignment="1">
      <alignment horizontal="center" vertical="center"/>
    </xf>
    <xf numFmtId="0" fontId="6" fillId="4" borderId="1" xfId="0" applyFont="1" applyFill="1" applyBorder="1" applyAlignment="1">
      <alignment horizontal="center"/>
    </xf>
    <xf numFmtId="2" fontId="6" fillId="4" borderId="2" xfId="0" applyNumberFormat="1" applyFont="1" applyFill="1" applyBorder="1" applyAlignment="1">
      <alignment horizontal="center"/>
    </xf>
    <xf numFmtId="164" fontId="6" fillId="4" borderId="19" xfId="0" applyNumberFormat="1" applyFont="1" applyFill="1" applyBorder="1" applyAlignment="1">
      <alignment horizontal="center"/>
    </xf>
    <xf numFmtId="0" fontId="4" fillId="0" borderId="0" xfId="0" applyFont="1" applyAlignment="1">
      <alignment horizontal="center"/>
    </xf>
    <xf numFmtId="0" fontId="4" fillId="0" borderId="21" xfId="0" applyFont="1" applyBorder="1" applyAlignment="1">
      <alignment horizontal="right" vertical="center"/>
    </xf>
    <xf numFmtId="49" fontId="7" fillId="3" borderId="21" xfId="0" applyNumberFormat="1" applyFont="1" applyFill="1" applyBorder="1" applyAlignment="1" applyProtection="1">
      <alignment horizontal="left" vertical="center" wrapText="1"/>
      <protection locked="0"/>
    </xf>
    <xf numFmtId="0" fontId="4" fillId="0" borderId="1" xfId="0" applyFont="1" applyBorder="1" applyAlignment="1">
      <alignment horizontal="center" vertical="center"/>
    </xf>
    <xf numFmtId="3" fontId="4" fillId="0" borderId="2" xfId="0" applyNumberFormat="1"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right" vertical="center"/>
    </xf>
    <xf numFmtId="49" fontId="7" fillId="3" borderId="1" xfId="0" applyNumberFormat="1" applyFont="1" applyFill="1" applyBorder="1" applyAlignment="1" applyProtection="1">
      <alignment horizontal="left" vertical="center" wrapText="1"/>
      <protection locked="0"/>
    </xf>
    <xf numFmtId="49" fontId="7" fillId="3" borderId="19" xfId="0" applyNumberFormat="1" applyFont="1" applyFill="1" applyBorder="1" applyAlignment="1" applyProtection="1">
      <alignment horizontal="left" vertical="center" wrapText="1"/>
      <protection locked="0"/>
    </xf>
    <xf numFmtId="0" fontId="4" fillId="0" borderId="28" xfId="0" applyFont="1" applyBorder="1" applyAlignment="1">
      <alignment vertical="center"/>
    </xf>
    <xf numFmtId="0" fontId="4" fillId="0" borderId="4" xfId="0" applyFont="1" applyBorder="1"/>
    <xf numFmtId="0" fontId="4" fillId="0" borderId="6" xfId="0" applyFont="1" applyBorder="1"/>
    <xf numFmtId="4" fontId="4" fillId="0" borderId="15" xfId="0" applyNumberFormat="1" applyFont="1" applyBorder="1"/>
    <xf numFmtId="0" fontId="4" fillId="0" borderId="7" xfId="0" applyFont="1" applyBorder="1"/>
    <xf numFmtId="0" fontId="4" fillId="0" borderId="11" xfId="0" applyFont="1" applyBorder="1"/>
    <xf numFmtId="0" fontId="4" fillId="2" borderId="7" xfId="0" applyFont="1" applyFill="1" applyBorder="1"/>
    <xf numFmtId="0" fontId="4" fillId="0" borderId="18" xfId="0" applyFont="1" applyBorder="1"/>
    <xf numFmtId="0" fontId="4" fillId="0" borderId="15" xfId="0" applyFont="1" applyBorder="1"/>
    <xf numFmtId="0" fontId="4" fillId="0" borderId="13" xfId="0" applyFont="1" applyBorder="1"/>
    <xf numFmtId="0" fontId="4" fillId="0" borderId="14" xfId="0" applyFont="1" applyBorder="1"/>
    <xf numFmtId="0" fontId="6" fillId="4" borderId="19" xfId="0" applyFont="1" applyFill="1" applyBorder="1" applyAlignment="1">
      <alignment horizontal="center"/>
    </xf>
    <xf numFmtId="2" fontId="6" fillId="4" borderId="3" xfId="0" applyNumberFormat="1" applyFont="1" applyFill="1" applyBorder="1" applyAlignment="1">
      <alignment horizontal="center"/>
    </xf>
    <xf numFmtId="0" fontId="4" fillId="0" borderId="7" xfId="0" applyFont="1" applyBorder="1" applyAlignment="1"/>
    <xf numFmtId="4" fontId="4" fillId="2" borderId="7" xfId="0" applyNumberFormat="1" applyFont="1" applyFill="1" applyBorder="1" applyAlignment="1"/>
    <xf numFmtId="0" fontId="0" fillId="0" borderId="12" xfId="0" applyFont="1" applyBorder="1" applyAlignment="1">
      <alignment vertical="center"/>
    </xf>
    <xf numFmtId="0" fontId="0" fillId="0" borderId="2" xfId="0" applyFont="1" applyBorder="1" applyAlignment="1">
      <alignment horizontal="center" vertical="center"/>
    </xf>
    <xf numFmtId="0" fontId="3" fillId="0" borderId="0" xfId="0" applyFont="1" applyAlignment="1">
      <alignment vertical="center"/>
    </xf>
    <xf numFmtId="4" fontId="3" fillId="5" borderId="1"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4" borderId="19" xfId="0" applyFont="1" applyFill="1" applyBorder="1" applyAlignment="1">
      <alignment horizontal="center"/>
    </xf>
    <xf numFmtId="2" fontId="3" fillId="4" borderId="3" xfId="0" applyNumberFormat="1" applyFont="1" applyFill="1" applyBorder="1" applyAlignment="1">
      <alignment horizontal="center"/>
    </xf>
    <xf numFmtId="164" fontId="3" fillId="4" borderId="19" xfId="0" applyNumberFormat="1" applyFont="1" applyFill="1" applyBorder="1" applyAlignment="1">
      <alignment horizontal="center"/>
    </xf>
    <xf numFmtId="49" fontId="8" fillId="3" borderId="1" xfId="0" applyNumberFormat="1" applyFont="1" applyFill="1" applyBorder="1" applyAlignment="1" applyProtection="1">
      <alignment horizontal="left" vertical="center" wrapText="1"/>
      <protection locked="0"/>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2" xfId="0" applyFont="1" applyBorder="1" applyAlignment="1">
      <alignment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1" xfId="0" applyFont="1" applyBorder="1" applyAlignment="1">
      <alignment horizontal="center"/>
    </xf>
    <xf numFmtId="3" fontId="4" fillId="0" borderId="7" xfId="0" applyNumberFormat="1" applyFont="1" applyBorder="1" applyAlignment="1"/>
    <xf numFmtId="4" fontId="4" fillId="2" borderId="22" xfId="0" applyNumberFormat="1" applyFont="1" applyFill="1" applyBorder="1" applyAlignment="1"/>
    <xf numFmtId="3" fontId="4" fillId="0" borderId="22" xfId="0" applyNumberFormat="1" applyFont="1" applyBorder="1" applyAlignment="1"/>
    <xf numFmtId="0" fontId="4" fillId="0" borderId="0" xfId="0" applyFont="1" applyBorder="1" applyAlignment="1">
      <alignment wrapText="1"/>
    </xf>
    <xf numFmtId="3" fontId="4" fillId="0" borderId="2" xfId="0" applyNumberFormat="1" applyFont="1" applyBorder="1" applyAlignment="1"/>
    <xf numFmtId="0" fontId="4" fillId="0" borderId="21" xfId="0" applyFont="1" applyBorder="1" applyAlignment="1">
      <alignment horizontal="center"/>
    </xf>
    <xf numFmtId="3" fontId="4" fillId="0" borderId="26" xfId="0" applyNumberFormat="1" applyFont="1" applyBorder="1" applyAlignment="1"/>
    <xf numFmtId="0" fontId="4" fillId="0" borderId="22" xfId="0" applyFont="1" applyBorder="1" applyAlignment="1"/>
    <xf numFmtId="0" fontId="0" fillId="0" borderId="7" xfId="0" applyFont="1" applyBorder="1" applyAlignment="1"/>
    <xf numFmtId="4" fontId="0" fillId="2" borderId="7" xfId="0" applyNumberFormat="1" applyFont="1" applyFill="1" applyBorder="1" applyAlignment="1"/>
    <xf numFmtId="3" fontId="0" fillId="0" borderId="7" xfId="0" applyNumberFormat="1" applyFont="1" applyBorder="1" applyAlignment="1"/>
    <xf numFmtId="0" fontId="0" fillId="0" borderId="0" xfId="0" applyFont="1" applyBorder="1" applyAlignment="1">
      <alignment wrapText="1"/>
    </xf>
    <xf numFmtId="49" fontId="7" fillId="3" borderId="0"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4" fontId="6" fillId="5"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4" fontId="6" fillId="5"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4" fontId="0" fillId="0" borderId="0" xfId="0" applyNumberFormat="1" applyFont="1" applyBorder="1"/>
    <xf numFmtId="49" fontId="11" fillId="3" borderId="1" xfId="0" applyNumberFormat="1" applyFont="1" applyFill="1" applyBorder="1" applyAlignment="1" applyProtection="1">
      <alignment horizontal="left" vertical="center" wrapText="1"/>
      <protection locked="0"/>
    </xf>
    <xf numFmtId="0" fontId="4" fillId="0" borderId="19" xfId="0" applyFont="1" applyBorder="1" applyAlignment="1">
      <alignment horizontal="right" vertical="center"/>
    </xf>
    <xf numFmtId="0" fontId="4" fillId="0" borderId="3" xfId="0" applyFont="1" applyBorder="1" applyAlignment="1">
      <alignment horizontal="center" vertical="center"/>
    </xf>
    <xf numFmtId="4" fontId="4" fillId="0" borderId="31" xfId="0" applyNumberFormat="1" applyFont="1" applyBorder="1"/>
    <xf numFmtId="49" fontId="4" fillId="3" borderId="1" xfId="0" applyNumberFormat="1" applyFont="1" applyFill="1" applyBorder="1" applyAlignment="1" applyProtection="1">
      <alignment horizontal="left" vertical="center" wrapText="1"/>
      <protection locked="0"/>
    </xf>
    <xf numFmtId="3" fontId="4" fillId="6" borderId="2" xfId="0" applyNumberFormat="1" applyFont="1" applyFill="1" applyBorder="1" applyAlignment="1"/>
    <xf numFmtId="49" fontId="4" fillId="3" borderId="19" xfId="0" applyNumberFormat="1" applyFont="1" applyFill="1" applyBorder="1" applyAlignment="1" applyProtection="1">
      <alignment horizontal="left" vertical="center" wrapText="1"/>
      <protection locked="0"/>
    </xf>
    <xf numFmtId="0" fontId="4" fillId="0" borderId="1" xfId="0" applyFont="1" applyBorder="1" applyAlignment="1">
      <alignment vertical="center"/>
    </xf>
    <xf numFmtId="49" fontId="14" fillId="3" borderId="1" xfId="0" applyNumberFormat="1" applyFont="1" applyFill="1" applyBorder="1" applyAlignment="1" applyProtection="1">
      <alignment horizontal="left" vertical="center" wrapText="1"/>
      <protection locked="0"/>
    </xf>
    <xf numFmtId="3" fontId="4" fillId="6" borderId="16" xfId="0" applyNumberFormat="1" applyFont="1" applyFill="1" applyBorder="1" applyAlignment="1">
      <alignment vertical="center"/>
    </xf>
    <xf numFmtId="0" fontId="4" fillId="6" borderId="0" xfId="0" applyFont="1" applyFill="1" applyBorder="1"/>
    <xf numFmtId="0" fontId="4" fillId="6" borderId="6" xfId="0" applyFont="1" applyFill="1" applyBorder="1"/>
    <xf numFmtId="0" fontId="4" fillId="6" borderId="0" xfId="0" applyFont="1" applyFill="1"/>
    <xf numFmtId="4" fontId="4" fillId="6" borderId="7" xfId="0" applyNumberFormat="1" applyFont="1" applyFill="1" applyBorder="1" applyAlignment="1">
      <alignment vertical="center"/>
    </xf>
    <xf numFmtId="4" fontId="4" fillId="2" borderId="7" xfId="0" applyNumberFormat="1" applyFont="1" applyFill="1" applyBorder="1" applyAlignment="1">
      <alignment vertical="center"/>
    </xf>
    <xf numFmtId="0" fontId="6" fillId="0" borderId="1" xfId="0" applyFont="1" applyBorder="1" applyAlignment="1">
      <alignment horizontal="right" vertical="center"/>
    </xf>
    <xf numFmtId="49" fontId="6" fillId="3" borderId="19" xfId="0" applyNumberFormat="1" applyFont="1" applyFill="1" applyBorder="1" applyAlignment="1" applyProtection="1">
      <alignment horizontal="left" vertical="center" wrapText="1"/>
      <protection locked="0"/>
    </xf>
    <xf numFmtId="0" fontId="6" fillId="0" borderId="1" xfId="0" applyFont="1" applyBorder="1" applyAlignment="1">
      <alignment horizontal="center" vertical="center"/>
    </xf>
    <xf numFmtId="3" fontId="6" fillId="0" borderId="2" xfId="0" applyNumberFormat="1" applyFont="1" applyBorder="1" applyAlignment="1">
      <alignment vertical="center"/>
    </xf>
    <xf numFmtId="1" fontId="4" fillId="6" borderId="7" xfId="0" applyNumberFormat="1" applyFont="1" applyFill="1" applyBorder="1" applyAlignment="1"/>
    <xf numFmtId="4" fontId="4" fillId="6" borderId="7" xfId="0" applyNumberFormat="1" applyFont="1" applyFill="1" applyBorder="1" applyAlignment="1"/>
    <xf numFmtId="4" fontId="4" fillId="6" borderId="22" xfId="0" applyNumberFormat="1" applyFont="1" applyFill="1" applyBorder="1" applyAlignment="1"/>
    <xf numFmtId="2" fontId="4" fillId="2" borderId="7" xfId="0" applyNumberFormat="1" applyFont="1" applyFill="1" applyBorder="1" applyAlignment="1"/>
    <xf numFmtId="4" fontId="4" fillId="0" borderId="7" xfId="0" applyNumberFormat="1" applyFont="1" applyBorder="1" applyAlignment="1"/>
    <xf numFmtId="2" fontId="4" fillId="0" borderId="7" xfId="0" applyNumberFormat="1" applyFont="1" applyBorder="1" applyAlignment="1"/>
    <xf numFmtId="4" fontId="0" fillId="6" borderId="7" xfId="0" applyNumberFormat="1" applyFont="1" applyFill="1" applyBorder="1" applyAlignment="1"/>
    <xf numFmtId="4" fontId="0" fillId="0" borderId="7" xfId="0" applyNumberFormat="1" applyFont="1" applyBorder="1" applyAlignment="1"/>
    <xf numFmtId="4" fontId="4" fillId="0" borderId="22" xfId="0" applyNumberFormat="1" applyFont="1" applyBorder="1" applyAlignment="1"/>
    <xf numFmtId="2" fontId="4" fillId="0" borderId="22" xfId="0" applyNumberFormat="1" applyFont="1" applyBorder="1" applyAlignment="1"/>
    <xf numFmtId="4" fontId="4" fillId="7" borderId="7" xfId="0" applyNumberFormat="1" applyFont="1" applyFill="1" applyBorder="1" applyAlignment="1"/>
    <xf numFmtId="0" fontId="4" fillId="0" borderId="10" xfId="0" applyFont="1" applyBorder="1" applyAlignment="1">
      <alignment vertical="center"/>
    </xf>
    <xf numFmtId="0" fontId="0" fillId="0" borderId="10" xfId="0" applyBorder="1" applyAlignment="1">
      <alignment vertical="center"/>
    </xf>
    <xf numFmtId="2" fontId="4" fillId="2" borderId="22" xfId="0" applyNumberFormat="1" applyFont="1" applyFill="1" applyBorder="1" applyAlignment="1"/>
    <xf numFmtId="2" fontId="4" fillId="6" borderId="7" xfId="0" applyNumberFormat="1" applyFont="1" applyFill="1" applyBorder="1" applyAlignment="1"/>
    <xf numFmtId="0" fontId="4" fillId="0" borderId="0" xfId="0" applyFont="1" applyAlignment="1">
      <alignment horizontal="left"/>
    </xf>
    <xf numFmtId="0" fontId="4" fillId="0" borderId="30" xfId="0" applyFont="1" applyBorder="1" applyAlignment="1">
      <alignment horizontal="left"/>
    </xf>
    <xf numFmtId="4" fontId="6" fillId="5"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4" fillId="5" borderId="1" xfId="0" applyFont="1" applyFill="1" applyBorder="1" applyAlignment="1">
      <alignment horizontal="center" vertical="center" wrapText="1"/>
    </xf>
    <xf numFmtId="0" fontId="4" fillId="5" borderId="19"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1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horizontal="center" vertical="center"/>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21" xfId="0" applyFont="1" applyBorder="1" applyAlignment="1">
      <alignment horizontal="center" vertical="center"/>
    </xf>
    <xf numFmtId="0" fontId="4" fillId="0" borderId="2" xfId="0" applyFont="1" applyBorder="1" applyAlignment="1">
      <alignment horizontal="left" vertical="center" wrapTex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4" fillId="0" borderId="2" xfId="0" applyFont="1" applyBorder="1" applyAlignment="1">
      <alignment horizontal="left" wrapText="1"/>
    </xf>
    <xf numFmtId="0" fontId="4" fillId="0" borderId="17" xfId="0" applyFont="1" applyBorder="1" applyAlignment="1">
      <alignment horizontal="left" wrapText="1"/>
    </xf>
    <xf numFmtId="0" fontId="4" fillId="0" borderId="23" xfId="0" applyFont="1" applyBorder="1" applyAlignment="1">
      <alignment horizontal="left" wrapText="1"/>
    </xf>
    <xf numFmtId="4" fontId="6" fillId="5" borderId="26" xfId="0" applyNumberFormat="1" applyFont="1" applyFill="1" applyBorder="1" applyAlignment="1">
      <alignment horizontal="center" vertical="center" wrapText="1"/>
    </xf>
    <xf numFmtId="4" fontId="6" fillId="5" borderId="27"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23" xfId="0" applyFont="1" applyFill="1" applyBorder="1" applyAlignment="1">
      <alignment horizontal="center" vertical="center"/>
    </xf>
    <xf numFmtId="0" fontId="0" fillId="0" borderId="0" xfId="0" applyFont="1" applyAlignment="1">
      <alignment horizontal="left"/>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19"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2" xfId="0" applyFont="1" applyBorder="1" applyAlignment="1">
      <alignment horizontal="left" wrapText="1"/>
    </xf>
    <xf numFmtId="0" fontId="10" fillId="0" borderId="2" xfId="0" applyFont="1" applyBorder="1" applyAlignment="1">
      <alignment horizontal="left" wrapText="1"/>
    </xf>
    <xf numFmtId="0" fontId="10" fillId="0" borderId="17" xfId="0" applyFont="1" applyBorder="1" applyAlignment="1">
      <alignment horizontal="left" wrapText="1"/>
    </xf>
    <xf numFmtId="0" fontId="10" fillId="0" borderId="23" xfId="0" applyFont="1" applyBorder="1" applyAlignment="1">
      <alignment horizontal="left" wrapText="1"/>
    </xf>
    <xf numFmtId="0" fontId="12" fillId="0" borderId="2" xfId="0" applyFont="1" applyBorder="1" applyAlignment="1">
      <alignment horizontal="left" wrapText="1"/>
    </xf>
    <xf numFmtId="0" fontId="4" fillId="0" borderId="16"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y/Vzory_20160418/343-SP-p3-opis_a_ce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dklad pre kriterium"/>
      <sheetName val="Ciselnik"/>
    </sheetNames>
    <sheetDataSet>
      <sheetData sheetId="0"/>
      <sheetData sheetId="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zoomScale="90" zoomScaleNormal="90" zoomScaleSheetLayoutView="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7109375" style="30" customWidth="1"/>
    <col min="6" max="7" width="9.85546875" style="30" customWidth="1"/>
    <col min="8" max="8" width="31.14062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306</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5"/>
      <c r="D7" s="39" t="s">
        <v>301</v>
      </c>
      <c r="E7" s="40"/>
      <c r="F7" s="41"/>
      <c r="G7" s="42"/>
      <c r="H7" s="42"/>
      <c r="I7" s="42"/>
      <c r="J7" s="42"/>
      <c r="K7" s="42"/>
      <c r="L7" s="43"/>
    </row>
    <row r="8" spans="1:15" ht="13.5" thickTop="1">
      <c r="A8" s="44"/>
      <c r="B8" s="44"/>
      <c r="C8" s="44"/>
      <c r="D8" s="45"/>
      <c r="E8" s="45"/>
      <c r="F8" s="46"/>
      <c r="G8" s="47"/>
      <c r="H8" s="47"/>
      <c r="I8" s="47"/>
      <c r="J8" s="47"/>
      <c r="K8" s="47"/>
      <c r="L8" s="47"/>
    </row>
    <row r="9" spans="1:15" s="48" customFormat="1" ht="47.25"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s="48" customFormat="1" ht="25.5">
      <c r="A10" s="163"/>
      <c r="B10" s="165"/>
      <c r="C10" s="166"/>
      <c r="D10" s="161"/>
      <c r="E10" s="161"/>
      <c r="F10" s="166"/>
      <c r="G10" s="161"/>
      <c r="H10" s="166"/>
      <c r="I10" s="49" t="s">
        <v>15</v>
      </c>
      <c r="J10" s="50" t="s">
        <v>18</v>
      </c>
      <c r="K10" s="49" t="s">
        <v>16</v>
      </c>
      <c r="L10" s="49" t="s">
        <v>17</v>
      </c>
      <c r="M10" s="51" t="s">
        <v>15</v>
      </c>
      <c r="N10" s="52" t="s">
        <v>16</v>
      </c>
      <c r="O10" s="52" t="s">
        <v>293</v>
      </c>
    </row>
    <row r="11" spans="1:15" s="56" customFormat="1">
      <c r="A11" s="53" t="s">
        <v>2</v>
      </c>
      <c r="B11" s="53" t="s">
        <v>3</v>
      </c>
      <c r="C11" s="53" t="s">
        <v>4</v>
      </c>
      <c r="D11" s="53" t="s">
        <v>5</v>
      </c>
      <c r="E11" s="53" t="s">
        <v>6</v>
      </c>
      <c r="F11" s="53" t="s">
        <v>7</v>
      </c>
      <c r="G11" s="53" t="s">
        <v>8</v>
      </c>
      <c r="H11" s="53" t="s">
        <v>9</v>
      </c>
      <c r="I11" s="53" t="s">
        <v>10</v>
      </c>
      <c r="J11" s="53" t="s">
        <v>11</v>
      </c>
      <c r="K11" s="53" t="s">
        <v>19</v>
      </c>
      <c r="L11" s="53" t="s">
        <v>20</v>
      </c>
      <c r="M11" s="53" t="s">
        <v>303</v>
      </c>
      <c r="N11" s="54" t="s">
        <v>302</v>
      </c>
      <c r="O11" s="55" t="s">
        <v>361</v>
      </c>
    </row>
    <row r="12" spans="1:15" ht="61.15" customHeight="1" thickBot="1">
      <c r="A12" s="167" t="s">
        <v>40</v>
      </c>
      <c r="B12" s="158" t="s">
        <v>360</v>
      </c>
      <c r="C12" s="159"/>
      <c r="D12" s="159"/>
      <c r="E12" s="159"/>
      <c r="F12" s="159"/>
      <c r="G12" s="159"/>
      <c r="H12" s="159"/>
      <c r="I12" s="159"/>
      <c r="J12" s="159"/>
      <c r="K12" s="159"/>
      <c r="L12" s="159"/>
      <c r="M12" s="159"/>
      <c r="N12" s="159"/>
      <c r="O12" s="160"/>
    </row>
    <row r="13" spans="1:15" ht="14.25" thickTop="1" thickBot="1">
      <c r="A13" s="168"/>
      <c r="B13" s="62" t="s">
        <v>25</v>
      </c>
      <c r="C13" s="63" t="s">
        <v>41</v>
      </c>
      <c r="D13" s="59" t="s">
        <v>39</v>
      </c>
      <c r="E13" s="60">
        <v>1600</v>
      </c>
      <c r="F13" s="61"/>
      <c r="G13" s="61"/>
      <c r="H13" s="61"/>
      <c r="I13" s="133">
        <v>0</v>
      </c>
      <c r="J13" s="129"/>
      <c r="K13" s="133">
        <f t="shared" ref="K13:K22" si="0">(I13/100*J13)</f>
        <v>0</v>
      </c>
      <c r="L13" s="134">
        <f t="shared" ref="L13:L22" si="1">SUM(I13+K13)</f>
        <v>0</v>
      </c>
      <c r="M13" s="133">
        <f>I13*E13</f>
        <v>0</v>
      </c>
      <c r="N13" s="133">
        <f>M13/100*J13</f>
        <v>0</v>
      </c>
      <c r="O13" s="133">
        <f>L13*E13</f>
        <v>0</v>
      </c>
    </row>
    <row r="14" spans="1:15" ht="27" thickTop="1" thickBot="1">
      <c r="A14" s="168"/>
      <c r="B14" s="62" t="s">
        <v>26</v>
      </c>
      <c r="C14" s="63" t="s">
        <v>42</v>
      </c>
      <c r="D14" s="59" t="s">
        <v>39</v>
      </c>
      <c r="E14" s="60">
        <v>1600</v>
      </c>
      <c r="F14" s="61"/>
      <c r="G14" s="61"/>
      <c r="H14" s="61"/>
      <c r="I14" s="133">
        <v>0</v>
      </c>
      <c r="J14" s="129"/>
      <c r="K14" s="133">
        <f t="shared" si="0"/>
        <v>0</v>
      </c>
      <c r="L14" s="134">
        <f t="shared" si="1"/>
        <v>0</v>
      </c>
      <c r="M14" s="133">
        <f t="shared" ref="M14:M22" si="2">I14*E14</f>
        <v>0</v>
      </c>
      <c r="N14" s="133">
        <f t="shared" ref="N14:N22" si="3">M14/100*J14</f>
        <v>0</v>
      </c>
      <c r="O14" s="133">
        <f t="shared" ref="O14:O22" si="4">L14*E14</f>
        <v>0</v>
      </c>
    </row>
    <row r="15" spans="1:15" ht="14.25" thickTop="1" thickBot="1">
      <c r="A15" s="168"/>
      <c r="B15" s="62" t="s">
        <v>27</v>
      </c>
      <c r="C15" s="63" t="s">
        <v>43</v>
      </c>
      <c r="D15" s="59" t="s">
        <v>39</v>
      </c>
      <c r="E15" s="60">
        <v>1600</v>
      </c>
      <c r="F15" s="61"/>
      <c r="G15" s="61"/>
      <c r="H15" s="61"/>
      <c r="I15" s="133">
        <v>0</v>
      </c>
      <c r="J15" s="129"/>
      <c r="K15" s="133">
        <f t="shared" si="0"/>
        <v>0</v>
      </c>
      <c r="L15" s="134">
        <f t="shared" si="1"/>
        <v>0</v>
      </c>
      <c r="M15" s="133">
        <f t="shared" si="2"/>
        <v>0</v>
      </c>
      <c r="N15" s="133">
        <f t="shared" si="3"/>
        <v>0</v>
      </c>
      <c r="O15" s="133">
        <f t="shared" si="4"/>
        <v>0</v>
      </c>
    </row>
    <row r="16" spans="1:15" ht="14.25" thickTop="1" thickBot="1">
      <c r="A16" s="168"/>
      <c r="B16" s="62" t="s">
        <v>28</v>
      </c>
      <c r="C16" s="63" t="s">
        <v>44</v>
      </c>
      <c r="D16" s="59" t="s">
        <v>39</v>
      </c>
      <c r="E16" s="60">
        <v>200</v>
      </c>
      <c r="F16" s="61"/>
      <c r="G16" s="61"/>
      <c r="H16" s="61"/>
      <c r="I16" s="133">
        <v>0</v>
      </c>
      <c r="J16" s="129"/>
      <c r="K16" s="133">
        <f t="shared" si="0"/>
        <v>0</v>
      </c>
      <c r="L16" s="134">
        <f t="shared" si="1"/>
        <v>0</v>
      </c>
      <c r="M16" s="133">
        <f t="shared" si="2"/>
        <v>0</v>
      </c>
      <c r="N16" s="133">
        <f t="shared" si="3"/>
        <v>0</v>
      </c>
      <c r="O16" s="133">
        <f t="shared" si="4"/>
        <v>0</v>
      </c>
    </row>
    <row r="17" spans="1:15" ht="14.25" thickTop="1" thickBot="1">
      <c r="A17" s="168"/>
      <c r="B17" s="62" t="s">
        <v>29</v>
      </c>
      <c r="C17" s="63" t="s">
        <v>45</v>
      </c>
      <c r="D17" s="59" t="s">
        <v>39</v>
      </c>
      <c r="E17" s="60">
        <v>200</v>
      </c>
      <c r="F17" s="61"/>
      <c r="G17" s="61"/>
      <c r="H17" s="61"/>
      <c r="I17" s="133">
        <v>0</v>
      </c>
      <c r="J17" s="129"/>
      <c r="K17" s="133">
        <f t="shared" si="0"/>
        <v>0</v>
      </c>
      <c r="L17" s="134">
        <f t="shared" si="1"/>
        <v>0</v>
      </c>
      <c r="M17" s="133">
        <f t="shared" si="2"/>
        <v>0</v>
      </c>
      <c r="N17" s="133">
        <f t="shared" si="3"/>
        <v>0</v>
      </c>
      <c r="O17" s="133">
        <f t="shared" si="4"/>
        <v>0</v>
      </c>
    </row>
    <row r="18" spans="1:15" ht="14.25" thickTop="1" thickBot="1">
      <c r="A18" s="168"/>
      <c r="B18" s="62" t="s">
        <v>30</v>
      </c>
      <c r="C18" s="63" t="s">
        <v>46</v>
      </c>
      <c r="D18" s="59" t="s">
        <v>39</v>
      </c>
      <c r="E18" s="60">
        <v>1000</v>
      </c>
      <c r="F18" s="61"/>
      <c r="G18" s="61"/>
      <c r="H18" s="61"/>
      <c r="I18" s="133">
        <v>0</v>
      </c>
      <c r="J18" s="129"/>
      <c r="K18" s="133">
        <f t="shared" si="0"/>
        <v>0</v>
      </c>
      <c r="L18" s="134">
        <f t="shared" si="1"/>
        <v>0</v>
      </c>
      <c r="M18" s="133">
        <f t="shared" si="2"/>
        <v>0</v>
      </c>
      <c r="N18" s="133">
        <f t="shared" si="3"/>
        <v>0</v>
      </c>
      <c r="O18" s="133">
        <f t="shared" si="4"/>
        <v>0</v>
      </c>
    </row>
    <row r="19" spans="1:15" s="48" customFormat="1" ht="24.6" customHeight="1" thickTop="1" thickBot="1">
      <c r="A19" s="168"/>
      <c r="B19" s="62" t="s">
        <v>31</v>
      </c>
      <c r="C19" s="63" t="s">
        <v>47</v>
      </c>
      <c r="D19" s="59" t="s">
        <v>39</v>
      </c>
      <c r="E19" s="60">
        <v>300</v>
      </c>
      <c r="F19" s="61"/>
      <c r="G19" s="61"/>
      <c r="H19" s="61"/>
      <c r="I19" s="133">
        <v>0</v>
      </c>
      <c r="J19" s="129"/>
      <c r="K19" s="133">
        <f t="shared" si="0"/>
        <v>0</v>
      </c>
      <c r="L19" s="134">
        <f t="shared" si="1"/>
        <v>0</v>
      </c>
      <c r="M19" s="133">
        <f t="shared" si="2"/>
        <v>0</v>
      </c>
      <c r="N19" s="133">
        <f t="shared" si="3"/>
        <v>0</v>
      </c>
      <c r="O19" s="133">
        <f t="shared" si="4"/>
        <v>0</v>
      </c>
    </row>
    <row r="20" spans="1:15" ht="14.25" thickTop="1" thickBot="1">
      <c r="A20" s="168"/>
      <c r="B20" s="62" t="s">
        <v>32</v>
      </c>
      <c r="C20" s="63" t="s">
        <v>48</v>
      </c>
      <c r="D20" s="59" t="s">
        <v>39</v>
      </c>
      <c r="E20" s="60">
        <v>1600</v>
      </c>
      <c r="F20" s="61"/>
      <c r="G20" s="61"/>
      <c r="H20" s="61"/>
      <c r="I20" s="133">
        <v>0</v>
      </c>
      <c r="J20" s="129"/>
      <c r="K20" s="133">
        <f t="shared" si="0"/>
        <v>0</v>
      </c>
      <c r="L20" s="134">
        <f t="shared" si="1"/>
        <v>0</v>
      </c>
      <c r="M20" s="133">
        <f t="shared" si="2"/>
        <v>0</v>
      </c>
      <c r="N20" s="133">
        <f t="shared" si="3"/>
        <v>0</v>
      </c>
      <c r="O20" s="133">
        <f t="shared" si="4"/>
        <v>0</v>
      </c>
    </row>
    <row r="21" spans="1:15" ht="24.6" customHeight="1" thickTop="1" thickBot="1">
      <c r="A21" s="168"/>
      <c r="B21" s="62" t="s">
        <v>33</v>
      </c>
      <c r="C21" s="64" t="s">
        <v>49</v>
      </c>
      <c r="D21" s="59" t="s">
        <v>39</v>
      </c>
      <c r="E21" s="60">
        <v>100</v>
      </c>
      <c r="F21" s="65"/>
      <c r="G21" s="65"/>
      <c r="H21" s="65"/>
      <c r="I21" s="133">
        <v>0</v>
      </c>
      <c r="J21" s="129"/>
      <c r="K21" s="133">
        <f t="shared" si="0"/>
        <v>0</v>
      </c>
      <c r="L21" s="134">
        <f t="shared" si="1"/>
        <v>0</v>
      </c>
      <c r="M21" s="133">
        <f t="shared" si="2"/>
        <v>0</v>
      </c>
      <c r="N21" s="133">
        <f t="shared" si="3"/>
        <v>0</v>
      </c>
      <c r="O21" s="133">
        <f t="shared" si="4"/>
        <v>0</v>
      </c>
    </row>
    <row r="22" spans="1:15" ht="24.6" customHeight="1" thickTop="1" thickBot="1">
      <c r="A22" s="169"/>
      <c r="B22" s="135" t="s">
        <v>54</v>
      </c>
      <c r="C22" s="136" t="s">
        <v>345</v>
      </c>
      <c r="D22" s="137" t="s">
        <v>39</v>
      </c>
      <c r="E22" s="138">
        <v>100</v>
      </c>
      <c r="F22" s="65"/>
      <c r="G22" s="65"/>
      <c r="H22" s="65"/>
      <c r="I22" s="133">
        <v>0</v>
      </c>
      <c r="J22" s="129"/>
      <c r="K22" s="133">
        <f t="shared" si="0"/>
        <v>0</v>
      </c>
      <c r="L22" s="134">
        <f t="shared" si="1"/>
        <v>0</v>
      </c>
      <c r="M22" s="133">
        <f t="shared" si="2"/>
        <v>0</v>
      </c>
      <c r="N22" s="133">
        <f t="shared" si="3"/>
        <v>0</v>
      </c>
      <c r="O22" s="133">
        <f t="shared" si="4"/>
        <v>0</v>
      </c>
    </row>
    <row r="23" spans="1:15" ht="18" customHeight="1" thickTop="1" thickBot="1">
      <c r="C23" s="66"/>
      <c r="G23" s="67"/>
      <c r="H23" s="67"/>
      <c r="I23" s="130"/>
      <c r="J23" s="131"/>
      <c r="K23" s="132"/>
      <c r="L23" s="130"/>
      <c r="M23" s="130"/>
      <c r="N23" s="132"/>
      <c r="O23" s="68">
        <f>SUM(O13:O22)</f>
        <v>0</v>
      </c>
    </row>
    <row r="24" spans="1:15" ht="18" customHeight="1" thickTop="1">
      <c r="G24" s="45"/>
      <c r="H24" s="30" t="s">
        <v>37</v>
      </c>
      <c r="J24" s="45"/>
      <c r="O24" s="47"/>
    </row>
    <row r="25" spans="1:15" ht="16.149999999999999" customHeight="1" thickBot="1">
      <c r="A25" s="117" t="s">
        <v>339</v>
      </c>
      <c r="B25" s="117"/>
      <c r="C25" s="118"/>
      <c r="G25" s="45"/>
      <c r="H25" s="45"/>
      <c r="I25" s="45"/>
      <c r="J25" s="45"/>
      <c r="L25" s="45"/>
      <c r="M25" s="45"/>
      <c r="O25" s="47"/>
    </row>
    <row r="26" spans="1:15" ht="15" customHeight="1" thickTop="1" thickBot="1">
      <c r="A26" s="69"/>
      <c r="B26" s="70"/>
      <c r="C26" s="30" t="s">
        <v>34</v>
      </c>
    </row>
    <row r="27" spans="1:15" ht="14.25" thickTop="1" thickBot="1"/>
    <row r="28" spans="1:15" ht="14.25" thickTop="1" thickBot="1">
      <c r="A28" s="71"/>
      <c r="B28" s="70"/>
      <c r="C28" s="30" t="s">
        <v>36</v>
      </c>
    </row>
    <row r="29" spans="1:15" ht="14.25" thickTop="1" thickBot="1">
      <c r="A29" s="72"/>
    </row>
    <row r="30" spans="1:15" ht="14.25" thickTop="1" thickBot="1">
      <c r="A30" s="73"/>
      <c r="B30" s="74"/>
      <c r="C30" s="30" t="s">
        <v>35</v>
      </c>
    </row>
    <row r="31" spans="1:15" ht="13.5" thickTop="1">
      <c r="A31" s="75"/>
    </row>
    <row r="33" spans="1:1">
      <c r="A33" s="30" t="s">
        <v>38</v>
      </c>
    </row>
    <row r="34" spans="1:1">
      <c r="A34" s="30" t="s">
        <v>50</v>
      </c>
    </row>
  </sheetData>
  <mergeCells count="13">
    <mergeCell ref="A7:C7"/>
    <mergeCell ref="M9:O9"/>
    <mergeCell ref="B12:O12"/>
    <mergeCell ref="E9:E10"/>
    <mergeCell ref="A9:A10"/>
    <mergeCell ref="B9:B10"/>
    <mergeCell ref="H9:H10"/>
    <mergeCell ref="I9:L9"/>
    <mergeCell ref="C9:C10"/>
    <mergeCell ref="D9:D10"/>
    <mergeCell ref="F9:F10"/>
    <mergeCell ref="G9:G10"/>
    <mergeCell ref="A12:A22"/>
  </mergeCells>
  <pageMargins left="0.7" right="0.7" top="0.75" bottom="0.75" header="0.3" footer="0.3"/>
  <pageSetup paperSize="9" scale="7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dimension ref="A1:P39"/>
  <sheetViews>
    <sheetView zoomScale="90" zoomScaleNormal="90" workbookViewId="0">
      <selection activeCell="O13" sqref="O13"/>
    </sheetView>
  </sheetViews>
  <sheetFormatPr defaultRowHeight="15"/>
  <cols>
    <col min="1" max="1" width="7.42578125" customWidth="1"/>
    <col min="2" max="2" width="5.28515625" customWidth="1"/>
    <col min="3" max="3" width="29.5703125" customWidth="1"/>
    <col min="4" max="4" width="8.5703125" customWidth="1"/>
    <col min="5" max="5" width="9.28515625" customWidth="1"/>
    <col min="6" max="6" width="9.85546875" customWidth="1"/>
    <col min="7" max="7" width="11.28515625" customWidth="1"/>
    <col min="8" max="8" width="26.7109375" customWidth="1"/>
    <col min="9" max="15" width="9.7109375" customWidth="1"/>
  </cols>
  <sheetData>
    <row r="1" spans="1:16" ht="14.45" customHeight="1">
      <c r="A1" s="30" t="s">
        <v>294</v>
      </c>
      <c r="B1" s="30"/>
      <c r="C1" s="30"/>
      <c r="D1" s="31" t="s">
        <v>0</v>
      </c>
      <c r="E1" s="30"/>
      <c r="F1" s="30"/>
      <c r="G1" s="32"/>
      <c r="H1" s="33"/>
      <c r="I1" s="33"/>
      <c r="J1" s="33"/>
      <c r="K1" s="33"/>
      <c r="L1" s="33"/>
    </row>
    <row r="2" spans="1:16">
      <c r="A2" s="30" t="s">
        <v>295</v>
      </c>
      <c r="B2" s="30"/>
      <c r="C2" s="30"/>
      <c r="D2" s="30" t="s">
        <v>296</v>
      </c>
      <c r="E2" s="30"/>
      <c r="F2" s="30"/>
      <c r="G2" s="32"/>
      <c r="H2" s="33"/>
      <c r="I2" s="33"/>
      <c r="J2" s="33"/>
      <c r="K2" s="33"/>
      <c r="L2" s="33"/>
    </row>
    <row r="3" spans="1:16" ht="14.45" customHeight="1">
      <c r="A3" s="30" t="s">
        <v>297</v>
      </c>
      <c r="B3" s="30"/>
      <c r="C3" s="30"/>
      <c r="D3" s="30" t="s">
        <v>298</v>
      </c>
      <c r="E3" s="30"/>
      <c r="F3" s="30"/>
      <c r="G3" s="32"/>
      <c r="H3" s="33"/>
      <c r="I3" s="33"/>
      <c r="J3" s="33"/>
      <c r="K3" s="33"/>
      <c r="L3" s="33"/>
    </row>
    <row r="4" spans="1:16">
      <c r="A4" s="30" t="s">
        <v>1</v>
      </c>
      <c r="B4" s="30"/>
      <c r="C4" s="30"/>
      <c r="D4" s="31" t="s">
        <v>340</v>
      </c>
      <c r="E4" s="30"/>
      <c r="F4" s="30"/>
      <c r="G4" s="32"/>
      <c r="H4" s="31"/>
      <c r="I4" s="34" t="s">
        <v>323</v>
      </c>
      <c r="J4" s="33"/>
      <c r="K4" s="33"/>
      <c r="L4" s="33"/>
    </row>
    <row r="5" spans="1:16" ht="14.45" customHeight="1">
      <c r="A5" s="30" t="s">
        <v>299</v>
      </c>
      <c r="B5" s="30"/>
      <c r="C5" s="30"/>
      <c r="D5" s="35" t="s">
        <v>338</v>
      </c>
      <c r="E5" s="35"/>
      <c r="F5" s="35"/>
      <c r="G5" s="36"/>
      <c r="H5" s="37"/>
      <c r="I5" s="37"/>
      <c r="J5" s="33"/>
      <c r="K5" s="33"/>
      <c r="L5" s="33"/>
    </row>
    <row r="6" spans="1:16" ht="15.75" thickBot="1">
      <c r="A6" s="30"/>
      <c r="B6" s="30"/>
      <c r="C6" s="38"/>
      <c r="D6" s="30"/>
      <c r="E6" s="30"/>
      <c r="F6" s="32"/>
      <c r="G6" s="33"/>
      <c r="H6" s="33"/>
      <c r="I6" s="33"/>
      <c r="J6" s="33"/>
      <c r="K6" s="33"/>
      <c r="L6" s="33"/>
    </row>
    <row r="7" spans="1:16" ht="14.45" customHeight="1" thickTop="1" thickBot="1">
      <c r="A7" s="154" t="s">
        <v>300</v>
      </c>
      <c r="B7" s="154"/>
      <c r="C7" s="155"/>
      <c r="D7" s="39" t="s">
        <v>301</v>
      </c>
      <c r="E7" s="40"/>
      <c r="F7" s="41"/>
      <c r="G7" s="42"/>
      <c r="H7" s="42"/>
      <c r="I7" s="42"/>
      <c r="J7" s="42"/>
      <c r="K7" s="42"/>
      <c r="L7" s="43"/>
    </row>
    <row r="8" spans="1:16" ht="15.75" thickTop="1"/>
    <row r="9" spans="1:16" s="30" customFormat="1" ht="39" customHeight="1">
      <c r="A9" s="162" t="s">
        <v>24</v>
      </c>
      <c r="B9" s="164" t="s">
        <v>332</v>
      </c>
      <c r="C9" s="162" t="s">
        <v>23</v>
      </c>
      <c r="D9" s="164" t="s">
        <v>22</v>
      </c>
      <c r="E9" s="164" t="s">
        <v>21</v>
      </c>
      <c r="F9" s="162" t="s">
        <v>12</v>
      </c>
      <c r="G9" s="161" t="s">
        <v>337</v>
      </c>
      <c r="H9" s="162" t="s">
        <v>13</v>
      </c>
      <c r="I9" s="183" t="s">
        <v>14</v>
      </c>
      <c r="J9" s="184"/>
      <c r="K9" s="184"/>
      <c r="L9" s="185"/>
      <c r="M9" s="180" t="s">
        <v>292</v>
      </c>
      <c r="N9" s="181"/>
      <c r="O9" s="182"/>
    </row>
    <row r="10" spans="1:16" s="30" customFormat="1" ht="25.5">
      <c r="A10" s="163"/>
      <c r="B10" s="165"/>
      <c r="C10" s="163"/>
      <c r="D10" s="165"/>
      <c r="E10" s="165"/>
      <c r="F10" s="163"/>
      <c r="G10" s="161"/>
      <c r="H10" s="163"/>
      <c r="I10" s="113" t="s">
        <v>15</v>
      </c>
      <c r="J10" s="112" t="s">
        <v>18</v>
      </c>
      <c r="K10" s="113" t="s">
        <v>16</v>
      </c>
      <c r="L10" s="113" t="s">
        <v>17</v>
      </c>
      <c r="M10" s="111" t="s">
        <v>15</v>
      </c>
      <c r="N10" s="52" t="s">
        <v>16</v>
      </c>
      <c r="O10" s="52" t="s">
        <v>293</v>
      </c>
    </row>
    <row r="11" spans="1:16" s="30" customFormat="1" ht="15" customHeight="1">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6" s="30" customFormat="1" ht="102" customHeight="1">
      <c r="A12" s="167" t="s">
        <v>145</v>
      </c>
      <c r="B12" s="177" t="s">
        <v>159</v>
      </c>
      <c r="C12" s="178"/>
      <c r="D12" s="178"/>
      <c r="E12" s="178"/>
      <c r="F12" s="178"/>
      <c r="G12" s="178"/>
      <c r="H12" s="178"/>
      <c r="I12" s="178"/>
      <c r="J12" s="178"/>
      <c r="K12" s="178"/>
      <c r="L12" s="178"/>
      <c r="M12" s="178"/>
      <c r="N12" s="178"/>
      <c r="O12" s="179"/>
      <c r="P12" s="100"/>
    </row>
    <row r="13" spans="1:16" s="30" customFormat="1" ht="25.5" customHeight="1" thickBot="1">
      <c r="A13" s="168"/>
      <c r="B13" s="13" t="s">
        <v>25</v>
      </c>
      <c r="C13" s="12" t="s">
        <v>146</v>
      </c>
      <c r="D13" s="2" t="s">
        <v>39</v>
      </c>
      <c r="E13" s="151">
        <v>140</v>
      </c>
      <c r="F13" s="141"/>
      <c r="G13" s="141"/>
      <c r="H13" s="141"/>
      <c r="I13" s="141">
        <v>0</v>
      </c>
      <c r="J13" s="141"/>
      <c r="K13" s="141">
        <f>I13/100*J13</f>
        <v>0</v>
      </c>
      <c r="L13" s="98">
        <f>I13+K13</f>
        <v>0</v>
      </c>
      <c r="M13" s="141">
        <f>I13*E13</f>
        <v>0</v>
      </c>
      <c r="N13" s="141">
        <f>M13/100*J13</f>
        <v>0</v>
      </c>
      <c r="O13" s="141">
        <f>L13*E13</f>
        <v>0</v>
      </c>
    </row>
    <row r="14" spans="1:16" s="30" customFormat="1" ht="25.5" thickTop="1" thickBot="1">
      <c r="A14" s="168"/>
      <c r="B14" s="13" t="s">
        <v>26</v>
      </c>
      <c r="C14" s="12" t="s">
        <v>147</v>
      </c>
      <c r="D14" s="2" t="s">
        <v>39</v>
      </c>
      <c r="E14" s="151">
        <v>20</v>
      </c>
      <c r="F14" s="140"/>
      <c r="G14" s="140"/>
      <c r="H14" s="140"/>
      <c r="I14" s="141">
        <v>0</v>
      </c>
      <c r="J14" s="140"/>
      <c r="K14" s="141">
        <f t="shared" ref="K14:K27" si="0">I14/100*J14</f>
        <v>0</v>
      </c>
      <c r="L14" s="98">
        <f t="shared" ref="L14:L27" si="1">I14+K14</f>
        <v>0</v>
      </c>
      <c r="M14" s="141">
        <f t="shared" ref="M14:M27" si="2">I14*E14</f>
        <v>0</v>
      </c>
      <c r="N14" s="141">
        <f t="shared" ref="N14:N27" si="3">M14/100*J14</f>
        <v>0</v>
      </c>
      <c r="O14" s="141">
        <f t="shared" ref="O14:O27" si="4">L14*E14</f>
        <v>0</v>
      </c>
    </row>
    <row r="15" spans="1:16" s="30" customFormat="1" ht="13.9" customHeight="1" thickTop="1" thickBot="1">
      <c r="A15" s="168"/>
      <c r="B15" s="13" t="s">
        <v>27</v>
      </c>
      <c r="C15" s="12" t="s">
        <v>148</v>
      </c>
      <c r="D15" s="2" t="s">
        <v>39</v>
      </c>
      <c r="E15" s="151">
        <v>140</v>
      </c>
      <c r="F15" s="140"/>
      <c r="G15" s="140"/>
      <c r="H15" s="140"/>
      <c r="I15" s="141">
        <v>0</v>
      </c>
      <c r="J15" s="140"/>
      <c r="K15" s="141">
        <f t="shared" si="0"/>
        <v>0</v>
      </c>
      <c r="L15" s="98">
        <f t="shared" si="1"/>
        <v>0</v>
      </c>
      <c r="M15" s="141">
        <f t="shared" si="2"/>
        <v>0</v>
      </c>
      <c r="N15" s="141">
        <f t="shared" si="3"/>
        <v>0</v>
      </c>
      <c r="O15" s="141">
        <f t="shared" si="4"/>
        <v>0</v>
      </c>
    </row>
    <row r="16" spans="1:16" s="30" customFormat="1" ht="24" customHeight="1" thickTop="1" thickBot="1">
      <c r="A16" s="168"/>
      <c r="B16" s="13" t="s">
        <v>28</v>
      </c>
      <c r="C16" s="12" t="s">
        <v>149</v>
      </c>
      <c r="D16" s="2" t="s">
        <v>39</v>
      </c>
      <c r="E16" s="151">
        <v>80</v>
      </c>
      <c r="F16" s="140"/>
      <c r="G16" s="140"/>
      <c r="H16" s="140"/>
      <c r="I16" s="141">
        <v>0</v>
      </c>
      <c r="J16" s="140"/>
      <c r="K16" s="141">
        <f t="shared" si="0"/>
        <v>0</v>
      </c>
      <c r="L16" s="98">
        <f t="shared" si="1"/>
        <v>0</v>
      </c>
      <c r="M16" s="141">
        <f t="shared" si="2"/>
        <v>0</v>
      </c>
      <c r="N16" s="141">
        <f t="shared" si="3"/>
        <v>0</v>
      </c>
      <c r="O16" s="141">
        <f t="shared" si="4"/>
        <v>0</v>
      </c>
    </row>
    <row r="17" spans="1:15" s="30" customFormat="1" ht="25.9" customHeight="1" thickTop="1" thickBot="1">
      <c r="A17" s="168"/>
      <c r="B17" s="13" t="s">
        <v>29</v>
      </c>
      <c r="C17" s="12" t="s">
        <v>150</v>
      </c>
      <c r="D17" s="2" t="s">
        <v>39</v>
      </c>
      <c r="E17" s="151">
        <v>80</v>
      </c>
      <c r="F17" s="140"/>
      <c r="G17" s="140"/>
      <c r="H17" s="140"/>
      <c r="I17" s="141">
        <v>0</v>
      </c>
      <c r="J17" s="140"/>
      <c r="K17" s="141">
        <f t="shared" si="0"/>
        <v>0</v>
      </c>
      <c r="L17" s="98">
        <f t="shared" si="1"/>
        <v>0</v>
      </c>
      <c r="M17" s="141">
        <f t="shared" si="2"/>
        <v>0</v>
      </c>
      <c r="N17" s="141">
        <f t="shared" si="3"/>
        <v>0</v>
      </c>
      <c r="O17" s="141">
        <f t="shared" si="4"/>
        <v>0</v>
      </c>
    </row>
    <row r="18" spans="1:15" s="30" customFormat="1" ht="25.5" thickTop="1" thickBot="1">
      <c r="A18" s="168"/>
      <c r="B18" s="13" t="s">
        <v>30</v>
      </c>
      <c r="C18" s="12" t="s">
        <v>151</v>
      </c>
      <c r="D18" s="2" t="s">
        <v>39</v>
      </c>
      <c r="E18" s="151">
        <v>200</v>
      </c>
      <c r="F18" s="140"/>
      <c r="G18" s="140"/>
      <c r="H18" s="140"/>
      <c r="I18" s="141">
        <v>0</v>
      </c>
      <c r="J18" s="140"/>
      <c r="K18" s="141">
        <f t="shared" si="0"/>
        <v>0</v>
      </c>
      <c r="L18" s="98">
        <f t="shared" si="1"/>
        <v>0</v>
      </c>
      <c r="M18" s="141">
        <f t="shared" si="2"/>
        <v>0</v>
      </c>
      <c r="N18" s="141">
        <f t="shared" si="3"/>
        <v>0</v>
      </c>
      <c r="O18" s="141">
        <f t="shared" si="4"/>
        <v>0</v>
      </c>
    </row>
    <row r="19" spans="1:15" s="30" customFormat="1" ht="13.9" customHeight="1" thickTop="1" thickBot="1">
      <c r="A19" s="168"/>
      <c r="B19" s="13" t="s">
        <v>31</v>
      </c>
      <c r="C19" s="12" t="s">
        <v>62</v>
      </c>
      <c r="D19" s="2" t="s">
        <v>39</v>
      </c>
      <c r="E19" s="151">
        <v>100</v>
      </c>
      <c r="F19" s="140"/>
      <c r="G19" s="140"/>
      <c r="H19" s="140"/>
      <c r="I19" s="141">
        <v>0</v>
      </c>
      <c r="J19" s="140"/>
      <c r="K19" s="141">
        <f t="shared" si="0"/>
        <v>0</v>
      </c>
      <c r="L19" s="98">
        <f t="shared" si="1"/>
        <v>0</v>
      </c>
      <c r="M19" s="141">
        <f t="shared" si="2"/>
        <v>0</v>
      </c>
      <c r="N19" s="141">
        <f t="shared" si="3"/>
        <v>0</v>
      </c>
      <c r="O19" s="141">
        <f t="shared" si="4"/>
        <v>0</v>
      </c>
    </row>
    <row r="20" spans="1:15" s="30" customFormat="1" ht="16.5" thickTop="1" thickBot="1">
      <c r="A20" s="168"/>
      <c r="B20" s="13" t="s">
        <v>32</v>
      </c>
      <c r="C20" s="12" t="s">
        <v>152</v>
      </c>
      <c r="D20" s="2" t="s">
        <v>39</v>
      </c>
      <c r="E20" s="151">
        <v>60</v>
      </c>
      <c r="F20" s="140"/>
      <c r="G20" s="140"/>
      <c r="H20" s="140"/>
      <c r="I20" s="141">
        <v>0</v>
      </c>
      <c r="J20" s="140"/>
      <c r="K20" s="141">
        <f t="shared" si="0"/>
        <v>0</v>
      </c>
      <c r="L20" s="98">
        <f t="shared" si="1"/>
        <v>0</v>
      </c>
      <c r="M20" s="141">
        <f t="shared" si="2"/>
        <v>0</v>
      </c>
      <c r="N20" s="141">
        <f t="shared" si="3"/>
        <v>0</v>
      </c>
      <c r="O20" s="141">
        <f t="shared" si="4"/>
        <v>0</v>
      </c>
    </row>
    <row r="21" spans="1:15" s="30" customFormat="1" ht="13.9" customHeight="1" thickTop="1" thickBot="1">
      <c r="A21" s="168"/>
      <c r="B21" s="13" t="s">
        <v>33</v>
      </c>
      <c r="C21" s="12" t="s">
        <v>47</v>
      </c>
      <c r="D21" s="2" t="s">
        <v>39</v>
      </c>
      <c r="E21" s="151">
        <v>60</v>
      </c>
      <c r="F21" s="140"/>
      <c r="G21" s="140"/>
      <c r="H21" s="140"/>
      <c r="I21" s="141">
        <v>0</v>
      </c>
      <c r="J21" s="140"/>
      <c r="K21" s="141">
        <f t="shared" si="0"/>
        <v>0</v>
      </c>
      <c r="L21" s="98">
        <f t="shared" si="1"/>
        <v>0</v>
      </c>
      <c r="M21" s="141">
        <f t="shared" si="2"/>
        <v>0</v>
      </c>
      <c r="N21" s="141">
        <f t="shared" si="3"/>
        <v>0</v>
      </c>
      <c r="O21" s="141">
        <f t="shared" si="4"/>
        <v>0</v>
      </c>
    </row>
    <row r="22" spans="1:15" s="30" customFormat="1" ht="16.5" thickTop="1" thickBot="1">
      <c r="A22" s="168"/>
      <c r="B22" s="13" t="s">
        <v>54</v>
      </c>
      <c r="C22" s="12" t="s">
        <v>153</v>
      </c>
      <c r="D22" s="2" t="s">
        <v>39</v>
      </c>
      <c r="E22" s="151">
        <v>50</v>
      </c>
      <c r="F22" s="140"/>
      <c r="G22" s="140"/>
      <c r="H22" s="140"/>
      <c r="I22" s="141">
        <v>0</v>
      </c>
      <c r="J22" s="140"/>
      <c r="K22" s="141">
        <f t="shared" si="0"/>
        <v>0</v>
      </c>
      <c r="L22" s="98">
        <f t="shared" si="1"/>
        <v>0</v>
      </c>
      <c r="M22" s="141">
        <f t="shared" si="2"/>
        <v>0</v>
      </c>
      <c r="N22" s="141">
        <f t="shared" si="3"/>
        <v>0</v>
      </c>
      <c r="O22" s="141">
        <f t="shared" si="4"/>
        <v>0</v>
      </c>
    </row>
    <row r="23" spans="1:15" s="30" customFormat="1" ht="13.9" customHeight="1" thickTop="1" thickBot="1">
      <c r="A23" s="168"/>
      <c r="B23" s="13" t="s">
        <v>67</v>
      </c>
      <c r="C23" s="12" t="s">
        <v>154</v>
      </c>
      <c r="D23" s="2" t="s">
        <v>39</v>
      </c>
      <c r="E23" s="151">
        <v>100</v>
      </c>
      <c r="F23" s="140"/>
      <c r="G23" s="140"/>
      <c r="H23" s="140"/>
      <c r="I23" s="141">
        <v>0</v>
      </c>
      <c r="J23" s="140"/>
      <c r="K23" s="141">
        <f t="shared" si="0"/>
        <v>0</v>
      </c>
      <c r="L23" s="98">
        <f t="shared" si="1"/>
        <v>0</v>
      </c>
      <c r="M23" s="141">
        <f t="shared" si="2"/>
        <v>0</v>
      </c>
      <c r="N23" s="141">
        <f t="shared" si="3"/>
        <v>0</v>
      </c>
      <c r="O23" s="141">
        <f t="shared" si="4"/>
        <v>0</v>
      </c>
    </row>
    <row r="24" spans="1:15" s="30" customFormat="1" ht="16.5" thickTop="1" thickBot="1">
      <c r="A24" s="168"/>
      <c r="B24" s="13" t="s">
        <v>68</v>
      </c>
      <c r="C24" s="12" t="s">
        <v>155</v>
      </c>
      <c r="D24" s="2" t="s">
        <v>39</v>
      </c>
      <c r="E24" s="151">
        <v>40</v>
      </c>
      <c r="F24" s="140"/>
      <c r="G24" s="140"/>
      <c r="H24" s="140"/>
      <c r="I24" s="141">
        <v>0</v>
      </c>
      <c r="J24" s="140"/>
      <c r="K24" s="141">
        <f t="shared" si="0"/>
        <v>0</v>
      </c>
      <c r="L24" s="98">
        <f t="shared" si="1"/>
        <v>0</v>
      </c>
      <c r="M24" s="141">
        <f t="shared" si="2"/>
        <v>0</v>
      </c>
      <c r="N24" s="141">
        <f t="shared" si="3"/>
        <v>0</v>
      </c>
      <c r="O24" s="141">
        <f t="shared" si="4"/>
        <v>0</v>
      </c>
    </row>
    <row r="25" spans="1:15" s="30" customFormat="1" ht="13.9" customHeight="1" thickTop="1" thickBot="1">
      <c r="A25" s="168"/>
      <c r="B25" s="13" t="s">
        <v>69</v>
      </c>
      <c r="C25" s="12" t="s">
        <v>156</v>
      </c>
      <c r="D25" s="2" t="s">
        <v>39</v>
      </c>
      <c r="E25" s="151">
        <v>50</v>
      </c>
      <c r="F25" s="140"/>
      <c r="G25" s="140"/>
      <c r="H25" s="140"/>
      <c r="I25" s="141">
        <v>0</v>
      </c>
      <c r="J25" s="140"/>
      <c r="K25" s="141">
        <f t="shared" si="0"/>
        <v>0</v>
      </c>
      <c r="L25" s="98">
        <f t="shared" si="1"/>
        <v>0</v>
      </c>
      <c r="M25" s="141">
        <f t="shared" si="2"/>
        <v>0</v>
      </c>
      <c r="N25" s="141">
        <f t="shared" si="3"/>
        <v>0</v>
      </c>
      <c r="O25" s="141">
        <f t="shared" si="4"/>
        <v>0</v>
      </c>
    </row>
    <row r="26" spans="1:15" s="30" customFormat="1" ht="16.5" thickTop="1" thickBot="1">
      <c r="A26" s="168"/>
      <c r="B26" s="13" t="s">
        <v>70</v>
      </c>
      <c r="C26" s="12" t="s">
        <v>157</v>
      </c>
      <c r="D26" s="2" t="s">
        <v>39</v>
      </c>
      <c r="E26" s="151">
        <v>60</v>
      </c>
      <c r="F26" s="140"/>
      <c r="G26" s="140"/>
      <c r="H26" s="140"/>
      <c r="I26" s="141">
        <v>0</v>
      </c>
      <c r="J26" s="140"/>
      <c r="K26" s="141">
        <f t="shared" si="0"/>
        <v>0</v>
      </c>
      <c r="L26" s="98">
        <f t="shared" si="1"/>
        <v>0</v>
      </c>
      <c r="M26" s="141">
        <f t="shared" si="2"/>
        <v>0</v>
      </c>
      <c r="N26" s="141">
        <f t="shared" si="3"/>
        <v>0</v>
      </c>
      <c r="O26" s="141">
        <f t="shared" si="4"/>
        <v>0</v>
      </c>
    </row>
    <row r="27" spans="1:15" s="30" customFormat="1" ht="13.9" customHeight="1" thickTop="1" thickBot="1">
      <c r="A27" s="173"/>
      <c r="B27" s="13" t="s">
        <v>71</v>
      </c>
      <c r="C27" s="12" t="s">
        <v>158</v>
      </c>
      <c r="D27" s="2" t="s">
        <v>39</v>
      </c>
      <c r="E27" s="151">
        <v>60</v>
      </c>
      <c r="F27" s="140"/>
      <c r="G27" s="140"/>
      <c r="H27" s="140"/>
      <c r="I27" s="141">
        <v>0</v>
      </c>
      <c r="J27" s="140"/>
      <c r="K27" s="141">
        <f t="shared" si="0"/>
        <v>0</v>
      </c>
      <c r="L27" s="98">
        <f t="shared" si="1"/>
        <v>0</v>
      </c>
      <c r="M27" s="141">
        <f t="shared" si="2"/>
        <v>0</v>
      </c>
      <c r="N27" s="141">
        <f t="shared" si="3"/>
        <v>0</v>
      </c>
      <c r="O27" s="141">
        <f t="shared" si="4"/>
        <v>0</v>
      </c>
    </row>
    <row r="28" spans="1:15" s="30" customFormat="1" ht="14.25" thickTop="1" thickBot="1">
      <c r="C28" s="45"/>
      <c r="G28" s="45"/>
      <c r="H28" s="45"/>
      <c r="J28" s="45"/>
      <c r="K28" s="45"/>
      <c r="M28" s="45"/>
      <c r="N28" s="45"/>
      <c r="O28" s="68">
        <f>SUM(O13:O27)</f>
        <v>0</v>
      </c>
    </row>
    <row r="29" spans="1:15" s="30" customFormat="1" ht="14.25" thickTop="1" thickBot="1">
      <c r="A29" s="117" t="s">
        <v>339</v>
      </c>
      <c r="H29" s="30" t="s">
        <v>367</v>
      </c>
      <c r="N29" s="45"/>
      <c r="O29" s="47"/>
    </row>
    <row r="30" spans="1:15" ht="14.45" customHeight="1" thickTop="1" thickBot="1">
      <c r="A30" s="69"/>
      <c r="B30" s="70"/>
      <c r="C30" s="30" t="s">
        <v>34</v>
      </c>
      <c r="D30" s="30"/>
      <c r="E30" s="30"/>
      <c r="F30" s="30"/>
      <c r="G30" s="30"/>
      <c r="H30" s="30"/>
    </row>
    <row r="31" spans="1:15" ht="16.5" thickTop="1" thickBot="1">
      <c r="A31" s="30"/>
      <c r="B31" s="30"/>
      <c r="C31" s="30"/>
      <c r="D31" s="30"/>
      <c r="E31" s="30"/>
      <c r="F31" s="30"/>
      <c r="G31" s="30"/>
      <c r="H31" s="30"/>
    </row>
    <row r="32" spans="1:15" ht="14.45" customHeight="1" thickTop="1" thickBot="1">
      <c r="A32" s="71"/>
      <c r="B32" s="70"/>
      <c r="C32" s="30" t="s">
        <v>36</v>
      </c>
      <c r="D32" s="30"/>
      <c r="E32" s="30"/>
      <c r="F32" s="30"/>
      <c r="G32" s="30"/>
      <c r="H32" s="30"/>
    </row>
    <row r="33" spans="1:8" ht="16.5" thickTop="1" thickBot="1">
      <c r="A33" s="72"/>
      <c r="B33" s="30"/>
      <c r="C33" s="30"/>
      <c r="D33" s="30"/>
      <c r="E33" s="30"/>
      <c r="F33" s="30"/>
      <c r="G33" s="30"/>
      <c r="H33" s="30"/>
    </row>
    <row r="34" spans="1:8" ht="14.45" customHeight="1" thickTop="1" thickBot="1">
      <c r="A34" s="73"/>
      <c r="B34" s="74"/>
      <c r="C34" s="30" t="s">
        <v>35</v>
      </c>
      <c r="D34" s="30"/>
      <c r="E34" s="30"/>
      <c r="F34" s="30"/>
      <c r="G34" s="30"/>
      <c r="H34" s="30"/>
    </row>
    <row r="35" spans="1:8" ht="15.75" thickTop="1">
      <c r="A35" s="75"/>
      <c r="B35" s="30"/>
      <c r="C35" s="30"/>
      <c r="D35" s="30"/>
      <c r="E35" s="30"/>
      <c r="F35" s="30"/>
      <c r="G35" s="30"/>
      <c r="H35" s="30"/>
    </row>
    <row r="36" spans="1:8">
      <c r="A36" s="30"/>
      <c r="B36" s="30"/>
      <c r="C36" s="30"/>
      <c r="D36" s="30"/>
      <c r="E36" s="30"/>
      <c r="F36" s="30"/>
      <c r="G36" s="30"/>
      <c r="H36" s="30"/>
    </row>
    <row r="37" spans="1:8" ht="14.45" customHeight="1">
      <c r="A37" s="30" t="s">
        <v>38</v>
      </c>
      <c r="B37" s="30"/>
      <c r="C37" s="30"/>
      <c r="D37" s="30"/>
      <c r="E37" s="30"/>
      <c r="F37" s="30"/>
      <c r="G37" s="30"/>
      <c r="H37" s="30"/>
    </row>
    <row r="38" spans="1:8">
      <c r="A38" s="30" t="s">
        <v>50</v>
      </c>
      <c r="B38" s="30"/>
      <c r="C38" s="30"/>
      <c r="D38" s="30"/>
      <c r="E38" s="30"/>
      <c r="F38" s="30"/>
      <c r="G38" s="30"/>
      <c r="H38" s="30"/>
    </row>
    <row r="39" spans="1:8">
      <c r="A39" s="30"/>
      <c r="B39" s="30"/>
      <c r="C39" s="30"/>
      <c r="D39" s="30"/>
      <c r="E39" s="30"/>
      <c r="F39" s="30"/>
      <c r="G39" s="30"/>
      <c r="H39" s="30"/>
    </row>
  </sheetData>
  <mergeCells count="13">
    <mergeCell ref="A7:C7"/>
    <mergeCell ref="M9:O9"/>
    <mergeCell ref="A12:A27"/>
    <mergeCell ref="B12:O12"/>
    <mergeCell ref="D9:D10"/>
    <mergeCell ref="C9:C10"/>
    <mergeCell ref="B9:B10"/>
    <mergeCell ref="A9:A10"/>
    <mergeCell ref="E9:E10"/>
    <mergeCell ref="F9:F10"/>
    <mergeCell ref="G9:G10"/>
    <mergeCell ref="H9:H10"/>
    <mergeCell ref="I9:L9"/>
  </mergeCells>
  <pageMargins left="0.7" right="0.7" top="0.75" bottom="0.75" header="0.3" footer="0.3"/>
  <pageSetup paperSize="9" scale="73" orientation="landscape" r:id="rId1"/>
  <rowBreaks count="1" manualBreakCount="1">
    <brk id="23"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dimension ref="A1:P28"/>
  <sheetViews>
    <sheetView zoomScale="90" zoomScaleNormal="90" workbookViewId="0">
      <selection activeCell="O14" sqref="O14"/>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140625" style="30" customWidth="1"/>
    <col min="6" max="6" width="9.85546875" style="30" customWidth="1"/>
    <col min="7" max="7" width="12.28515625" style="30" customWidth="1"/>
    <col min="8" max="8" width="27.85546875" style="30" customWidth="1"/>
    <col min="9" max="15" width="9.7109375" style="30" customWidth="1"/>
    <col min="16" max="16384" width="8.85546875" style="30"/>
  </cols>
  <sheetData>
    <row r="1" spans="1:16">
      <c r="A1" s="30" t="s">
        <v>294</v>
      </c>
      <c r="D1" s="31" t="s">
        <v>0</v>
      </c>
      <c r="G1" s="32"/>
      <c r="H1" s="33"/>
      <c r="I1" s="33"/>
      <c r="J1" s="33"/>
      <c r="K1" s="33"/>
      <c r="L1" s="33"/>
    </row>
    <row r="2" spans="1:16">
      <c r="A2" s="30" t="s">
        <v>295</v>
      </c>
      <c r="D2" s="30" t="s">
        <v>296</v>
      </c>
      <c r="G2" s="32"/>
      <c r="H2" s="33"/>
      <c r="I2" s="33"/>
      <c r="J2" s="33"/>
      <c r="K2" s="33"/>
      <c r="L2" s="33"/>
    </row>
    <row r="3" spans="1:16">
      <c r="A3" s="30" t="s">
        <v>297</v>
      </c>
      <c r="D3" s="30" t="s">
        <v>298</v>
      </c>
      <c r="G3" s="32"/>
      <c r="H3" s="33"/>
      <c r="I3" s="33"/>
      <c r="J3" s="33"/>
      <c r="K3" s="33"/>
      <c r="L3" s="33"/>
    </row>
    <row r="4" spans="1:16">
      <c r="A4" s="30" t="s">
        <v>1</v>
      </c>
      <c r="D4" s="31" t="s">
        <v>340</v>
      </c>
      <c r="G4" s="32"/>
      <c r="H4" s="31"/>
      <c r="I4" s="34" t="s">
        <v>322</v>
      </c>
      <c r="J4" s="33"/>
      <c r="K4" s="33"/>
      <c r="L4" s="33"/>
    </row>
    <row r="5" spans="1:16">
      <c r="A5" s="30" t="s">
        <v>299</v>
      </c>
      <c r="D5" s="35" t="s">
        <v>338</v>
      </c>
      <c r="E5" s="35"/>
      <c r="F5" s="35"/>
      <c r="G5" s="36"/>
      <c r="H5" s="37"/>
      <c r="I5" s="37"/>
      <c r="J5" s="33"/>
      <c r="K5" s="33"/>
      <c r="L5" s="33"/>
    </row>
    <row r="6" spans="1:16" ht="13.5" thickBot="1">
      <c r="C6" s="38"/>
      <c r="F6" s="32"/>
      <c r="G6" s="33"/>
      <c r="H6" s="33"/>
      <c r="I6" s="33"/>
      <c r="J6" s="33"/>
      <c r="K6" s="33"/>
      <c r="L6" s="33"/>
    </row>
    <row r="7" spans="1:16" ht="14.25" thickTop="1" thickBot="1">
      <c r="A7" s="154" t="s">
        <v>300</v>
      </c>
      <c r="B7" s="154"/>
      <c r="C7" s="154"/>
      <c r="D7" s="39" t="s">
        <v>301</v>
      </c>
      <c r="E7" s="40"/>
      <c r="F7" s="41"/>
      <c r="G7" s="42"/>
      <c r="H7" s="42"/>
      <c r="I7" s="42"/>
      <c r="J7" s="42"/>
      <c r="K7" s="42"/>
      <c r="L7" s="43"/>
    </row>
    <row r="8" spans="1:16" ht="13.5" thickTop="1"/>
    <row r="9" spans="1:16">
      <c r="C9" s="109" t="s">
        <v>304</v>
      </c>
      <c r="I9" s="45"/>
    </row>
    <row r="10" spans="1:16" ht="39" customHeight="1">
      <c r="A10" s="162" t="s">
        <v>24</v>
      </c>
      <c r="B10" s="164" t="s">
        <v>332</v>
      </c>
      <c r="C10" s="166" t="s">
        <v>23</v>
      </c>
      <c r="D10" s="161" t="s">
        <v>22</v>
      </c>
      <c r="E10" s="161" t="s">
        <v>21</v>
      </c>
      <c r="F10" s="166" t="s">
        <v>12</v>
      </c>
      <c r="G10" s="161" t="s">
        <v>337</v>
      </c>
      <c r="H10" s="166" t="s">
        <v>13</v>
      </c>
      <c r="I10" s="166" t="s">
        <v>14</v>
      </c>
      <c r="J10" s="166"/>
      <c r="K10" s="166"/>
      <c r="L10" s="166"/>
      <c r="M10" s="156" t="s">
        <v>292</v>
      </c>
      <c r="N10" s="157"/>
      <c r="O10" s="157"/>
    </row>
    <row r="11" spans="1:16" ht="25.5">
      <c r="A11" s="163"/>
      <c r="B11" s="165"/>
      <c r="C11" s="166"/>
      <c r="D11" s="161"/>
      <c r="E11" s="161"/>
      <c r="F11" s="166"/>
      <c r="G11" s="161"/>
      <c r="H11" s="166"/>
      <c r="I11" s="49" t="s">
        <v>15</v>
      </c>
      <c r="J11" s="50" t="s">
        <v>18</v>
      </c>
      <c r="K11" s="49" t="s">
        <v>16</v>
      </c>
      <c r="L11" s="49" t="s">
        <v>17</v>
      </c>
      <c r="M11" s="51" t="s">
        <v>15</v>
      </c>
      <c r="N11" s="52" t="s">
        <v>16</v>
      </c>
      <c r="O11" s="52" t="s">
        <v>293</v>
      </c>
    </row>
    <row r="12" spans="1:16" ht="15" customHeight="1">
      <c r="A12" s="53" t="s">
        <v>2</v>
      </c>
      <c r="B12" s="76" t="s">
        <v>3</v>
      </c>
      <c r="C12" s="76" t="s">
        <v>4</v>
      </c>
      <c r="D12" s="76" t="s">
        <v>5</v>
      </c>
      <c r="E12" s="76" t="s">
        <v>6</v>
      </c>
      <c r="F12" s="76" t="s">
        <v>7</v>
      </c>
      <c r="G12" s="76" t="s">
        <v>8</v>
      </c>
      <c r="H12" s="76" t="s">
        <v>9</v>
      </c>
      <c r="I12" s="76" t="s">
        <v>10</v>
      </c>
      <c r="J12" s="76" t="s">
        <v>11</v>
      </c>
      <c r="K12" s="76" t="s">
        <v>19</v>
      </c>
      <c r="L12" s="76" t="s">
        <v>20</v>
      </c>
      <c r="M12" s="76" t="s">
        <v>303</v>
      </c>
      <c r="N12" s="77" t="s">
        <v>302</v>
      </c>
      <c r="O12" s="55" t="s">
        <v>361</v>
      </c>
    </row>
    <row r="13" spans="1:16" ht="43.5" customHeight="1" thickBot="1">
      <c r="A13" s="167" t="s">
        <v>160</v>
      </c>
      <c r="B13" s="177" t="s">
        <v>369</v>
      </c>
      <c r="C13" s="178"/>
      <c r="D13" s="178"/>
      <c r="E13" s="178"/>
      <c r="F13" s="178"/>
      <c r="G13" s="178"/>
      <c r="H13" s="178"/>
      <c r="I13" s="178"/>
      <c r="J13" s="178"/>
      <c r="K13" s="178"/>
      <c r="L13" s="178"/>
      <c r="M13" s="178"/>
      <c r="N13" s="178"/>
      <c r="O13" s="179"/>
      <c r="P13" s="100"/>
    </row>
    <row r="14" spans="1:16" ht="25.5" customHeight="1" thickTop="1" thickBot="1">
      <c r="A14" s="168"/>
      <c r="B14" s="62" t="s">
        <v>25</v>
      </c>
      <c r="C14" s="63" t="s">
        <v>161</v>
      </c>
      <c r="D14" s="93" t="s">
        <v>39</v>
      </c>
      <c r="E14" s="150">
        <v>80</v>
      </c>
      <c r="F14" s="78"/>
      <c r="G14" s="78"/>
      <c r="H14" s="78"/>
      <c r="I14" s="144">
        <v>0</v>
      </c>
      <c r="J14" s="78"/>
      <c r="K14" s="144">
        <f>I14/100*J14</f>
        <v>0</v>
      </c>
      <c r="L14" s="142">
        <f>I14+K14</f>
        <v>0</v>
      </c>
      <c r="M14" s="144">
        <f>I14*E14</f>
        <v>0</v>
      </c>
      <c r="N14" s="144">
        <f>M14/100*J14</f>
        <v>0</v>
      </c>
      <c r="O14" s="144">
        <f>L14*E14</f>
        <v>0</v>
      </c>
    </row>
    <row r="15" spans="1:16" ht="39.75" thickTop="1" thickBot="1">
      <c r="A15" s="168"/>
      <c r="B15" s="62" t="s">
        <v>26</v>
      </c>
      <c r="C15" s="63" t="s">
        <v>162</v>
      </c>
      <c r="D15" s="93" t="s">
        <v>39</v>
      </c>
      <c r="E15" s="150">
        <v>160</v>
      </c>
      <c r="F15" s="78"/>
      <c r="G15" s="78"/>
      <c r="H15" s="78"/>
      <c r="I15" s="144">
        <v>0</v>
      </c>
      <c r="J15" s="78"/>
      <c r="K15" s="144">
        <f t="shared" ref="K15:K17" si="0">I15/100*J15</f>
        <v>0</v>
      </c>
      <c r="L15" s="142">
        <f t="shared" ref="L15:L17" si="1">I15+K15</f>
        <v>0</v>
      </c>
      <c r="M15" s="144">
        <f t="shared" ref="M15:M17" si="2">I15*E15</f>
        <v>0</v>
      </c>
      <c r="N15" s="144">
        <f t="shared" ref="N15:N17" si="3">M15/100*J15</f>
        <v>0</v>
      </c>
      <c r="O15" s="144">
        <f t="shared" ref="O15:O17" si="4">L15*E15</f>
        <v>0</v>
      </c>
    </row>
    <row r="16" spans="1:16" ht="39.75" thickTop="1" thickBot="1">
      <c r="A16" s="168"/>
      <c r="B16" s="62" t="s">
        <v>27</v>
      </c>
      <c r="C16" s="63" t="s">
        <v>163</v>
      </c>
      <c r="D16" s="93" t="s">
        <v>39</v>
      </c>
      <c r="E16" s="150">
        <v>40</v>
      </c>
      <c r="F16" s="78"/>
      <c r="G16" s="78"/>
      <c r="H16" s="78"/>
      <c r="I16" s="144">
        <v>0</v>
      </c>
      <c r="J16" s="78"/>
      <c r="K16" s="144">
        <f t="shared" si="0"/>
        <v>0</v>
      </c>
      <c r="L16" s="142">
        <f t="shared" si="1"/>
        <v>0</v>
      </c>
      <c r="M16" s="144">
        <f t="shared" si="2"/>
        <v>0</v>
      </c>
      <c r="N16" s="144">
        <f t="shared" si="3"/>
        <v>0</v>
      </c>
      <c r="O16" s="144">
        <f t="shared" si="4"/>
        <v>0</v>
      </c>
    </row>
    <row r="17" spans="1:15" ht="27" thickTop="1" thickBot="1">
      <c r="A17" s="168"/>
      <c r="B17" s="62" t="s">
        <v>28</v>
      </c>
      <c r="C17" s="63" t="s">
        <v>164</v>
      </c>
      <c r="D17" s="93" t="s">
        <v>39</v>
      </c>
      <c r="E17" s="150">
        <v>80</v>
      </c>
      <c r="F17" s="78"/>
      <c r="G17" s="78"/>
      <c r="H17" s="78"/>
      <c r="I17" s="144">
        <v>0</v>
      </c>
      <c r="J17" s="78"/>
      <c r="K17" s="144">
        <f t="shared" si="0"/>
        <v>0</v>
      </c>
      <c r="L17" s="142">
        <f t="shared" si="1"/>
        <v>0</v>
      </c>
      <c r="M17" s="144">
        <f t="shared" si="2"/>
        <v>0</v>
      </c>
      <c r="N17" s="144">
        <f t="shared" si="3"/>
        <v>0</v>
      </c>
      <c r="O17" s="144">
        <f t="shared" si="4"/>
        <v>0</v>
      </c>
    </row>
    <row r="18" spans="1:15" ht="15.6" customHeight="1" thickTop="1" thickBot="1">
      <c r="C18" s="45"/>
      <c r="G18" s="45"/>
      <c r="H18" s="45"/>
      <c r="J18" s="45"/>
      <c r="K18" s="45"/>
      <c r="M18" s="45"/>
      <c r="N18" s="45"/>
      <c r="O18" s="68">
        <f>SUM(O14:O17)</f>
        <v>0</v>
      </c>
    </row>
    <row r="19" spans="1:15" ht="15.6" customHeight="1" thickTop="1" thickBot="1">
      <c r="A19" s="117" t="s">
        <v>339</v>
      </c>
      <c r="C19" s="45"/>
      <c r="G19" s="45"/>
      <c r="H19" s="30" t="s">
        <v>333</v>
      </c>
      <c r="N19" s="45"/>
      <c r="O19" s="47"/>
    </row>
    <row r="20" spans="1:15" ht="14.25" thickTop="1" thickBot="1">
      <c r="A20" s="69"/>
      <c r="B20" s="70"/>
      <c r="C20" s="30" t="s">
        <v>34</v>
      </c>
    </row>
    <row r="21" spans="1:15" ht="14.25" thickTop="1" thickBot="1"/>
    <row r="22" spans="1:15" ht="14.25" thickTop="1" thickBot="1">
      <c r="A22" s="71"/>
      <c r="B22" s="70"/>
      <c r="C22" s="30" t="s">
        <v>36</v>
      </c>
    </row>
    <row r="23" spans="1:15" ht="14.25" thickTop="1" thickBot="1">
      <c r="A23" s="72"/>
    </row>
    <row r="24" spans="1:15" ht="14.25" thickTop="1" thickBot="1">
      <c r="A24" s="73"/>
      <c r="B24" s="74"/>
      <c r="C24" s="30" t="s">
        <v>35</v>
      </c>
    </row>
    <row r="25" spans="1:15" ht="13.5" thickTop="1">
      <c r="A25" s="75"/>
    </row>
    <row r="27" spans="1:15">
      <c r="A27" s="30" t="s">
        <v>38</v>
      </c>
    </row>
    <row r="28" spans="1:15">
      <c r="A28" s="30" t="s">
        <v>50</v>
      </c>
    </row>
  </sheetData>
  <mergeCells count="13">
    <mergeCell ref="M10:O10"/>
    <mergeCell ref="A13:A17"/>
    <mergeCell ref="B13:O13"/>
    <mergeCell ref="E10:E11"/>
    <mergeCell ref="F10:F11"/>
    <mergeCell ref="G10:G11"/>
    <mergeCell ref="H10:H11"/>
    <mergeCell ref="I10:L10"/>
    <mergeCell ref="A7:C7"/>
    <mergeCell ref="A10:A11"/>
    <mergeCell ref="B10:B11"/>
    <mergeCell ref="C10:C11"/>
    <mergeCell ref="D10:D11"/>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2.xml><?xml version="1.0" encoding="utf-8"?>
<worksheet xmlns="http://schemas.openxmlformats.org/spreadsheetml/2006/main" xmlns:r="http://schemas.openxmlformats.org/officeDocument/2006/relationships">
  <dimension ref="A1:P29"/>
  <sheetViews>
    <sheetView zoomScale="90" zoomScaleNormal="90" workbookViewId="0">
      <selection activeCell="O14" sqref="O14"/>
    </sheetView>
  </sheetViews>
  <sheetFormatPr defaultColWidth="8.85546875" defaultRowHeight="15"/>
  <cols>
    <col min="1" max="1" width="7.42578125" style="20" customWidth="1"/>
    <col min="2" max="2" width="5.28515625" style="20" customWidth="1"/>
    <col min="3" max="3" width="29.5703125" style="20" customWidth="1"/>
    <col min="4" max="4" width="8.5703125" style="20" customWidth="1"/>
    <col min="5" max="5" width="9.28515625" style="20" customWidth="1"/>
    <col min="6" max="6" width="9.85546875" style="20" customWidth="1"/>
    <col min="7" max="7" width="12.28515625" style="20" customWidth="1"/>
    <col min="8" max="8" width="29.7109375" style="20" customWidth="1"/>
    <col min="9" max="15" width="9.7109375" style="20" customWidth="1"/>
    <col min="16" max="16384" width="8.85546875" style="20"/>
  </cols>
  <sheetData>
    <row r="1" spans="1:16">
      <c r="A1" s="20" t="s">
        <v>294</v>
      </c>
      <c r="D1" s="1" t="s">
        <v>0</v>
      </c>
      <c r="G1" s="21"/>
      <c r="H1" s="22"/>
      <c r="I1" s="22"/>
      <c r="J1" s="22"/>
      <c r="K1" s="22"/>
      <c r="L1" s="22"/>
    </row>
    <row r="2" spans="1:16">
      <c r="A2" s="20" t="s">
        <v>295</v>
      </c>
      <c r="D2" s="20" t="s">
        <v>296</v>
      </c>
      <c r="G2" s="21"/>
      <c r="H2" s="22"/>
      <c r="I2" s="22"/>
      <c r="J2" s="22"/>
      <c r="K2" s="22"/>
      <c r="L2" s="22"/>
    </row>
    <row r="3" spans="1:16">
      <c r="A3" s="20" t="s">
        <v>297</v>
      </c>
      <c r="D3" s="20" t="s">
        <v>298</v>
      </c>
      <c r="G3" s="21"/>
      <c r="H3" s="22"/>
      <c r="I3" s="22"/>
      <c r="J3" s="22"/>
      <c r="K3" s="22"/>
      <c r="L3" s="22"/>
    </row>
    <row r="4" spans="1:16">
      <c r="A4" s="20" t="s">
        <v>1</v>
      </c>
      <c r="D4" s="1" t="s">
        <v>340</v>
      </c>
      <c r="G4" s="21"/>
      <c r="H4" s="1"/>
      <c r="I4" s="16" t="s">
        <v>321</v>
      </c>
      <c r="J4" s="22"/>
      <c r="K4" s="22"/>
      <c r="L4" s="22"/>
    </row>
    <row r="5" spans="1:16">
      <c r="A5" s="20" t="s">
        <v>299</v>
      </c>
      <c r="D5" s="35" t="s">
        <v>338</v>
      </c>
      <c r="E5" s="35"/>
      <c r="F5" s="35"/>
      <c r="G5" s="36"/>
      <c r="H5" s="37"/>
      <c r="I5" s="23"/>
      <c r="J5" s="22"/>
      <c r="K5" s="22"/>
      <c r="L5" s="22"/>
    </row>
    <row r="6" spans="1:16" ht="15.75" thickBot="1">
      <c r="C6" s="82"/>
      <c r="F6" s="21"/>
      <c r="G6" s="22"/>
      <c r="H6" s="22"/>
      <c r="I6" s="22"/>
      <c r="J6" s="22"/>
      <c r="K6" s="22"/>
      <c r="L6" s="22"/>
    </row>
    <row r="7" spans="1:16" ht="16.5" thickTop="1" thickBot="1">
      <c r="A7" s="186" t="s">
        <v>300</v>
      </c>
      <c r="B7" s="186"/>
      <c r="C7" s="186"/>
      <c r="D7" s="15" t="s">
        <v>301</v>
      </c>
      <c r="E7" s="18"/>
      <c r="F7" s="24"/>
      <c r="G7" s="25"/>
      <c r="H7" s="25"/>
      <c r="I7" s="25"/>
      <c r="J7" s="25"/>
      <c r="K7" s="25"/>
      <c r="L7" s="26"/>
    </row>
    <row r="8" spans="1:16" ht="15.75" thickTop="1"/>
    <row r="9" spans="1:16">
      <c r="I9" s="17"/>
    </row>
    <row r="10" spans="1:16" ht="55.5" customHeight="1">
      <c r="A10" s="187" t="s">
        <v>24</v>
      </c>
      <c r="B10" s="189" t="s">
        <v>332</v>
      </c>
      <c r="C10" s="191" t="s">
        <v>23</v>
      </c>
      <c r="D10" s="192" t="s">
        <v>22</v>
      </c>
      <c r="E10" s="192" t="s">
        <v>21</v>
      </c>
      <c r="F10" s="191" t="s">
        <v>12</v>
      </c>
      <c r="G10" s="161" t="s">
        <v>337</v>
      </c>
      <c r="H10" s="191" t="s">
        <v>13</v>
      </c>
      <c r="I10" s="191" t="s">
        <v>14</v>
      </c>
      <c r="J10" s="191"/>
      <c r="K10" s="191"/>
      <c r="L10" s="191"/>
      <c r="M10" s="193" t="s">
        <v>292</v>
      </c>
      <c r="N10" s="194"/>
      <c r="O10" s="194"/>
    </row>
    <row r="11" spans="1:16" ht="30">
      <c r="A11" s="188"/>
      <c r="B11" s="190"/>
      <c r="C11" s="191"/>
      <c r="D11" s="192"/>
      <c r="E11" s="192"/>
      <c r="F11" s="191"/>
      <c r="G11" s="161"/>
      <c r="H11" s="191"/>
      <c r="I11" s="27" t="s">
        <v>15</v>
      </c>
      <c r="J11" s="28" t="s">
        <v>18</v>
      </c>
      <c r="K11" s="27" t="s">
        <v>16</v>
      </c>
      <c r="L11" s="27" t="s">
        <v>17</v>
      </c>
      <c r="M11" s="83" t="s">
        <v>15</v>
      </c>
      <c r="N11" s="84" t="s">
        <v>16</v>
      </c>
      <c r="O11" s="84" t="s">
        <v>293</v>
      </c>
    </row>
    <row r="12" spans="1:16" ht="15" customHeight="1">
      <c r="A12" s="19" t="s">
        <v>2</v>
      </c>
      <c r="B12" s="85" t="s">
        <v>3</v>
      </c>
      <c r="C12" s="85" t="s">
        <v>4</v>
      </c>
      <c r="D12" s="85" t="s">
        <v>5</v>
      </c>
      <c r="E12" s="85" t="s">
        <v>6</v>
      </c>
      <c r="F12" s="85" t="s">
        <v>7</v>
      </c>
      <c r="G12" s="85" t="s">
        <v>8</v>
      </c>
      <c r="H12" s="85" t="s">
        <v>9</v>
      </c>
      <c r="I12" s="85" t="s">
        <v>10</v>
      </c>
      <c r="J12" s="85" t="s">
        <v>11</v>
      </c>
      <c r="K12" s="85" t="s">
        <v>19</v>
      </c>
      <c r="L12" s="85" t="s">
        <v>20</v>
      </c>
      <c r="M12" s="85" t="s">
        <v>303</v>
      </c>
      <c r="N12" s="86" t="s">
        <v>302</v>
      </c>
      <c r="O12" s="87" t="s">
        <v>361</v>
      </c>
    </row>
    <row r="13" spans="1:16" ht="72" customHeight="1" thickBot="1">
      <c r="A13" s="195" t="s">
        <v>165</v>
      </c>
      <c r="B13" s="197" t="s">
        <v>362</v>
      </c>
      <c r="C13" s="178"/>
      <c r="D13" s="178"/>
      <c r="E13" s="178"/>
      <c r="F13" s="178"/>
      <c r="G13" s="178"/>
      <c r="H13" s="178"/>
      <c r="I13" s="178"/>
      <c r="J13" s="178"/>
      <c r="K13" s="178"/>
      <c r="L13" s="178"/>
      <c r="M13" s="178"/>
      <c r="N13" s="178"/>
      <c r="O13" s="179"/>
      <c r="P13" s="108"/>
    </row>
    <row r="14" spans="1:16" ht="31.5" thickTop="1" thickBot="1">
      <c r="A14" s="196"/>
      <c r="B14" s="13" t="s">
        <v>25</v>
      </c>
      <c r="C14" s="88" t="s">
        <v>166</v>
      </c>
      <c r="D14" s="81" t="s">
        <v>39</v>
      </c>
      <c r="E14" s="80">
        <v>100</v>
      </c>
      <c r="F14" s="105"/>
      <c r="G14" s="105"/>
      <c r="H14" s="105"/>
      <c r="I14" s="145">
        <v>0</v>
      </c>
      <c r="J14" s="107"/>
      <c r="K14" s="146">
        <f>I14/100*J14</f>
        <v>0</v>
      </c>
      <c r="L14" s="106">
        <f>I14+K14</f>
        <v>0</v>
      </c>
      <c r="M14" s="146">
        <f>I14*E14</f>
        <v>0</v>
      </c>
      <c r="N14" s="146">
        <f>M14/100*J14</f>
        <v>0</v>
      </c>
      <c r="O14" s="146">
        <f>L14*E14</f>
        <v>0</v>
      </c>
    </row>
    <row r="15" spans="1:16" ht="16.5" thickTop="1" thickBot="1">
      <c r="A15" s="196"/>
      <c r="B15" s="13" t="s">
        <v>26</v>
      </c>
      <c r="C15" s="88" t="s">
        <v>167</v>
      </c>
      <c r="D15" s="81" t="s">
        <v>39</v>
      </c>
      <c r="E15" s="80">
        <v>200</v>
      </c>
      <c r="F15" s="105"/>
      <c r="G15" s="105"/>
      <c r="H15" s="105"/>
      <c r="I15" s="145">
        <v>0</v>
      </c>
      <c r="J15" s="107"/>
      <c r="K15" s="146">
        <f t="shared" ref="K15:K17" si="0">I15/100*J15</f>
        <v>0</v>
      </c>
      <c r="L15" s="106">
        <f t="shared" ref="L15:L17" si="1">I15+K15</f>
        <v>0</v>
      </c>
      <c r="M15" s="146">
        <f t="shared" ref="M15:M17" si="2">I15*E15</f>
        <v>0</v>
      </c>
      <c r="N15" s="146">
        <f t="shared" ref="N15:N17" si="3">M15/100*J15</f>
        <v>0</v>
      </c>
      <c r="O15" s="146">
        <f t="shared" ref="O15:O17" si="4">L15*E15</f>
        <v>0</v>
      </c>
    </row>
    <row r="16" spans="1:16" ht="31.5" thickTop="1" thickBot="1">
      <c r="A16" s="196"/>
      <c r="B16" s="13" t="s">
        <v>27</v>
      </c>
      <c r="C16" s="88" t="s">
        <v>168</v>
      </c>
      <c r="D16" s="81" t="s">
        <v>39</v>
      </c>
      <c r="E16" s="80">
        <v>200</v>
      </c>
      <c r="F16" s="105"/>
      <c r="G16" s="105"/>
      <c r="H16" s="105"/>
      <c r="I16" s="145">
        <v>0</v>
      </c>
      <c r="J16" s="107"/>
      <c r="K16" s="146">
        <f t="shared" si="0"/>
        <v>0</v>
      </c>
      <c r="L16" s="106">
        <f t="shared" si="1"/>
        <v>0</v>
      </c>
      <c r="M16" s="146">
        <f t="shared" si="2"/>
        <v>0</v>
      </c>
      <c r="N16" s="146">
        <f t="shared" si="3"/>
        <v>0</v>
      </c>
      <c r="O16" s="146">
        <f t="shared" si="4"/>
        <v>0</v>
      </c>
    </row>
    <row r="17" spans="1:15" ht="16.5" customHeight="1" thickTop="1" thickBot="1">
      <c r="A17" s="196"/>
      <c r="B17" s="13" t="s">
        <v>28</v>
      </c>
      <c r="C17" s="88" t="s">
        <v>169</v>
      </c>
      <c r="D17" s="81" t="s">
        <v>39</v>
      </c>
      <c r="E17" s="80">
        <v>40</v>
      </c>
      <c r="F17" s="105"/>
      <c r="G17" s="105"/>
      <c r="H17" s="105"/>
      <c r="I17" s="145">
        <v>0</v>
      </c>
      <c r="J17" s="107"/>
      <c r="K17" s="146">
        <f t="shared" si="0"/>
        <v>0</v>
      </c>
      <c r="L17" s="106">
        <f t="shared" si="1"/>
        <v>0</v>
      </c>
      <c r="M17" s="146">
        <f t="shared" si="2"/>
        <v>0</v>
      </c>
      <c r="N17" s="146">
        <f t="shared" si="3"/>
        <v>0</v>
      </c>
      <c r="O17" s="146">
        <f t="shared" si="4"/>
        <v>0</v>
      </c>
    </row>
    <row r="18" spans="1:15" ht="16.5" thickTop="1" thickBot="1">
      <c r="C18" s="17"/>
      <c r="G18" s="17"/>
      <c r="H18" s="17"/>
      <c r="J18" s="17"/>
      <c r="K18" s="17"/>
      <c r="M18" s="17"/>
      <c r="N18" s="17"/>
      <c r="O18" s="29">
        <f>SUM(O14:O17)</f>
        <v>0</v>
      </c>
    </row>
    <row r="19" spans="1:15" ht="16.5" thickTop="1" thickBot="1">
      <c r="A19" s="117" t="s">
        <v>339</v>
      </c>
      <c r="C19" s="17"/>
      <c r="G19" s="17"/>
      <c r="H19" s="30" t="s">
        <v>334</v>
      </c>
      <c r="I19" s="30"/>
      <c r="J19" s="30"/>
      <c r="K19" s="30"/>
      <c r="L19" s="30"/>
      <c r="M19" s="30"/>
      <c r="N19" s="17"/>
      <c r="O19" s="119"/>
    </row>
    <row r="20" spans="1:15" ht="16.5" thickTop="1" thickBot="1">
      <c r="A20" s="69"/>
      <c r="B20" s="70"/>
      <c r="C20" s="30" t="s">
        <v>34</v>
      </c>
      <c r="D20" s="30"/>
      <c r="E20" s="30"/>
      <c r="F20" s="30"/>
      <c r="G20" s="30"/>
    </row>
    <row r="21" spans="1:15" ht="16.5" thickTop="1" thickBot="1">
      <c r="A21" s="30"/>
      <c r="B21" s="30"/>
      <c r="C21" s="30"/>
      <c r="D21" s="30"/>
      <c r="E21" s="30"/>
      <c r="F21" s="30"/>
      <c r="G21" s="30"/>
    </row>
    <row r="22" spans="1:15" ht="16.5" thickTop="1" thickBot="1">
      <c r="A22" s="71"/>
      <c r="B22" s="70"/>
      <c r="C22" s="30" t="s">
        <v>36</v>
      </c>
      <c r="D22" s="30"/>
      <c r="E22" s="30"/>
      <c r="F22" s="30"/>
      <c r="G22" s="30"/>
    </row>
    <row r="23" spans="1:15" ht="16.5" thickTop="1" thickBot="1">
      <c r="A23" s="72"/>
      <c r="B23" s="30"/>
      <c r="C23" s="30"/>
      <c r="D23" s="30"/>
      <c r="E23" s="30"/>
      <c r="F23" s="30"/>
      <c r="G23" s="30"/>
    </row>
    <row r="24" spans="1:15" ht="16.5" thickTop="1" thickBot="1">
      <c r="A24" s="73"/>
      <c r="B24" s="74"/>
      <c r="C24" s="30" t="s">
        <v>35</v>
      </c>
      <c r="D24" s="30"/>
      <c r="E24" s="30"/>
      <c r="F24" s="30"/>
      <c r="G24" s="30"/>
    </row>
    <row r="25" spans="1:15" ht="15.75" thickTop="1">
      <c r="A25" s="75"/>
      <c r="B25" s="30"/>
      <c r="C25" s="30"/>
      <c r="D25" s="30"/>
      <c r="E25" s="30"/>
      <c r="F25" s="30"/>
      <c r="G25" s="30"/>
    </row>
    <row r="26" spans="1:15">
      <c r="A26" s="30"/>
      <c r="B26" s="30"/>
      <c r="C26" s="30"/>
      <c r="D26" s="30"/>
      <c r="E26" s="30"/>
      <c r="F26" s="30"/>
      <c r="G26" s="30"/>
    </row>
    <row r="27" spans="1:15">
      <c r="A27" s="30" t="s">
        <v>38</v>
      </c>
      <c r="B27" s="30"/>
      <c r="C27" s="30"/>
      <c r="D27" s="30"/>
      <c r="E27" s="30"/>
      <c r="F27" s="30"/>
      <c r="G27" s="30"/>
    </row>
    <row r="28" spans="1:15">
      <c r="A28" s="30" t="s">
        <v>50</v>
      </c>
      <c r="B28" s="30"/>
      <c r="C28" s="30"/>
      <c r="D28" s="30"/>
      <c r="E28" s="30"/>
      <c r="F28" s="30"/>
      <c r="G28" s="30"/>
    </row>
    <row r="29" spans="1:15">
      <c r="A29" s="30"/>
      <c r="B29" s="30"/>
      <c r="C29" s="30"/>
      <c r="D29" s="30"/>
      <c r="E29" s="30"/>
      <c r="F29" s="30"/>
      <c r="G29" s="30"/>
    </row>
  </sheetData>
  <mergeCells count="13">
    <mergeCell ref="M10:O10"/>
    <mergeCell ref="A13:A17"/>
    <mergeCell ref="B13:O13"/>
    <mergeCell ref="E10:E11"/>
    <mergeCell ref="F10:F11"/>
    <mergeCell ref="G10:G11"/>
    <mergeCell ref="H10:H11"/>
    <mergeCell ref="I10:L10"/>
    <mergeCell ref="A7:C7"/>
    <mergeCell ref="A10:A11"/>
    <mergeCell ref="B10:B11"/>
    <mergeCell ref="C10:C11"/>
    <mergeCell ref="D10:D11"/>
  </mergeCells>
  <pageMargins left="0.7" right="0.7" top="0.75" bottom="0.75" header="0.3" footer="0.3"/>
  <pageSetup paperSize="9" scale="7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3.xml><?xml version="1.0" encoding="utf-8"?>
<worksheet xmlns="http://schemas.openxmlformats.org/spreadsheetml/2006/main" xmlns:r="http://schemas.openxmlformats.org/officeDocument/2006/relationships">
  <dimension ref="A1:P37"/>
  <sheetViews>
    <sheetView zoomScale="90" zoomScaleNormal="90" workbookViewId="0">
      <selection activeCell="O13" sqref="O13"/>
    </sheetView>
  </sheetViews>
  <sheetFormatPr defaultRowHeight="15"/>
  <cols>
    <col min="1" max="1" width="7" customWidth="1"/>
    <col min="2" max="2" width="5.28515625" customWidth="1"/>
    <col min="3" max="3" width="29.5703125" customWidth="1"/>
    <col min="4" max="4" width="8.5703125" customWidth="1"/>
    <col min="5" max="5" width="9.28515625" customWidth="1"/>
    <col min="6" max="6" width="9.85546875" customWidth="1"/>
    <col min="7" max="7" width="13" customWidth="1"/>
    <col min="8" max="8" width="29" customWidth="1"/>
    <col min="9" max="15" width="9.7109375" customWidth="1"/>
  </cols>
  <sheetData>
    <row r="1" spans="1:16">
      <c r="A1" s="30" t="s">
        <v>294</v>
      </c>
      <c r="B1" s="30"/>
      <c r="C1" s="30"/>
      <c r="D1" s="31" t="s">
        <v>0</v>
      </c>
      <c r="E1" s="30"/>
      <c r="F1" s="30"/>
      <c r="G1" s="32"/>
      <c r="H1" s="33"/>
      <c r="I1" s="33"/>
      <c r="J1" s="33"/>
      <c r="K1" s="33"/>
      <c r="L1" s="33"/>
    </row>
    <row r="2" spans="1:16">
      <c r="A2" s="30" t="s">
        <v>295</v>
      </c>
      <c r="B2" s="30"/>
      <c r="C2" s="30"/>
      <c r="D2" s="30" t="s">
        <v>296</v>
      </c>
      <c r="E2" s="30"/>
      <c r="F2" s="30"/>
      <c r="G2" s="32"/>
      <c r="H2" s="33"/>
      <c r="I2" s="33"/>
      <c r="J2" s="33"/>
      <c r="K2" s="33"/>
      <c r="L2" s="33"/>
    </row>
    <row r="3" spans="1:16">
      <c r="A3" s="30" t="s">
        <v>297</v>
      </c>
      <c r="B3" s="30"/>
      <c r="C3" s="30"/>
      <c r="D3" s="30" t="s">
        <v>298</v>
      </c>
      <c r="E3" s="30"/>
      <c r="F3" s="30"/>
      <c r="G3" s="32"/>
      <c r="H3" s="33"/>
      <c r="I3" s="33"/>
      <c r="J3" s="33"/>
      <c r="K3" s="33"/>
      <c r="L3" s="33"/>
    </row>
    <row r="4" spans="1:16">
      <c r="A4" s="30" t="s">
        <v>1</v>
      </c>
      <c r="B4" s="30"/>
      <c r="C4" s="30"/>
      <c r="D4" s="31" t="s">
        <v>340</v>
      </c>
      <c r="E4" s="30"/>
      <c r="F4" s="30"/>
      <c r="G4" s="32"/>
      <c r="H4" s="31"/>
      <c r="I4" s="34" t="s">
        <v>320</v>
      </c>
      <c r="J4" s="33"/>
      <c r="K4" s="33"/>
      <c r="L4" s="33"/>
    </row>
    <row r="5" spans="1:16">
      <c r="A5" s="30" t="s">
        <v>299</v>
      </c>
      <c r="B5" s="30"/>
      <c r="C5" s="30"/>
      <c r="D5" s="35" t="s">
        <v>338</v>
      </c>
      <c r="E5" s="35"/>
      <c r="F5" s="35"/>
      <c r="G5" s="36"/>
      <c r="H5" s="37"/>
      <c r="I5" s="37"/>
      <c r="J5" s="33"/>
      <c r="K5" s="33"/>
      <c r="L5" s="33"/>
    </row>
    <row r="6" spans="1:16" ht="15.75" thickBot="1">
      <c r="A6" s="30"/>
      <c r="B6" s="30"/>
      <c r="C6" s="38"/>
      <c r="D6" s="30"/>
      <c r="E6" s="30"/>
      <c r="F6" s="32"/>
      <c r="G6" s="33"/>
      <c r="H6" s="33"/>
      <c r="I6" s="33"/>
      <c r="J6" s="33"/>
      <c r="K6" s="33"/>
      <c r="L6" s="33"/>
    </row>
    <row r="7" spans="1:16" ht="16.5" thickTop="1" thickBot="1">
      <c r="A7" s="154" t="s">
        <v>300</v>
      </c>
      <c r="B7" s="154"/>
      <c r="C7" s="154"/>
      <c r="D7" s="39" t="s">
        <v>301</v>
      </c>
      <c r="E7" s="40"/>
      <c r="F7" s="41"/>
      <c r="G7" s="42"/>
      <c r="H7" s="42"/>
      <c r="I7" s="42"/>
      <c r="J7" s="42"/>
      <c r="K7" s="42"/>
      <c r="L7" s="43"/>
    </row>
    <row r="8" spans="1:16" ht="15.75" thickTop="1"/>
    <row r="9" spans="1:16" s="30" customFormat="1" ht="39"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6" s="30" customFormat="1" ht="25.5">
      <c r="A10" s="163"/>
      <c r="B10" s="165"/>
      <c r="C10" s="166"/>
      <c r="D10" s="161"/>
      <c r="E10" s="161"/>
      <c r="F10" s="166"/>
      <c r="G10" s="161"/>
      <c r="H10" s="166"/>
      <c r="I10" s="49" t="s">
        <v>15</v>
      </c>
      <c r="J10" s="50" t="s">
        <v>18</v>
      </c>
      <c r="K10" s="49" t="s">
        <v>16</v>
      </c>
      <c r="L10" s="49" t="s">
        <v>17</v>
      </c>
      <c r="M10" s="51" t="s">
        <v>15</v>
      </c>
      <c r="N10" s="52" t="s">
        <v>16</v>
      </c>
      <c r="O10" s="52" t="s">
        <v>293</v>
      </c>
    </row>
    <row r="11" spans="1:16" s="30" customFormat="1" ht="15" customHeight="1">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6" s="30" customFormat="1" ht="105" customHeight="1" thickBot="1">
      <c r="A12" s="167" t="s">
        <v>170</v>
      </c>
      <c r="B12" s="198" t="s">
        <v>182</v>
      </c>
      <c r="C12" s="199"/>
      <c r="D12" s="199"/>
      <c r="E12" s="199"/>
      <c r="F12" s="199"/>
      <c r="G12" s="199"/>
      <c r="H12" s="199"/>
      <c r="I12" s="199"/>
      <c r="J12" s="199"/>
      <c r="K12" s="199"/>
      <c r="L12" s="199"/>
      <c r="M12" s="199"/>
      <c r="N12" s="199"/>
      <c r="O12" s="200"/>
      <c r="P12" s="100"/>
    </row>
    <row r="13" spans="1:16" s="30" customFormat="1" ht="37.15" customHeight="1" thickTop="1" thickBot="1">
      <c r="A13" s="168"/>
      <c r="B13" s="13" t="s">
        <v>25</v>
      </c>
      <c r="C13" s="128" t="s">
        <v>359</v>
      </c>
      <c r="D13" s="2" t="s">
        <v>39</v>
      </c>
      <c r="E13" s="151">
        <v>200</v>
      </c>
      <c r="F13" s="78"/>
      <c r="G13" s="78"/>
      <c r="H13" s="78"/>
      <c r="I13" s="144">
        <v>0</v>
      </c>
      <c r="J13" s="78"/>
      <c r="K13" s="144">
        <f>I13/100*J13</f>
        <v>0</v>
      </c>
      <c r="L13" s="142">
        <f>I13+K13</f>
        <v>0</v>
      </c>
      <c r="M13" s="144">
        <f>I13*E13</f>
        <v>0</v>
      </c>
      <c r="N13" s="144">
        <f>M13/100*J13</f>
        <v>0</v>
      </c>
      <c r="O13" s="144">
        <f>L13*E13</f>
        <v>0</v>
      </c>
    </row>
    <row r="14" spans="1:16" s="30" customFormat="1" ht="25.5" thickTop="1" thickBot="1">
      <c r="A14" s="168"/>
      <c r="B14" s="13" t="s">
        <v>26</v>
      </c>
      <c r="C14" s="12" t="s">
        <v>171</v>
      </c>
      <c r="D14" s="2" t="s">
        <v>39</v>
      </c>
      <c r="E14" s="151">
        <v>100</v>
      </c>
      <c r="F14" s="78"/>
      <c r="G14" s="78"/>
      <c r="H14" s="78"/>
      <c r="I14" s="144">
        <v>0</v>
      </c>
      <c r="J14" s="78"/>
      <c r="K14" s="144">
        <f t="shared" ref="K14:K25" si="0">I14/100*J14</f>
        <v>0</v>
      </c>
      <c r="L14" s="142">
        <f t="shared" ref="L14:L25" si="1">I14+K14</f>
        <v>0</v>
      </c>
      <c r="M14" s="144">
        <f t="shared" ref="M14:M25" si="2">I14*E14</f>
        <v>0</v>
      </c>
      <c r="N14" s="144">
        <f t="shared" ref="N14:N25" si="3">M14/100*J14</f>
        <v>0</v>
      </c>
      <c r="O14" s="144">
        <f t="shared" ref="O14:O25" si="4">L14*E14</f>
        <v>0</v>
      </c>
    </row>
    <row r="15" spans="1:16" s="30" customFormat="1" ht="16.5" thickTop="1" thickBot="1">
      <c r="A15" s="168"/>
      <c r="B15" s="13" t="s">
        <v>27</v>
      </c>
      <c r="C15" s="12" t="s">
        <v>172</v>
      </c>
      <c r="D15" s="2" t="s">
        <v>39</v>
      </c>
      <c r="E15" s="151">
        <v>100</v>
      </c>
      <c r="F15" s="78"/>
      <c r="G15" s="78"/>
      <c r="H15" s="78"/>
      <c r="I15" s="144">
        <v>0</v>
      </c>
      <c r="J15" s="78"/>
      <c r="K15" s="144">
        <f t="shared" si="0"/>
        <v>0</v>
      </c>
      <c r="L15" s="142">
        <f t="shared" si="1"/>
        <v>0</v>
      </c>
      <c r="M15" s="144">
        <f t="shared" si="2"/>
        <v>0</v>
      </c>
      <c r="N15" s="144">
        <f t="shared" si="3"/>
        <v>0</v>
      </c>
      <c r="O15" s="144">
        <f t="shared" si="4"/>
        <v>0</v>
      </c>
    </row>
    <row r="16" spans="1:16" s="30" customFormat="1" ht="16.5" thickTop="1" thickBot="1">
      <c r="A16" s="168"/>
      <c r="B16" s="13" t="s">
        <v>28</v>
      </c>
      <c r="C16" s="12" t="s">
        <v>173</v>
      </c>
      <c r="D16" s="2" t="s">
        <v>39</v>
      </c>
      <c r="E16" s="151">
        <v>500</v>
      </c>
      <c r="F16" s="78"/>
      <c r="G16" s="78"/>
      <c r="H16" s="78"/>
      <c r="I16" s="144">
        <v>0</v>
      </c>
      <c r="J16" s="78"/>
      <c r="K16" s="144">
        <f t="shared" si="0"/>
        <v>0</v>
      </c>
      <c r="L16" s="142">
        <f t="shared" si="1"/>
        <v>0</v>
      </c>
      <c r="M16" s="144">
        <f t="shared" si="2"/>
        <v>0</v>
      </c>
      <c r="N16" s="144">
        <f t="shared" si="3"/>
        <v>0</v>
      </c>
      <c r="O16" s="144">
        <f t="shared" si="4"/>
        <v>0</v>
      </c>
    </row>
    <row r="17" spans="1:15" s="30" customFormat="1" ht="25.5" thickTop="1" thickBot="1">
      <c r="A17" s="168"/>
      <c r="B17" s="13" t="s">
        <v>29</v>
      </c>
      <c r="C17" s="12" t="s">
        <v>174</v>
      </c>
      <c r="D17" s="2" t="s">
        <v>39</v>
      </c>
      <c r="E17" s="151">
        <v>200</v>
      </c>
      <c r="F17" s="78"/>
      <c r="G17" s="78"/>
      <c r="H17" s="78"/>
      <c r="I17" s="144">
        <v>0</v>
      </c>
      <c r="J17" s="78"/>
      <c r="K17" s="144">
        <f t="shared" si="0"/>
        <v>0</v>
      </c>
      <c r="L17" s="142">
        <f t="shared" si="1"/>
        <v>0</v>
      </c>
      <c r="M17" s="144">
        <f t="shared" si="2"/>
        <v>0</v>
      </c>
      <c r="N17" s="144">
        <f t="shared" si="3"/>
        <v>0</v>
      </c>
      <c r="O17" s="144">
        <f t="shared" si="4"/>
        <v>0</v>
      </c>
    </row>
    <row r="18" spans="1:15" s="30" customFormat="1" ht="25.5" thickTop="1" thickBot="1">
      <c r="A18" s="168"/>
      <c r="B18" s="13" t="s">
        <v>30</v>
      </c>
      <c r="C18" s="12" t="s">
        <v>175</v>
      </c>
      <c r="D18" s="2" t="s">
        <v>39</v>
      </c>
      <c r="E18" s="151">
        <v>500</v>
      </c>
      <c r="F18" s="78"/>
      <c r="G18" s="78"/>
      <c r="H18" s="78"/>
      <c r="I18" s="144">
        <v>0</v>
      </c>
      <c r="J18" s="78"/>
      <c r="K18" s="144">
        <f t="shared" si="0"/>
        <v>0</v>
      </c>
      <c r="L18" s="142">
        <f t="shared" si="1"/>
        <v>0</v>
      </c>
      <c r="M18" s="144">
        <f t="shared" si="2"/>
        <v>0</v>
      </c>
      <c r="N18" s="144">
        <f t="shared" si="3"/>
        <v>0</v>
      </c>
      <c r="O18" s="144">
        <f t="shared" si="4"/>
        <v>0</v>
      </c>
    </row>
    <row r="19" spans="1:15" s="30" customFormat="1" ht="25.5" thickTop="1" thickBot="1">
      <c r="A19" s="168"/>
      <c r="B19" s="13" t="s">
        <v>31</v>
      </c>
      <c r="C19" s="12" t="s">
        <v>176</v>
      </c>
      <c r="D19" s="2" t="s">
        <v>39</v>
      </c>
      <c r="E19" s="151">
        <v>60</v>
      </c>
      <c r="F19" s="78"/>
      <c r="G19" s="78"/>
      <c r="H19" s="78"/>
      <c r="I19" s="144">
        <v>0</v>
      </c>
      <c r="J19" s="78"/>
      <c r="K19" s="144">
        <f t="shared" si="0"/>
        <v>0</v>
      </c>
      <c r="L19" s="142">
        <f t="shared" si="1"/>
        <v>0</v>
      </c>
      <c r="M19" s="144">
        <f t="shared" si="2"/>
        <v>0</v>
      </c>
      <c r="N19" s="144">
        <f t="shared" si="3"/>
        <v>0</v>
      </c>
      <c r="O19" s="144">
        <f t="shared" si="4"/>
        <v>0</v>
      </c>
    </row>
    <row r="20" spans="1:15" s="30" customFormat="1" ht="16.5" thickTop="1" thickBot="1">
      <c r="A20" s="168"/>
      <c r="B20" s="13" t="s">
        <v>32</v>
      </c>
      <c r="C20" s="12" t="s">
        <v>177</v>
      </c>
      <c r="D20" s="2" t="s">
        <v>39</v>
      </c>
      <c r="E20" s="151">
        <v>80</v>
      </c>
      <c r="F20" s="78"/>
      <c r="G20" s="78"/>
      <c r="H20" s="78"/>
      <c r="I20" s="144">
        <v>0</v>
      </c>
      <c r="J20" s="78"/>
      <c r="K20" s="144">
        <f t="shared" si="0"/>
        <v>0</v>
      </c>
      <c r="L20" s="142">
        <f t="shared" si="1"/>
        <v>0</v>
      </c>
      <c r="M20" s="144">
        <f t="shared" si="2"/>
        <v>0</v>
      </c>
      <c r="N20" s="144">
        <f t="shared" si="3"/>
        <v>0</v>
      </c>
      <c r="O20" s="144">
        <f t="shared" si="4"/>
        <v>0</v>
      </c>
    </row>
    <row r="21" spans="1:15" s="30" customFormat="1" ht="25.5" thickTop="1" thickBot="1">
      <c r="A21" s="168"/>
      <c r="B21" s="13" t="s">
        <v>33</v>
      </c>
      <c r="C21" s="12" t="s">
        <v>178</v>
      </c>
      <c r="D21" s="2" t="s">
        <v>39</v>
      </c>
      <c r="E21" s="151">
        <v>1000</v>
      </c>
      <c r="F21" s="78"/>
      <c r="G21" s="78"/>
      <c r="H21" s="78"/>
      <c r="I21" s="144">
        <v>0</v>
      </c>
      <c r="J21" s="78"/>
      <c r="K21" s="144">
        <f t="shared" si="0"/>
        <v>0</v>
      </c>
      <c r="L21" s="142">
        <f t="shared" si="1"/>
        <v>0</v>
      </c>
      <c r="M21" s="144">
        <f t="shared" si="2"/>
        <v>0</v>
      </c>
      <c r="N21" s="144">
        <f t="shared" si="3"/>
        <v>0</v>
      </c>
      <c r="O21" s="144">
        <f t="shared" si="4"/>
        <v>0</v>
      </c>
    </row>
    <row r="22" spans="1:15" s="30" customFormat="1" ht="21.6" customHeight="1" thickTop="1" thickBot="1">
      <c r="A22" s="168"/>
      <c r="B22" s="13" t="s">
        <v>54</v>
      </c>
      <c r="C22" s="12" t="s">
        <v>179</v>
      </c>
      <c r="D22" s="2" t="s">
        <v>39</v>
      </c>
      <c r="E22" s="151">
        <v>1000</v>
      </c>
      <c r="F22" s="78"/>
      <c r="G22" s="78"/>
      <c r="H22" s="78"/>
      <c r="I22" s="144">
        <v>0</v>
      </c>
      <c r="J22" s="78"/>
      <c r="K22" s="144">
        <f t="shared" si="0"/>
        <v>0</v>
      </c>
      <c r="L22" s="142">
        <f t="shared" si="1"/>
        <v>0</v>
      </c>
      <c r="M22" s="144">
        <f t="shared" si="2"/>
        <v>0</v>
      </c>
      <c r="N22" s="144">
        <f t="shared" si="3"/>
        <v>0</v>
      </c>
      <c r="O22" s="144">
        <f t="shared" si="4"/>
        <v>0</v>
      </c>
    </row>
    <row r="23" spans="1:15" s="30" customFormat="1" ht="25.5" thickTop="1" thickBot="1">
      <c r="A23" s="168"/>
      <c r="B23" s="13" t="s">
        <v>67</v>
      </c>
      <c r="C23" s="12" t="s">
        <v>180</v>
      </c>
      <c r="D23" s="2" t="s">
        <v>39</v>
      </c>
      <c r="E23" s="151">
        <v>100</v>
      </c>
      <c r="F23" s="78"/>
      <c r="G23" s="78"/>
      <c r="H23" s="78"/>
      <c r="I23" s="144">
        <v>0</v>
      </c>
      <c r="J23" s="78"/>
      <c r="K23" s="144">
        <f t="shared" si="0"/>
        <v>0</v>
      </c>
      <c r="L23" s="142">
        <f t="shared" si="1"/>
        <v>0</v>
      </c>
      <c r="M23" s="144">
        <f t="shared" si="2"/>
        <v>0</v>
      </c>
      <c r="N23" s="144">
        <f t="shared" si="3"/>
        <v>0</v>
      </c>
      <c r="O23" s="144">
        <f t="shared" si="4"/>
        <v>0</v>
      </c>
    </row>
    <row r="24" spans="1:15" s="30" customFormat="1" ht="16.5" thickTop="1" thickBot="1">
      <c r="A24" s="168"/>
      <c r="B24" s="13" t="s">
        <v>68</v>
      </c>
      <c r="C24" s="12" t="s">
        <v>181</v>
      </c>
      <c r="D24" s="2" t="s">
        <v>39</v>
      </c>
      <c r="E24" s="151">
        <v>1000</v>
      </c>
      <c r="F24" s="78"/>
      <c r="G24" s="78"/>
      <c r="H24" s="78"/>
      <c r="I24" s="144">
        <v>0</v>
      </c>
      <c r="J24" s="78"/>
      <c r="K24" s="144">
        <f t="shared" si="0"/>
        <v>0</v>
      </c>
      <c r="L24" s="142">
        <f t="shared" si="1"/>
        <v>0</v>
      </c>
      <c r="M24" s="144">
        <f t="shared" si="2"/>
        <v>0</v>
      </c>
      <c r="N24" s="144">
        <f t="shared" si="3"/>
        <v>0</v>
      </c>
      <c r="O24" s="144">
        <f t="shared" si="4"/>
        <v>0</v>
      </c>
    </row>
    <row r="25" spans="1:15" s="30" customFormat="1" ht="16.5" thickTop="1" thickBot="1">
      <c r="A25" s="173"/>
      <c r="B25" s="13" t="s">
        <v>69</v>
      </c>
      <c r="C25" s="12" t="s">
        <v>48</v>
      </c>
      <c r="D25" s="2" t="s">
        <v>39</v>
      </c>
      <c r="E25" s="151">
        <v>1000</v>
      </c>
      <c r="F25" s="78"/>
      <c r="G25" s="78"/>
      <c r="H25" s="78"/>
      <c r="I25" s="144">
        <v>0</v>
      </c>
      <c r="J25" s="78"/>
      <c r="K25" s="144">
        <f t="shared" si="0"/>
        <v>0</v>
      </c>
      <c r="L25" s="142">
        <f t="shared" si="1"/>
        <v>0</v>
      </c>
      <c r="M25" s="144">
        <f t="shared" si="2"/>
        <v>0</v>
      </c>
      <c r="N25" s="144">
        <f t="shared" si="3"/>
        <v>0</v>
      </c>
      <c r="O25" s="144">
        <f t="shared" si="4"/>
        <v>0</v>
      </c>
    </row>
    <row r="26" spans="1:15" s="30" customFormat="1" ht="14.25" thickTop="1" thickBot="1">
      <c r="C26" s="45"/>
      <c r="G26" s="45"/>
      <c r="H26" s="45"/>
      <c r="J26" s="45"/>
      <c r="K26" s="45"/>
      <c r="M26" s="45"/>
      <c r="N26" s="45"/>
      <c r="O26" s="68">
        <f>SUM(O13:O25)</f>
        <v>0</v>
      </c>
    </row>
    <row r="27" spans="1:15" s="30" customFormat="1" ht="14.25" thickTop="1" thickBot="1">
      <c r="A27" s="117" t="s">
        <v>339</v>
      </c>
      <c r="C27" s="45"/>
      <c r="G27" s="45"/>
      <c r="H27" s="30" t="s">
        <v>335</v>
      </c>
      <c r="N27" s="45"/>
      <c r="O27" s="47"/>
    </row>
    <row r="28" spans="1:15" ht="16.5" thickTop="1" thickBot="1">
      <c r="A28" s="69"/>
      <c r="B28" s="70"/>
      <c r="C28" s="30" t="s">
        <v>34</v>
      </c>
      <c r="D28" s="30"/>
      <c r="E28" s="30"/>
      <c r="F28" s="30"/>
      <c r="G28" s="30"/>
    </row>
    <row r="29" spans="1:15" ht="16.5" thickTop="1" thickBot="1">
      <c r="A29" s="30"/>
      <c r="B29" s="30"/>
      <c r="C29" s="30"/>
      <c r="D29" s="30"/>
      <c r="E29" s="30"/>
      <c r="F29" s="30"/>
      <c r="G29" s="30"/>
    </row>
    <row r="30" spans="1:15" ht="16.5" thickTop="1" thickBot="1">
      <c r="A30" s="71"/>
      <c r="B30" s="70"/>
      <c r="C30" s="30" t="s">
        <v>36</v>
      </c>
      <c r="D30" s="30"/>
      <c r="E30" s="30"/>
      <c r="F30" s="30"/>
      <c r="G30" s="30"/>
    </row>
    <row r="31" spans="1:15" ht="16.5" thickTop="1" thickBot="1">
      <c r="A31" s="72"/>
      <c r="B31" s="30"/>
      <c r="C31" s="30"/>
      <c r="D31" s="30"/>
      <c r="E31" s="30"/>
      <c r="F31" s="30"/>
      <c r="G31" s="30"/>
    </row>
    <row r="32" spans="1:15" ht="16.5" thickTop="1" thickBot="1">
      <c r="A32" s="73"/>
      <c r="B32" s="74"/>
      <c r="C32" s="30" t="s">
        <v>35</v>
      </c>
      <c r="D32" s="30"/>
      <c r="E32" s="30"/>
      <c r="F32" s="30"/>
      <c r="G32" s="30"/>
    </row>
    <row r="33" spans="1:7" ht="15.75" thickTop="1">
      <c r="A33" s="75"/>
      <c r="B33" s="30"/>
      <c r="C33" s="30"/>
      <c r="D33" s="30"/>
      <c r="E33" s="30"/>
      <c r="F33" s="30"/>
      <c r="G33" s="30"/>
    </row>
    <row r="34" spans="1:7">
      <c r="A34" s="30"/>
      <c r="B34" s="30"/>
      <c r="C34" s="30"/>
      <c r="D34" s="30"/>
      <c r="E34" s="30"/>
      <c r="F34" s="30"/>
      <c r="G34" s="30"/>
    </row>
    <row r="35" spans="1:7">
      <c r="A35" s="30" t="s">
        <v>38</v>
      </c>
      <c r="B35" s="30"/>
      <c r="C35" s="30"/>
      <c r="D35" s="30"/>
      <c r="E35" s="30"/>
      <c r="F35" s="30"/>
      <c r="G35" s="30"/>
    </row>
    <row r="36" spans="1:7">
      <c r="A36" s="30" t="s">
        <v>50</v>
      </c>
      <c r="B36" s="30"/>
      <c r="C36" s="30"/>
      <c r="D36" s="30"/>
      <c r="E36" s="30"/>
      <c r="F36" s="30"/>
      <c r="G36" s="30"/>
    </row>
    <row r="37" spans="1:7">
      <c r="A37" s="30"/>
      <c r="B37" s="30"/>
      <c r="C37" s="30"/>
      <c r="D37" s="30"/>
      <c r="E37" s="30"/>
      <c r="F37" s="30"/>
      <c r="G37" s="30"/>
    </row>
  </sheetData>
  <mergeCells count="13">
    <mergeCell ref="M9:O9"/>
    <mergeCell ref="A12:A25"/>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69" orientation="landscape" r:id="rId1"/>
  <rowBreaks count="1" manualBreakCount="1">
    <brk id="21"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4.xml><?xml version="1.0" encoding="utf-8"?>
<worksheet xmlns="http://schemas.openxmlformats.org/spreadsheetml/2006/main" xmlns:r="http://schemas.openxmlformats.org/officeDocument/2006/relationships">
  <dimension ref="A1:O36"/>
  <sheetViews>
    <sheetView zoomScale="90" zoomScaleNormal="90" workbookViewId="0">
      <selection activeCell="O13" sqref="O13"/>
    </sheetView>
  </sheetViews>
  <sheetFormatPr defaultRowHeight="15"/>
  <cols>
    <col min="1" max="1" width="7" customWidth="1"/>
    <col min="2" max="2" width="5.28515625" customWidth="1"/>
    <col min="3" max="3" width="29.5703125" customWidth="1"/>
    <col min="4" max="4" width="8.5703125" customWidth="1"/>
    <col min="5" max="5" width="8.7109375" customWidth="1"/>
    <col min="6" max="6" width="9.85546875" customWidth="1"/>
    <col min="7" max="7" width="10.7109375" customWidth="1"/>
    <col min="8" max="8" width="28.85546875" customWidth="1"/>
    <col min="9" max="15" width="9.7109375" customWidth="1"/>
  </cols>
  <sheetData>
    <row r="1" spans="1:15">
      <c r="A1" s="30" t="s">
        <v>294</v>
      </c>
      <c r="B1" s="30"/>
      <c r="C1" s="30"/>
      <c r="D1" s="31" t="s">
        <v>0</v>
      </c>
      <c r="E1" s="30"/>
      <c r="F1" s="30"/>
      <c r="G1" s="32"/>
      <c r="H1" s="33"/>
      <c r="I1" s="33"/>
      <c r="J1" s="33"/>
      <c r="K1" s="33"/>
      <c r="L1" s="33"/>
    </row>
    <row r="2" spans="1:15">
      <c r="A2" s="30" t="s">
        <v>295</v>
      </c>
      <c r="B2" s="30"/>
      <c r="C2" s="30"/>
      <c r="D2" s="30" t="s">
        <v>296</v>
      </c>
      <c r="E2" s="30"/>
      <c r="F2" s="30"/>
      <c r="G2" s="32"/>
      <c r="H2" s="33"/>
      <c r="I2" s="33"/>
      <c r="J2" s="33"/>
      <c r="K2" s="33"/>
      <c r="L2" s="33"/>
    </row>
    <row r="3" spans="1:15">
      <c r="A3" s="30" t="s">
        <v>297</v>
      </c>
      <c r="B3" s="30"/>
      <c r="C3" s="30"/>
      <c r="D3" s="30" t="s">
        <v>298</v>
      </c>
      <c r="E3" s="30"/>
      <c r="F3" s="30"/>
      <c r="G3" s="32"/>
      <c r="H3" s="33"/>
      <c r="I3" s="33"/>
      <c r="J3" s="33"/>
      <c r="K3" s="33"/>
      <c r="L3" s="33"/>
    </row>
    <row r="4" spans="1:15">
      <c r="A4" s="30" t="s">
        <v>1</v>
      </c>
      <c r="B4" s="30"/>
      <c r="C4" s="30"/>
      <c r="D4" s="31" t="s">
        <v>340</v>
      </c>
      <c r="E4" s="30"/>
      <c r="F4" s="30"/>
      <c r="G4" s="32"/>
      <c r="H4" s="31"/>
      <c r="I4" s="34" t="s">
        <v>319</v>
      </c>
      <c r="J4" s="33"/>
      <c r="K4" s="33"/>
      <c r="L4" s="33"/>
    </row>
    <row r="5" spans="1:15">
      <c r="A5" s="30" t="s">
        <v>299</v>
      </c>
      <c r="B5" s="30"/>
      <c r="C5" s="30"/>
      <c r="D5" s="35" t="s">
        <v>338</v>
      </c>
      <c r="E5" s="35"/>
      <c r="F5" s="35"/>
      <c r="G5" s="36"/>
      <c r="H5" s="37"/>
      <c r="I5" s="37"/>
      <c r="J5" s="33"/>
      <c r="K5" s="33"/>
      <c r="L5" s="33"/>
    </row>
    <row r="6" spans="1:15" ht="15.75" thickBot="1">
      <c r="A6" s="30"/>
      <c r="B6" s="30"/>
      <c r="C6" s="38"/>
      <c r="D6" s="30"/>
      <c r="E6" s="30"/>
      <c r="F6" s="32"/>
      <c r="G6" s="33"/>
      <c r="H6" s="33"/>
      <c r="I6" s="33"/>
      <c r="J6" s="33"/>
      <c r="K6" s="33"/>
      <c r="L6" s="33"/>
    </row>
    <row r="7" spans="1:15" ht="16.5" thickTop="1" thickBot="1">
      <c r="A7" s="154" t="s">
        <v>300</v>
      </c>
      <c r="B7" s="154"/>
      <c r="C7" s="154"/>
      <c r="D7" s="39" t="s">
        <v>301</v>
      </c>
      <c r="E7" s="40"/>
      <c r="F7" s="41"/>
      <c r="G7" s="42"/>
      <c r="H7" s="42"/>
      <c r="I7" s="42"/>
      <c r="J7" s="42"/>
      <c r="K7" s="42"/>
      <c r="L7" s="43"/>
    </row>
    <row r="8" spans="1:15" ht="15.75" thickTop="1"/>
    <row r="9" spans="1:15">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39" customHeight="1">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112.15" customHeight="1">
      <c r="A12" s="167" t="s">
        <v>183</v>
      </c>
      <c r="B12" s="201" t="s">
        <v>347</v>
      </c>
      <c r="C12" s="199"/>
      <c r="D12" s="199"/>
      <c r="E12" s="199"/>
      <c r="F12" s="199"/>
      <c r="G12" s="199"/>
      <c r="H12" s="199"/>
      <c r="I12" s="199"/>
      <c r="J12" s="199"/>
      <c r="K12" s="199"/>
      <c r="L12" s="199"/>
      <c r="M12" s="199"/>
      <c r="N12" s="199"/>
      <c r="O12" s="200"/>
    </row>
    <row r="13" spans="1:15" ht="24.75" thickBot="1">
      <c r="A13" s="168"/>
      <c r="B13" s="13" t="s">
        <v>25</v>
      </c>
      <c r="C13" s="12" t="s">
        <v>184</v>
      </c>
      <c r="D13" s="2" t="s">
        <v>39</v>
      </c>
      <c r="E13" s="14">
        <v>400</v>
      </c>
      <c r="F13" s="104"/>
      <c r="G13" s="104"/>
      <c r="H13" s="104"/>
      <c r="I13" s="141">
        <v>0</v>
      </c>
      <c r="J13" s="99"/>
      <c r="K13" s="147">
        <f>I13/100*J13</f>
        <v>0</v>
      </c>
      <c r="L13" s="98">
        <f>I13+K13</f>
        <v>0</v>
      </c>
      <c r="M13" s="147">
        <f>I13*E13</f>
        <v>0</v>
      </c>
      <c r="N13" s="147">
        <f>M13/100*J13</f>
        <v>0</v>
      </c>
      <c r="O13" s="147">
        <f>L13*E13</f>
        <v>0</v>
      </c>
    </row>
    <row r="14" spans="1:15" ht="16.5" thickTop="1" thickBot="1">
      <c r="A14" s="168"/>
      <c r="B14" s="13" t="s">
        <v>26</v>
      </c>
      <c r="C14" s="12" t="s">
        <v>185</v>
      </c>
      <c r="D14" s="2" t="s">
        <v>39</v>
      </c>
      <c r="E14" s="14">
        <v>40</v>
      </c>
      <c r="F14" s="78"/>
      <c r="G14" s="78"/>
      <c r="H14" s="78"/>
      <c r="I14" s="141">
        <v>0</v>
      </c>
      <c r="J14" s="97"/>
      <c r="K14" s="147">
        <f t="shared" ref="K14:K19" si="0">I14/100*J14</f>
        <v>0</v>
      </c>
      <c r="L14" s="98">
        <f t="shared" ref="L14:L19" si="1">I14+K14</f>
        <v>0</v>
      </c>
      <c r="M14" s="147">
        <f t="shared" ref="M14:M19" si="2">I14*E14</f>
        <v>0</v>
      </c>
      <c r="N14" s="147">
        <f t="shared" ref="N14:N19" si="3">M14/100*J14</f>
        <v>0</v>
      </c>
      <c r="O14" s="147">
        <f t="shared" ref="O14:O19" si="4">L14*E14</f>
        <v>0</v>
      </c>
    </row>
    <row r="15" spans="1:15" ht="25.5" thickTop="1" thickBot="1">
      <c r="A15" s="168"/>
      <c r="B15" s="13" t="s">
        <v>27</v>
      </c>
      <c r="C15" s="12" t="s">
        <v>186</v>
      </c>
      <c r="D15" s="2" t="s">
        <v>39</v>
      </c>
      <c r="E15" s="14">
        <v>40</v>
      </c>
      <c r="F15" s="78"/>
      <c r="G15" s="78"/>
      <c r="H15" s="78"/>
      <c r="I15" s="141">
        <v>0</v>
      </c>
      <c r="J15" s="97"/>
      <c r="K15" s="147">
        <f t="shared" si="0"/>
        <v>0</v>
      </c>
      <c r="L15" s="98">
        <f t="shared" si="1"/>
        <v>0</v>
      </c>
      <c r="M15" s="147">
        <f t="shared" si="2"/>
        <v>0</v>
      </c>
      <c r="N15" s="147">
        <f t="shared" si="3"/>
        <v>0</v>
      </c>
      <c r="O15" s="147">
        <f t="shared" si="4"/>
        <v>0</v>
      </c>
    </row>
    <row r="16" spans="1:15" ht="25.5" thickTop="1" thickBot="1">
      <c r="A16" s="168"/>
      <c r="B16" s="13" t="s">
        <v>28</v>
      </c>
      <c r="C16" s="12" t="s">
        <v>187</v>
      </c>
      <c r="D16" s="2" t="s">
        <v>39</v>
      </c>
      <c r="E16" s="14">
        <v>80</v>
      </c>
      <c r="F16" s="78"/>
      <c r="G16" s="78"/>
      <c r="H16" s="78"/>
      <c r="I16" s="141">
        <v>0</v>
      </c>
      <c r="J16" s="97"/>
      <c r="K16" s="147">
        <f t="shared" si="0"/>
        <v>0</v>
      </c>
      <c r="L16" s="98">
        <f t="shared" si="1"/>
        <v>0</v>
      </c>
      <c r="M16" s="147">
        <f t="shared" si="2"/>
        <v>0</v>
      </c>
      <c r="N16" s="147">
        <f t="shared" si="3"/>
        <v>0</v>
      </c>
      <c r="O16" s="147">
        <f t="shared" si="4"/>
        <v>0</v>
      </c>
    </row>
    <row r="17" spans="1:15" ht="25.5" thickTop="1" thickBot="1">
      <c r="A17" s="168"/>
      <c r="B17" s="13" t="s">
        <v>29</v>
      </c>
      <c r="C17" s="12" t="s">
        <v>188</v>
      </c>
      <c r="D17" s="5" t="s">
        <v>39</v>
      </c>
      <c r="E17" s="14">
        <v>800</v>
      </c>
      <c r="F17" s="78"/>
      <c r="G17" s="78"/>
      <c r="H17" s="78"/>
      <c r="I17" s="141">
        <v>0</v>
      </c>
      <c r="J17" s="97"/>
      <c r="K17" s="147">
        <f t="shared" si="0"/>
        <v>0</v>
      </c>
      <c r="L17" s="98">
        <f t="shared" si="1"/>
        <v>0</v>
      </c>
      <c r="M17" s="147">
        <f t="shared" si="2"/>
        <v>0</v>
      </c>
      <c r="N17" s="147">
        <f t="shared" si="3"/>
        <v>0</v>
      </c>
      <c r="O17" s="147">
        <f t="shared" si="4"/>
        <v>0</v>
      </c>
    </row>
    <row r="18" spans="1:15" ht="25.5" thickTop="1" thickBot="1">
      <c r="A18" s="168"/>
      <c r="B18" s="13" t="s">
        <v>30</v>
      </c>
      <c r="C18" s="12" t="s">
        <v>189</v>
      </c>
      <c r="D18" s="2" t="s">
        <v>39</v>
      </c>
      <c r="E18" s="14">
        <v>600</v>
      </c>
      <c r="F18" s="78"/>
      <c r="G18" s="78"/>
      <c r="H18" s="78"/>
      <c r="I18" s="141">
        <v>0</v>
      </c>
      <c r="J18" s="97"/>
      <c r="K18" s="147">
        <f t="shared" si="0"/>
        <v>0</v>
      </c>
      <c r="L18" s="98">
        <f t="shared" si="1"/>
        <v>0</v>
      </c>
      <c r="M18" s="147">
        <f t="shared" si="2"/>
        <v>0</v>
      </c>
      <c r="N18" s="147">
        <f t="shared" si="3"/>
        <v>0</v>
      </c>
      <c r="O18" s="147">
        <f t="shared" si="4"/>
        <v>0</v>
      </c>
    </row>
    <row r="19" spans="1:15" ht="25.5" thickTop="1" thickBot="1">
      <c r="A19" s="168"/>
      <c r="B19" s="13" t="s">
        <v>31</v>
      </c>
      <c r="C19" s="12" t="s">
        <v>190</v>
      </c>
      <c r="D19" s="5" t="s">
        <v>39</v>
      </c>
      <c r="E19" s="14">
        <v>120</v>
      </c>
      <c r="F19" s="78"/>
      <c r="G19" s="78"/>
      <c r="H19" s="78"/>
      <c r="I19" s="141">
        <v>0</v>
      </c>
      <c r="J19" s="97"/>
      <c r="K19" s="147">
        <f t="shared" si="0"/>
        <v>0</v>
      </c>
      <c r="L19" s="98">
        <f t="shared" si="1"/>
        <v>0</v>
      </c>
      <c r="M19" s="147">
        <f t="shared" si="2"/>
        <v>0</v>
      </c>
      <c r="N19" s="147">
        <f t="shared" si="3"/>
        <v>0</v>
      </c>
      <c r="O19" s="147">
        <f t="shared" si="4"/>
        <v>0</v>
      </c>
    </row>
    <row r="20" spans="1:15" ht="16.5" thickTop="1" thickBot="1">
      <c r="A20" s="30"/>
      <c r="B20" s="30"/>
      <c r="C20" s="45"/>
      <c r="D20" s="30"/>
      <c r="E20" s="30"/>
      <c r="F20" s="30"/>
      <c r="G20" s="45"/>
      <c r="H20" s="45"/>
      <c r="I20" s="30"/>
      <c r="J20" s="45"/>
      <c r="K20" s="45"/>
      <c r="L20" s="30"/>
      <c r="M20" s="45"/>
      <c r="N20" s="45"/>
      <c r="O20" s="68">
        <f>SUM(O13:O19)</f>
        <v>0</v>
      </c>
    </row>
    <row r="21" spans="1:15" s="30" customFormat="1" ht="14.25" thickTop="1" thickBot="1">
      <c r="A21" s="117" t="s">
        <v>339</v>
      </c>
      <c r="C21" s="45"/>
      <c r="G21" s="45"/>
      <c r="H21" s="30" t="s">
        <v>336</v>
      </c>
      <c r="N21" s="45"/>
      <c r="O21" s="47"/>
    </row>
    <row r="22" spans="1:15" ht="16.5" thickTop="1" thickBot="1">
      <c r="A22" s="69"/>
      <c r="B22" s="70"/>
      <c r="C22" s="30" t="s">
        <v>34</v>
      </c>
      <c r="D22" s="30"/>
      <c r="E22" s="30"/>
      <c r="F22" s="30"/>
      <c r="G22" s="30"/>
      <c r="I22" s="4"/>
    </row>
    <row r="23" spans="1:15" ht="16.5" thickTop="1" thickBot="1">
      <c r="A23" s="30"/>
      <c r="B23" s="30"/>
      <c r="C23" s="30"/>
      <c r="D23" s="30"/>
      <c r="E23" s="30"/>
      <c r="F23" s="30"/>
      <c r="G23" s="30"/>
      <c r="I23" s="4"/>
      <c r="L23" s="4"/>
    </row>
    <row r="24" spans="1:15" ht="16.5" thickTop="1" thickBot="1">
      <c r="A24" s="71"/>
      <c r="B24" s="70"/>
      <c r="C24" s="30" t="s">
        <v>36</v>
      </c>
      <c r="D24" s="30"/>
      <c r="E24" s="30"/>
      <c r="F24" s="30"/>
      <c r="G24" s="30"/>
      <c r="I24" s="4"/>
    </row>
    <row r="25" spans="1:15" ht="16.5" thickTop="1" thickBot="1">
      <c r="A25" s="72"/>
      <c r="B25" s="30"/>
      <c r="C25" s="30"/>
      <c r="D25" s="30"/>
      <c r="E25" s="30"/>
      <c r="F25" s="30"/>
      <c r="G25" s="30"/>
    </row>
    <row r="26" spans="1:15" ht="16.5" thickTop="1" thickBot="1">
      <c r="A26" s="73"/>
      <c r="B26" s="74"/>
      <c r="C26" s="30" t="s">
        <v>35</v>
      </c>
      <c r="D26" s="30"/>
      <c r="E26" s="30"/>
      <c r="F26" s="30"/>
      <c r="G26" s="30"/>
    </row>
    <row r="27" spans="1:15" ht="15.75" thickTop="1">
      <c r="A27" s="75"/>
      <c r="B27" s="30"/>
      <c r="C27" s="30"/>
      <c r="D27" s="30"/>
      <c r="E27" s="30"/>
      <c r="F27" s="30"/>
      <c r="G27" s="30"/>
    </row>
    <row r="28" spans="1:15">
      <c r="A28" s="30"/>
      <c r="B28" s="30"/>
      <c r="C28" s="30"/>
      <c r="D28" s="30"/>
      <c r="E28" s="30"/>
      <c r="F28" s="30"/>
      <c r="G28" s="30"/>
    </row>
    <row r="29" spans="1:15">
      <c r="A29" s="30" t="s">
        <v>38</v>
      </c>
      <c r="B29" s="30"/>
      <c r="C29" s="30"/>
      <c r="D29" s="30"/>
      <c r="E29" s="30"/>
      <c r="F29" s="30"/>
      <c r="G29" s="30"/>
    </row>
    <row r="30" spans="1:15">
      <c r="A30" s="30" t="s">
        <v>50</v>
      </c>
      <c r="B30" s="30"/>
      <c r="C30" s="30"/>
      <c r="D30" s="30"/>
      <c r="E30" s="30"/>
      <c r="F30" s="30"/>
      <c r="G30" s="30"/>
    </row>
    <row r="31" spans="1:15">
      <c r="A31" s="30"/>
      <c r="B31" s="30"/>
      <c r="C31" s="30"/>
      <c r="D31" s="30"/>
      <c r="E31" s="30"/>
      <c r="F31" s="30"/>
      <c r="G31" s="30"/>
    </row>
    <row r="35" spans="1:1">
      <c r="A35" s="4"/>
    </row>
    <row r="36" spans="1:1">
      <c r="A36" s="4"/>
    </row>
  </sheetData>
  <mergeCells count="13">
    <mergeCell ref="M9:O9"/>
    <mergeCell ref="A12:A19"/>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5.xml><?xml version="1.0" encoding="utf-8"?>
<worksheet xmlns="http://schemas.openxmlformats.org/spreadsheetml/2006/main" xmlns:r="http://schemas.openxmlformats.org/officeDocument/2006/relationships">
  <dimension ref="A1:O31"/>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42578125" style="30" customWidth="1"/>
    <col min="6" max="6" width="9.85546875" style="30" customWidth="1"/>
    <col min="7" max="7" width="12.28515625" style="30" customWidth="1"/>
    <col min="8" max="8" width="25" style="30" customWidth="1"/>
    <col min="9" max="15" width="9.7109375" style="30" customWidth="1"/>
    <col min="16" max="16384" width="8.85546875" style="30"/>
  </cols>
  <sheetData>
    <row r="1" spans="1:15">
      <c r="A1" s="30" t="s">
        <v>294</v>
      </c>
      <c r="D1" s="31" t="s">
        <v>0</v>
      </c>
      <c r="G1" s="32"/>
      <c r="H1" s="33"/>
      <c r="I1" s="33"/>
    </row>
    <row r="2" spans="1:15">
      <c r="A2" s="30" t="s">
        <v>295</v>
      </c>
      <c r="D2" s="30" t="s">
        <v>296</v>
      </c>
      <c r="G2" s="32"/>
      <c r="H2" s="33"/>
      <c r="I2" s="33"/>
    </row>
    <row r="3" spans="1:15">
      <c r="A3" s="30" t="s">
        <v>297</v>
      </c>
      <c r="D3" s="30" t="s">
        <v>298</v>
      </c>
      <c r="G3" s="32"/>
      <c r="H3" s="33"/>
      <c r="I3" s="33"/>
    </row>
    <row r="4" spans="1:15">
      <c r="A4" s="30" t="s">
        <v>1</v>
      </c>
      <c r="D4" s="31" t="s">
        <v>340</v>
      </c>
      <c r="G4" s="32"/>
      <c r="H4" s="31"/>
      <c r="I4" s="34" t="s">
        <v>318</v>
      </c>
    </row>
    <row r="5" spans="1:15">
      <c r="A5" s="30" t="s">
        <v>299</v>
      </c>
      <c r="D5" s="35" t="s">
        <v>338</v>
      </c>
      <c r="E5" s="35"/>
      <c r="F5" s="35"/>
      <c r="G5" s="36"/>
      <c r="H5" s="37"/>
      <c r="I5" s="37"/>
    </row>
    <row r="6" spans="1:15" ht="13.5" thickBot="1">
      <c r="C6" s="38"/>
      <c r="F6" s="32"/>
      <c r="G6" s="33"/>
      <c r="H6" s="33"/>
      <c r="I6" s="33"/>
    </row>
    <row r="7" spans="1:15" ht="15.6" customHeight="1" thickTop="1" thickBot="1">
      <c r="A7" s="154" t="s">
        <v>300</v>
      </c>
      <c r="B7" s="154"/>
      <c r="C7" s="154"/>
      <c r="D7" s="202" t="s">
        <v>301</v>
      </c>
      <c r="E7" s="203"/>
      <c r="F7" s="203"/>
      <c r="G7" s="203"/>
      <c r="H7" s="203"/>
      <c r="I7" s="203"/>
      <c r="J7" s="204"/>
    </row>
    <row r="8" spans="1:15" ht="13.5" thickTop="1"/>
    <row r="9" spans="1:15" ht="45.75"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39" customHeight="1">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97.5" customHeight="1" thickBot="1">
      <c r="A12" s="167" t="s">
        <v>191</v>
      </c>
      <c r="B12" s="177" t="s">
        <v>200</v>
      </c>
      <c r="C12" s="178"/>
      <c r="D12" s="178"/>
      <c r="E12" s="178"/>
      <c r="F12" s="178"/>
      <c r="G12" s="178"/>
      <c r="H12" s="178"/>
      <c r="I12" s="178"/>
      <c r="J12" s="178"/>
      <c r="K12" s="178"/>
      <c r="L12" s="178"/>
      <c r="M12" s="178"/>
      <c r="N12" s="178"/>
      <c r="O12" s="179"/>
    </row>
    <row r="13" spans="1:15" ht="64.5" customHeight="1" thickTop="1" thickBot="1">
      <c r="A13" s="168"/>
      <c r="B13" s="62" t="s">
        <v>25</v>
      </c>
      <c r="C13" s="63" t="s">
        <v>192</v>
      </c>
      <c r="D13" s="93" t="s">
        <v>39</v>
      </c>
      <c r="E13" s="150">
        <v>140</v>
      </c>
      <c r="F13" s="78"/>
      <c r="G13" s="78"/>
      <c r="H13" s="78"/>
      <c r="I13" s="144">
        <v>0</v>
      </c>
      <c r="J13" s="78"/>
      <c r="K13" s="144">
        <f>I13/100*J13</f>
        <v>0</v>
      </c>
      <c r="L13" s="142">
        <f>I13+K13</f>
        <v>0</v>
      </c>
      <c r="M13" s="144">
        <f>I13*E13</f>
        <v>0</v>
      </c>
      <c r="N13" s="144">
        <f>M13/100*J13</f>
        <v>0</v>
      </c>
      <c r="O13" s="144">
        <f>L13*E13</f>
        <v>0</v>
      </c>
    </row>
    <row r="14" spans="1:15" ht="39.75" thickTop="1" thickBot="1">
      <c r="A14" s="168"/>
      <c r="B14" s="62" t="s">
        <v>26</v>
      </c>
      <c r="C14" s="63" t="s">
        <v>193</v>
      </c>
      <c r="D14" s="93" t="s">
        <v>39</v>
      </c>
      <c r="E14" s="150">
        <v>120</v>
      </c>
      <c r="F14" s="78"/>
      <c r="G14" s="78"/>
      <c r="H14" s="78"/>
      <c r="I14" s="144">
        <v>0</v>
      </c>
      <c r="J14" s="78"/>
      <c r="K14" s="144">
        <f t="shared" ref="K14:K20" si="0">I14/100*J14</f>
        <v>0</v>
      </c>
      <c r="L14" s="142">
        <f t="shared" ref="L14:L20" si="1">I14+K14</f>
        <v>0</v>
      </c>
      <c r="M14" s="144">
        <f t="shared" ref="M14:M20" si="2">I14*E14</f>
        <v>0</v>
      </c>
      <c r="N14" s="144">
        <f t="shared" ref="N14:N20" si="3">M14/100*J14</f>
        <v>0</v>
      </c>
      <c r="O14" s="144">
        <f t="shared" ref="O14:O20" si="4">L14*E14</f>
        <v>0</v>
      </c>
    </row>
    <row r="15" spans="1:15" ht="27" thickTop="1" thickBot="1">
      <c r="A15" s="168"/>
      <c r="B15" s="62" t="s">
        <v>27</v>
      </c>
      <c r="C15" s="63" t="s">
        <v>194</v>
      </c>
      <c r="D15" s="93" t="s">
        <v>39</v>
      </c>
      <c r="E15" s="150">
        <v>140</v>
      </c>
      <c r="F15" s="78"/>
      <c r="G15" s="78"/>
      <c r="H15" s="78"/>
      <c r="I15" s="144">
        <v>0</v>
      </c>
      <c r="J15" s="78"/>
      <c r="K15" s="144">
        <f t="shared" si="0"/>
        <v>0</v>
      </c>
      <c r="L15" s="142">
        <f t="shared" si="1"/>
        <v>0</v>
      </c>
      <c r="M15" s="144">
        <f t="shared" si="2"/>
        <v>0</v>
      </c>
      <c r="N15" s="144">
        <f t="shared" si="3"/>
        <v>0</v>
      </c>
      <c r="O15" s="144">
        <f t="shared" si="4"/>
        <v>0</v>
      </c>
    </row>
    <row r="16" spans="1:15" ht="14.25" thickTop="1" thickBot="1">
      <c r="A16" s="168"/>
      <c r="B16" s="62" t="s">
        <v>28</v>
      </c>
      <c r="C16" s="63" t="s">
        <v>195</v>
      </c>
      <c r="D16" s="93" t="s">
        <v>39</v>
      </c>
      <c r="E16" s="150">
        <v>140</v>
      </c>
      <c r="F16" s="78"/>
      <c r="G16" s="78"/>
      <c r="H16" s="78"/>
      <c r="I16" s="144">
        <v>0</v>
      </c>
      <c r="J16" s="78"/>
      <c r="K16" s="144">
        <f t="shared" si="0"/>
        <v>0</v>
      </c>
      <c r="L16" s="142">
        <f t="shared" si="1"/>
        <v>0</v>
      </c>
      <c r="M16" s="144">
        <f t="shared" si="2"/>
        <v>0</v>
      </c>
      <c r="N16" s="144">
        <f t="shared" si="3"/>
        <v>0</v>
      </c>
      <c r="O16" s="144">
        <f t="shared" si="4"/>
        <v>0</v>
      </c>
    </row>
    <row r="17" spans="1:15" ht="52.5" thickTop="1" thickBot="1">
      <c r="A17" s="168"/>
      <c r="B17" s="62" t="s">
        <v>29</v>
      </c>
      <c r="C17" s="63" t="s">
        <v>196</v>
      </c>
      <c r="D17" s="93" t="s">
        <v>39</v>
      </c>
      <c r="E17" s="150">
        <v>100</v>
      </c>
      <c r="F17" s="78"/>
      <c r="G17" s="78"/>
      <c r="H17" s="78"/>
      <c r="I17" s="144">
        <v>0</v>
      </c>
      <c r="J17" s="78"/>
      <c r="K17" s="144">
        <f t="shared" si="0"/>
        <v>0</v>
      </c>
      <c r="L17" s="142">
        <f t="shared" si="1"/>
        <v>0</v>
      </c>
      <c r="M17" s="144">
        <f t="shared" si="2"/>
        <v>0</v>
      </c>
      <c r="N17" s="144">
        <f t="shared" si="3"/>
        <v>0</v>
      </c>
      <c r="O17" s="144">
        <f t="shared" si="4"/>
        <v>0</v>
      </c>
    </row>
    <row r="18" spans="1:15" ht="27" thickTop="1" thickBot="1">
      <c r="A18" s="168"/>
      <c r="B18" s="62" t="s">
        <v>30</v>
      </c>
      <c r="C18" s="63" t="s">
        <v>197</v>
      </c>
      <c r="D18" s="93" t="s">
        <v>39</v>
      </c>
      <c r="E18" s="150">
        <v>600</v>
      </c>
      <c r="F18" s="78"/>
      <c r="G18" s="78"/>
      <c r="H18" s="78"/>
      <c r="I18" s="144">
        <v>0</v>
      </c>
      <c r="J18" s="78"/>
      <c r="K18" s="144">
        <f t="shared" si="0"/>
        <v>0</v>
      </c>
      <c r="L18" s="142">
        <f t="shared" si="1"/>
        <v>0</v>
      </c>
      <c r="M18" s="144">
        <f t="shared" si="2"/>
        <v>0</v>
      </c>
      <c r="N18" s="144">
        <f t="shared" si="3"/>
        <v>0</v>
      </c>
      <c r="O18" s="144">
        <f t="shared" si="4"/>
        <v>0</v>
      </c>
    </row>
    <row r="19" spans="1:15" ht="27" thickTop="1" thickBot="1">
      <c r="A19" s="168"/>
      <c r="B19" s="62" t="s">
        <v>31</v>
      </c>
      <c r="C19" s="63" t="s">
        <v>198</v>
      </c>
      <c r="D19" s="93" t="s">
        <v>39</v>
      </c>
      <c r="E19" s="150">
        <v>600</v>
      </c>
      <c r="F19" s="78"/>
      <c r="G19" s="78"/>
      <c r="H19" s="78"/>
      <c r="I19" s="144">
        <v>0</v>
      </c>
      <c r="J19" s="78"/>
      <c r="K19" s="144">
        <f t="shared" si="0"/>
        <v>0</v>
      </c>
      <c r="L19" s="142">
        <f t="shared" si="1"/>
        <v>0</v>
      </c>
      <c r="M19" s="144">
        <f t="shared" si="2"/>
        <v>0</v>
      </c>
      <c r="N19" s="144">
        <f t="shared" si="3"/>
        <v>0</v>
      </c>
      <c r="O19" s="144">
        <f t="shared" si="4"/>
        <v>0</v>
      </c>
    </row>
    <row r="20" spans="1:15" ht="27" thickTop="1" thickBot="1">
      <c r="A20" s="173"/>
      <c r="B20" s="62" t="s">
        <v>32</v>
      </c>
      <c r="C20" s="63" t="s">
        <v>199</v>
      </c>
      <c r="D20" s="93" t="s">
        <v>39</v>
      </c>
      <c r="E20" s="150">
        <v>600</v>
      </c>
      <c r="F20" s="78"/>
      <c r="G20" s="78"/>
      <c r="H20" s="78"/>
      <c r="I20" s="144">
        <v>0</v>
      </c>
      <c r="J20" s="78"/>
      <c r="K20" s="144">
        <f t="shared" si="0"/>
        <v>0</v>
      </c>
      <c r="L20" s="142">
        <f t="shared" si="1"/>
        <v>0</v>
      </c>
      <c r="M20" s="144">
        <f t="shared" si="2"/>
        <v>0</v>
      </c>
      <c r="N20" s="144">
        <f t="shared" si="3"/>
        <v>0</v>
      </c>
      <c r="O20" s="144">
        <f t="shared" si="4"/>
        <v>0</v>
      </c>
    </row>
    <row r="21" spans="1:15" ht="14.25" thickTop="1" thickBot="1">
      <c r="C21" s="45"/>
      <c r="G21" s="45"/>
      <c r="H21" s="45"/>
      <c r="J21" s="45"/>
      <c r="K21" s="45"/>
      <c r="M21" s="45"/>
      <c r="N21" s="45"/>
      <c r="O21" s="68">
        <f>SUM(O13:O20)</f>
        <v>0</v>
      </c>
    </row>
    <row r="22" spans="1:15" ht="14.25" thickTop="1" thickBot="1">
      <c r="A22" s="117" t="s">
        <v>339</v>
      </c>
      <c r="C22" s="45"/>
      <c r="H22" s="30" t="s">
        <v>368</v>
      </c>
    </row>
    <row r="23" spans="1:15" ht="14.25" thickTop="1" thickBot="1">
      <c r="A23" s="69"/>
      <c r="B23" s="70"/>
      <c r="C23" s="30" t="s">
        <v>34</v>
      </c>
    </row>
    <row r="24" spans="1:15" ht="14.25" thickTop="1" thickBot="1"/>
    <row r="25" spans="1:15" ht="14.25" thickTop="1" thickBot="1">
      <c r="A25" s="71"/>
      <c r="B25" s="70"/>
      <c r="C25" s="30" t="s">
        <v>36</v>
      </c>
    </row>
    <row r="26" spans="1:15" ht="14.25" thickTop="1" thickBot="1">
      <c r="A26" s="72"/>
    </row>
    <row r="27" spans="1:15" ht="14.25" thickTop="1" thickBot="1">
      <c r="A27" s="73"/>
      <c r="B27" s="74"/>
      <c r="C27" s="30" t="s">
        <v>35</v>
      </c>
    </row>
    <row r="28" spans="1:15" ht="13.5" thickTop="1">
      <c r="A28" s="75"/>
    </row>
    <row r="30" spans="1:15">
      <c r="A30" s="30" t="s">
        <v>38</v>
      </c>
    </row>
    <row r="31" spans="1:15">
      <c r="A31" s="30" t="s">
        <v>50</v>
      </c>
    </row>
  </sheetData>
  <mergeCells count="14">
    <mergeCell ref="A12:A20"/>
    <mergeCell ref="B12:O12"/>
    <mergeCell ref="D7:J7"/>
    <mergeCell ref="F9:F10"/>
    <mergeCell ref="G9:G10"/>
    <mergeCell ref="H9:H10"/>
    <mergeCell ref="I9:L9"/>
    <mergeCell ref="M9:O9"/>
    <mergeCell ref="A9:A10"/>
    <mergeCell ref="B9:B10"/>
    <mergeCell ref="C9:C10"/>
    <mergeCell ref="D9:D10"/>
    <mergeCell ref="E9:E10"/>
    <mergeCell ref="A7:C7"/>
  </mergeCells>
  <pageMargins left="0.7" right="0.7" top="0.75" bottom="0.75" header="0.3" footer="0.3"/>
  <pageSetup paperSize="9" scale="7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6.xml><?xml version="1.0" encoding="utf-8"?>
<worksheet xmlns="http://schemas.openxmlformats.org/spreadsheetml/2006/main" xmlns:r="http://schemas.openxmlformats.org/officeDocument/2006/relationships">
  <dimension ref="A1:O40"/>
  <sheetViews>
    <sheetView topLeftCell="A21" zoomScaleNormal="100" workbookViewId="0">
      <selection activeCell="O13" sqref="O13"/>
    </sheetView>
  </sheetViews>
  <sheetFormatPr defaultColWidth="8.85546875" defaultRowHeight="12.75"/>
  <cols>
    <col min="1" max="1" width="7.42578125" style="30" customWidth="1"/>
    <col min="2" max="2" width="5.42578125" style="30" customWidth="1"/>
    <col min="3" max="3" width="29.5703125" style="30" customWidth="1"/>
    <col min="4" max="4" width="8.5703125" style="30" customWidth="1"/>
    <col min="5" max="5" width="9.42578125" style="30" customWidth="1"/>
    <col min="6" max="6" width="9.85546875" style="30" customWidth="1"/>
    <col min="7" max="7" width="12.5703125" style="30" customWidth="1"/>
    <col min="8" max="8" width="27.28515625" style="30" customWidth="1"/>
    <col min="9" max="15" width="9.7109375" style="30" customWidth="1"/>
    <col min="16" max="16384" width="8.85546875" style="30"/>
  </cols>
  <sheetData>
    <row r="1" spans="1:15">
      <c r="A1" s="30" t="s">
        <v>294</v>
      </c>
      <c r="D1" s="31" t="s">
        <v>0</v>
      </c>
      <c r="G1" s="32"/>
      <c r="H1" s="33"/>
      <c r="I1" s="33"/>
    </row>
    <row r="2" spans="1:15">
      <c r="A2" s="30" t="s">
        <v>295</v>
      </c>
      <c r="D2" s="30" t="s">
        <v>296</v>
      </c>
      <c r="G2" s="32"/>
      <c r="H2" s="33"/>
      <c r="I2" s="33"/>
    </row>
    <row r="3" spans="1:15">
      <c r="A3" s="30" t="s">
        <v>297</v>
      </c>
      <c r="D3" s="30" t="s">
        <v>298</v>
      </c>
      <c r="G3" s="32"/>
      <c r="H3" s="33"/>
      <c r="I3" s="33"/>
    </row>
    <row r="4" spans="1:15">
      <c r="A4" s="30" t="s">
        <v>1</v>
      </c>
      <c r="D4" s="31" t="s">
        <v>340</v>
      </c>
      <c r="G4" s="32"/>
      <c r="H4" s="31"/>
      <c r="I4" s="34" t="s">
        <v>317</v>
      </c>
    </row>
    <row r="5" spans="1:15">
      <c r="A5" s="30" t="s">
        <v>299</v>
      </c>
      <c r="D5" s="35" t="s">
        <v>338</v>
      </c>
      <c r="E5" s="35"/>
      <c r="F5" s="35"/>
      <c r="G5" s="36"/>
      <c r="H5" s="37"/>
      <c r="I5" s="37"/>
    </row>
    <row r="6" spans="1:15" ht="13.5" thickBot="1">
      <c r="C6" s="38"/>
      <c r="F6" s="32"/>
      <c r="G6" s="33"/>
      <c r="H6" s="33"/>
      <c r="I6" s="33"/>
    </row>
    <row r="7" spans="1:15" ht="14.25" thickTop="1" thickBot="1">
      <c r="A7" s="154" t="s">
        <v>300</v>
      </c>
      <c r="B7" s="154"/>
      <c r="C7" s="154"/>
      <c r="D7" s="202" t="s">
        <v>301</v>
      </c>
      <c r="E7" s="203"/>
      <c r="F7" s="203"/>
      <c r="G7" s="203"/>
      <c r="H7" s="203"/>
      <c r="I7" s="203"/>
      <c r="J7" s="203"/>
      <c r="K7" s="204"/>
    </row>
    <row r="8" spans="1:15" ht="19.149999999999999" customHeight="1" thickTop="1"/>
    <row r="9" spans="1:15" ht="47.25"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36" customHeight="1">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155.25" customHeight="1">
      <c r="A12" s="167" t="s">
        <v>201</v>
      </c>
      <c r="B12" s="198" t="s">
        <v>217</v>
      </c>
      <c r="C12" s="199"/>
      <c r="D12" s="199"/>
      <c r="E12" s="199"/>
      <c r="F12" s="199"/>
      <c r="G12" s="199"/>
      <c r="H12" s="199"/>
      <c r="I12" s="199"/>
      <c r="J12" s="199"/>
      <c r="K12" s="199"/>
      <c r="L12" s="199"/>
      <c r="M12" s="199"/>
      <c r="N12" s="199"/>
      <c r="O12" s="200"/>
    </row>
    <row r="13" spans="1:15" ht="26.25" thickBot="1">
      <c r="A13" s="168"/>
      <c r="B13" s="62" t="s">
        <v>25</v>
      </c>
      <c r="C13" s="63" t="s">
        <v>202</v>
      </c>
      <c r="D13" s="93" t="s">
        <v>39</v>
      </c>
      <c r="E13" s="92">
        <v>400</v>
      </c>
      <c r="F13" s="104"/>
      <c r="G13" s="104"/>
      <c r="H13" s="104"/>
      <c r="I13" s="141">
        <v>0</v>
      </c>
      <c r="J13" s="99"/>
      <c r="K13" s="148">
        <f>I13/100*J13</f>
        <v>0</v>
      </c>
      <c r="L13" s="98">
        <f>I13+K13</f>
        <v>0</v>
      </c>
      <c r="M13" s="148">
        <f>I13*E13</f>
        <v>0</v>
      </c>
      <c r="N13" s="148">
        <f>M13/100*J13</f>
        <v>0</v>
      </c>
      <c r="O13" s="148">
        <f>L13*E13</f>
        <v>0</v>
      </c>
    </row>
    <row r="14" spans="1:15" ht="14.25" thickTop="1" thickBot="1">
      <c r="A14" s="168"/>
      <c r="B14" s="62" t="s">
        <v>26</v>
      </c>
      <c r="C14" s="63" t="s">
        <v>203</v>
      </c>
      <c r="D14" s="93" t="s">
        <v>39</v>
      </c>
      <c r="E14" s="92">
        <v>200</v>
      </c>
      <c r="F14" s="78"/>
      <c r="G14" s="78"/>
      <c r="H14" s="104"/>
      <c r="I14" s="141">
        <v>0</v>
      </c>
      <c r="J14" s="97"/>
      <c r="K14" s="148">
        <f t="shared" ref="K14:K29" si="0">I14/100*J14</f>
        <v>0</v>
      </c>
      <c r="L14" s="98">
        <f t="shared" ref="L14:L29" si="1">I14+K14</f>
        <v>0</v>
      </c>
      <c r="M14" s="148">
        <f t="shared" ref="M14:M29" si="2">I14*E14</f>
        <v>0</v>
      </c>
      <c r="N14" s="148">
        <f t="shared" ref="N14:N29" si="3">M14/100*J14</f>
        <v>0</v>
      </c>
      <c r="O14" s="148">
        <f t="shared" ref="O14:O29" si="4">L14*E14</f>
        <v>0</v>
      </c>
    </row>
    <row r="15" spans="1:15" ht="14.25" thickTop="1" thickBot="1">
      <c r="A15" s="168"/>
      <c r="B15" s="62" t="s">
        <v>27</v>
      </c>
      <c r="C15" s="63" t="s">
        <v>204</v>
      </c>
      <c r="D15" s="93" t="s">
        <v>39</v>
      </c>
      <c r="E15" s="92">
        <v>200</v>
      </c>
      <c r="F15" s="78"/>
      <c r="G15" s="78"/>
      <c r="H15" s="104"/>
      <c r="I15" s="141">
        <v>0</v>
      </c>
      <c r="J15" s="97"/>
      <c r="K15" s="148">
        <f t="shared" si="0"/>
        <v>0</v>
      </c>
      <c r="L15" s="98">
        <f t="shared" si="1"/>
        <v>0</v>
      </c>
      <c r="M15" s="148">
        <f t="shared" si="2"/>
        <v>0</v>
      </c>
      <c r="N15" s="148">
        <f t="shared" si="3"/>
        <v>0</v>
      </c>
      <c r="O15" s="148">
        <f t="shared" si="4"/>
        <v>0</v>
      </c>
    </row>
    <row r="16" spans="1:15" ht="27" thickTop="1" thickBot="1">
      <c r="A16" s="168"/>
      <c r="B16" s="62" t="s">
        <v>28</v>
      </c>
      <c r="C16" s="63" t="s">
        <v>205</v>
      </c>
      <c r="D16" s="93" t="s">
        <v>39</v>
      </c>
      <c r="E16" s="92">
        <v>40</v>
      </c>
      <c r="F16" s="78"/>
      <c r="G16" s="78"/>
      <c r="H16" s="104"/>
      <c r="I16" s="141">
        <v>0</v>
      </c>
      <c r="J16" s="97"/>
      <c r="K16" s="148">
        <f t="shared" si="0"/>
        <v>0</v>
      </c>
      <c r="L16" s="98">
        <f t="shared" si="1"/>
        <v>0</v>
      </c>
      <c r="M16" s="148">
        <f t="shared" si="2"/>
        <v>0</v>
      </c>
      <c r="N16" s="148">
        <f t="shared" si="3"/>
        <v>0</v>
      </c>
      <c r="O16" s="148">
        <f t="shared" si="4"/>
        <v>0</v>
      </c>
    </row>
    <row r="17" spans="1:15" ht="14.25" thickTop="1" thickBot="1">
      <c r="A17" s="168"/>
      <c r="B17" s="62" t="s">
        <v>29</v>
      </c>
      <c r="C17" s="63" t="s">
        <v>206</v>
      </c>
      <c r="D17" s="93" t="s">
        <v>39</v>
      </c>
      <c r="E17" s="92">
        <v>200</v>
      </c>
      <c r="F17" s="78"/>
      <c r="G17" s="78"/>
      <c r="H17" s="104"/>
      <c r="I17" s="141">
        <v>0</v>
      </c>
      <c r="J17" s="97"/>
      <c r="K17" s="148">
        <f t="shared" si="0"/>
        <v>0</v>
      </c>
      <c r="L17" s="98">
        <f t="shared" si="1"/>
        <v>0</v>
      </c>
      <c r="M17" s="148">
        <f t="shared" si="2"/>
        <v>0</v>
      </c>
      <c r="N17" s="148">
        <f t="shared" si="3"/>
        <v>0</v>
      </c>
      <c r="O17" s="148">
        <f t="shared" si="4"/>
        <v>0</v>
      </c>
    </row>
    <row r="18" spans="1:15" ht="14.25" thickTop="1" thickBot="1">
      <c r="A18" s="168"/>
      <c r="B18" s="62" t="s">
        <v>30</v>
      </c>
      <c r="C18" s="63" t="s">
        <v>207</v>
      </c>
      <c r="D18" s="91" t="s">
        <v>39</v>
      </c>
      <c r="E18" s="92">
        <v>200</v>
      </c>
      <c r="F18" s="78"/>
      <c r="G18" s="78"/>
      <c r="H18" s="104"/>
      <c r="I18" s="141">
        <v>0</v>
      </c>
      <c r="J18" s="97"/>
      <c r="K18" s="148">
        <f t="shared" si="0"/>
        <v>0</v>
      </c>
      <c r="L18" s="98">
        <f t="shared" si="1"/>
        <v>0</v>
      </c>
      <c r="M18" s="148">
        <f t="shared" si="2"/>
        <v>0</v>
      </c>
      <c r="N18" s="148">
        <f t="shared" si="3"/>
        <v>0</v>
      </c>
      <c r="O18" s="148">
        <f t="shared" si="4"/>
        <v>0</v>
      </c>
    </row>
    <row r="19" spans="1:15" ht="14.25" thickTop="1" thickBot="1">
      <c r="A19" s="168"/>
      <c r="B19" s="62" t="s">
        <v>31</v>
      </c>
      <c r="C19" s="63" t="s">
        <v>208</v>
      </c>
      <c r="D19" s="93" t="s">
        <v>39</v>
      </c>
      <c r="E19" s="92">
        <v>200</v>
      </c>
      <c r="F19" s="78"/>
      <c r="G19" s="78"/>
      <c r="H19" s="104"/>
      <c r="I19" s="141">
        <v>0</v>
      </c>
      <c r="J19" s="97"/>
      <c r="K19" s="148">
        <f t="shared" si="0"/>
        <v>0</v>
      </c>
      <c r="L19" s="98">
        <f t="shared" si="1"/>
        <v>0</v>
      </c>
      <c r="M19" s="148">
        <f t="shared" si="2"/>
        <v>0</v>
      </c>
      <c r="N19" s="148">
        <f t="shared" si="3"/>
        <v>0</v>
      </c>
      <c r="O19" s="148">
        <f t="shared" si="4"/>
        <v>0</v>
      </c>
    </row>
    <row r="20" spans="1:15" ht="14.25" thickTop="1" thickBot="1">
      <c r="A20" s="168"/>
      <c r="B20" s="62" t="s">
        <v>32</v>
      </c>
      <c r="C20" s="63" t="s">
        <v>209</v>
      </c>
      <c r="D20" s="93" t="s">
        <v>39</v>
      </c>
      <c r="E20" s="92">
        <v>200</v>
      </c>
      <c r="F20" s="78"/>
      <c r="G20" s="78"/>
      <c r="H20" s="104"/>
      <c r="I20" s="141">
        <v>0</v>
      </c>
      <c r="J20" s="97"/>
      <c r="K20" s="148">
        <f t="shared" si="0"/>
        <v>0</v>
      </c>
      <c r="L20" s="98">
        <f t="shared" si="1"/>
        <v>0</v>
      </c>
      <c r="M20" s="148">
        <f t="shared" si="2"/>
        <v>0</v>
      </c>
      <c r="N20" s="148">
        <f t="shared" si="3"/>
        <v>0</v>
      </c>
      <c r="O20" s="148">
        <f t="shared" si="4"/>
        <v>0</v>
      </c>
    </row>
    <row r="21" spans="1:15" ht="14.25" thickTop="1" thickBot="1">
      <c r="A21" s="168"/>
      <c r="B21" s="62" t="s">
        <v>33</v>
      </c>
      <c r="C21" s="63" t="s">
        <v>210</v>
      </c>
      <c r="D21" s="93" t="s">
        <v>39</v>
      </c>
      <c r="E21" s="92">
        <v>200</v>
      </c>
      <c r="F21" s="78"/>
      <c r="G21" s="78"/>
      <c r="H21" s="104"/>
      <c r="I21" s="141">
        <v>0</v>
      </c>
      <c r="J21" s="97"/>
      <c r="K21" s="148">
        <f t="shared" si="0"/>
        <v>0</v>
      </c>
      <c r="L21" s="98">
        <f t="shared" si="1"/>
        <v>0</v>
      </c>
      <c r="M21" s="148">
        <f t="shared" si="2"/>
        <v>0</v>
      </c>
      <c r="N21" s="148">
        <f t="shared" si="3"/>
        <v>0</v>
      </c>
      <c r="O21" s="148">
        <f t="shared" si="4"/>
        <v>0</v>
      </c>
    </row>
    <row r="22" spans="1:15" ht="14.25" thickTop="1" thickBot="1">
      <c r="A22" s="168"/>
      <c r="B22" s="62" t="s">
        <v>54</v>
      </c>
      <c r="C22" s="63" t="s">
        <v>211</v>
      </c>
      <c r="D22" s="93" t="s">
        <v>39</v>
      </c>
      <c r="E22" s="92">
        <v>200</v>
      </c>
      <c r="F22" s="78"/>
      <c r="G22" s="78"/>
      <c r="H22" s="104"/>
      <c r="I22" s="141">
        <v>0</v>
      </c>
      <c r="J22" s="97"/>
      <c r="K22" s="148">
        <f t="shared" si="0"/>
        <v>0</v>
      </c>
      <c r="L22" s="98">
        <f t="shared" si="1"/>
        <v>0</v>
      </c>
      <c r="M22" s="148">
        <f t="shared" si="2"/>
        <v>0</v>
      </c>
      <c r="N22" s="148">
        <f t="shared" si="3"/>
        <v>0</v>
      </c>
      <c r="O22" s="148">
        <f t="shared" si="4"/>
        <v>0</v>
      </c>
    </row>
    <row r="23" spans="1:15" ht="14.25" thickTop="1" thickBot="1">
      <c r="A23" s="168"/>
      <c r="B23" s="62" t="s">
        <v>67</v>
      </c>
      <c r="C23" s="63" t="s">
        <v>212</v>
      </c>
      <c r="D23" s="93" t="s">
        <v>39</v>
      </c>
      <c r="E23" s="92">
        <v>100</v>
      </c>
      <c r="F23" s="78"/>
      <c r="G23" s="78"/>
      <c r="H23" s="104"/>
      <c r="I23" s="141">
        <v>0</v>
      </c>
      <c r="J23" s="97"/>
      <c r="K23" s="148">
        <f t="shared" si="0"/>
        <v>0</v>
      </c>
      <c r="L23" s="98">
        <f t="shared" si="1"/>
        <v>0</v>
      </c>
      <c r="M23" s="148">
        <f t="shared" si="2"/>
        <v>0</v>
      </c>
      <c r="N23" s="148">
        <f t="shared" si="3"/>
        <v>0</v>
      </c>
      <c r="O23" s="148">
        <f t="shared" si="4"/>
        <v>0</v>
      </c>
    </row>
    <row r="24" spans="1:15" ht="14.25" thickTop="1" thickBot="1">
      <c r="A24" s="168"/>
      <c r="B24" s="62" t="s">
        <v>68</v>
      </c>
      <c r="C24" s="63" t="s">
        <v>213</v>
      </c>
      <c r="D24" s="93" t="s">
        <v>39</v>
      </c>
      <c r="E24" s="92">
        <v>100</v>
      </c>
      <c r="F24" s="78"/>
      <c r="G24" s="78"/>
      <c r="H24" s="104"/>
      <c r="I24" s="141">
        <v>0</v>
      </c>
      <c r="J24" s="104"/>
      <c r="K24" s="148">
        <f t="shared" si="0"/>
        <v>0</v>
      </c>
      <c r="L24" s="98">
        <f t="shared" si="1"/>
        <v>0</v>
      </c>
      <c r="M24" s="148">
        <f t="shared" si="2"/>
        <v>0</v>
      </c>
      <c r="N24" s="148">
        <f t="shared" si="3"/>
        <v>0</v>
      </c>
      <c r="O24" s="148">
        <f t="shared" si="4"/>
        <v>0</v>
      </c>
    </row>
    <row r="25" spans="1:15" ht="14.25" thickTop="1" thickBot="1">
      <c r="A25" s="168"/>
      <c r="B25" s="62" t="s">
        <v>69</v>
      </c>
      <c r="C25" s="63" t="s">
        <v>214</v>
      </c>
      <c r="D25" s="93" t="s">
        <v>39</v>
      </c>
      <c r="E25" s="92">
        <v>100</v>
      </c>
      <c r="F25" s="78"/>
      <c r="G25" s="78"/>
      <c r="H25" s="104"/>
      <c r="I25" s="141">
        <v>0</v>
      </c>
      <c r="J25" s="97"/>
      <c r="K25" s="148">
        <f t="shared" si="0"/>
        <v>0</v>
      </c>
      <c r="L25" s="98">
        <f t="shared" si="1"/>
        <v>0</v>
      </c>
      <c r="M25" s="148">
        <f t="shared" si="2"/>
        <v>0</v>
      </c>
      <c r="N25" s="148">
        <f t="shared" si="3"/>
        <v>0</v>
      </c>
      <c r="O25" s="148">
        <f t="shared" si="4"/>
        <v>0</v>
      </c>
    </row>
    <row r="26" spans="1:15" ht="14.25" thickTop="1" thickBot="1">
      <c r="A26" s="168"/>
      <c r="B26" s="62" t="s">
        <v>70</v>
      </c>
      <c r="C26" s="63" t="s">
        <v>195</v>
      </c>
      <c r="D26" s="93" t="s">
        <v>39</v>
      </c>
      <c r="E26" s="92">
        <v>100</v>
      </c>
      <c r="F26" s="78"/>
      <c r="G26" s="78"/>
      <c r="H26" s="104"/>
      <c r="I26" s="141">
        <v>0</v>
      </c>
      <c r="J26" s="97"/>
      <c r="K26" s="148">
        <f t="shared" si="0"/>
        <v>0</v>
      </c>
      <c r="L26" s="98">
        <f t="shared" si="1"/>
        <v>0</v>
      </c>
      <c r="M26" s="148">
        <f t="shared" si="2"/>
        <v>0</v>
      </c>
      <c r="N26" s="148">
        <f t="shared" si="3"/>
        <v>0</v>
      </c>
      <c r="O26" s="148">
        <f t="shared" si="4"/>
        <v>0</v>
      </c>
    </row>
    <row r="27" spans="1:15" ht="14.25" thickTop="1" thickBot="1">
      <c r="A27" s="168"/>
      <c r="B27" s="62" t="s">
        <v>71</v>
      </c>
      <c r="C27" s="63" t="s">
        <v>126</v>
      </c>
      <c r="D27" s="93" t="s">
        <v>39</v>
      </c>
      <c r="E27" s="92">
        <v>500</v>
      </c>
      <c r="F27" s="78"/>
      <c r="G27" s="78"/>
      <c r="H27" s="104"/>
      <c r="I27" s="141">
        <v>0</v>
      </c>
      <c r="J27" s="97"/>
      <c r="K27" s="148">
        <f t="shared" si="0"/>
        <v>0</v>
      </c>
      <c r="L27" s="98">
        <f t="shared" si="1"/>
        <v>0</v>
      </c>
      <c r="M27" s="148">
        <f t="shared" si="2"/>
        <v>0</v>
      </c>
      <c r="N27" s="148">
        <f t="shared" si="3"/>
        <v>0</v>
      </c>
      <c r="O27" s="148">
        <f t="shared" si="4"/>
        <v>0</v>
      </c>
    </row>
    <row r="28" spans="1:15" ht="14.25" thickTop="1" thickBot="1">
      <c r="A28" s="168"/>
      <c r="B28" s="62" t="s">
        <v>72</v>
      </c>
      <c r="C28" s="63" t="s">
        <v>215</v>
      </c>
      <c r="D28" s="91" t="s">
        <v>39</v>
      </c>
      <c r="E28" s="92">
        <v>200</v>
      </c>
      <c r="F28" s="78"/>
      <c r="G28" s="78"/>
      <c r="H28" s="104"/>
      <c r="I28" s="141">
        <v>0</v>
      </c>
      <c r="J28" s="97"/>
      <c r="K28" s="148">
        <f t="shared" si="0"/>
        <v>0</v>
      </c>
      <c r="L28" s="98">
        <f t="shared" si="1"/>
        <v>0</v>
      </c>
      <c r="M28" s="148">
        <f t="shared" si="2"/>
        <v>0</v>
      </c>
      <c r="N28" s="148">
        <f t="shared" si="3"/>
        <v>0</v>
      </c>
      <c r="O28" s="148">
        <f t="shared" si="4"/>
        <v>0</v>
      </c>
    </row>
    <row r="29" spans="1:15" ht="27" thickTop="1" thickBot="1">
      <c r="A29" s="173"/>
      <c r="B29" s="62" t="s">
        <v>131</v>
      </c>
      <c r="C29" s="63" t="s">
        <v>216</v>
      </c>
      <c r="D29" s="93" t="s">
        <v>39</v>
      </c>
      <c r="E29" s="92">
        <v>160</v>
      </c>
      <c r="F29" s="78"/>
      <c r="G29" s="78"/>
      <c r="H29" s="104"/>
      <c r="I29" s="141">
        <v>0</v>
      </c>
      <c r="J29" s="97"/>
      <c r="K29" s="148">
        <f t="shared" si="0"/>
        <v>0</v>
      </c>
      <c r="L29" s="98">
        <f t="shared" si="1"/>
        <v>0</v>
      </c>
      <c r="M29" s="148">
        <f t="shared" si="2"/>
        <v>0</v>
      </c>
      <c r="N29" s="148">
        <f t="shared" si="3"/>
        <v>0</v>
      </c>
      <c r="O29" s="148">
        <f t="shared" si="4"/>
        <v>0</v>
      </c>
    </row>
    <row r="30" spans="1:15" ht="14.25" thickTop="1" thickBot="1">
      <c r="C30" s="45"/>
      <c r="G30" s="45"/>
      <c r="H30" s="45"/>
      <c r="J30" s="45"/>
      <c r="K30" s="45"/>
      <c r="M30" s="45"/>
      <c r="N30" s="45"/>
      <c r="O30" s="68">
        <f>SUM(O13:O29)</f>
        <v>0</v>
      </c>
    </row>
    <row r="31" spans="1:15" ht="14.25" thickTop="1" thickBot="1">
      <c r="A31" s="117" t="s">
        <v>339</v>
      </c>
      <c r="C31" s="45"/>
      <c r="G31" s="45"/>
      <c r="H31" s="30" t="s">
        <v>288</v>
      </c>
      <c r="N31" s="45"/>
      <c r="O31" s="47"/>
    </row>
    <row r="32" spans="1:15" ht="14.25" thickTop="1" thickBot="1">
      <c r="A32" s="69"/>
      <c r="B32" s="70"/>
      <c r="C32" s="30" t="s">
        <v>34</v>
      </c>
    </row>
    <row r="33" spans="1:3" ht="14.25" thickTop="1" thickBot="1"/>
    <row r="34" spans="1:3" ht="14.25" thickTop="1" thickBot="1">
      <c r="A34" s="71"/>
      <c r="B34" s="70"/>
      <c r="C34" s="30" t="s">
        <v>36</v>
      </c>
    </row>
    <row r="35" spans="1:3" ht="14.25" thickTop="1" thickBot="1">
      <c r="A35" s="72"/>
    </row>
    <row r="36" spans="1:3" ht="14.25" thickTop="1" thickBot="1">
      <c r="A36" s="73"/>
      <c r="B36" s="74"/>
      <c r="C36" s="30" t="s">
        <v>35</v>
      </c>
    </row>
    <row r="37" spans="1:3" ht="13.5" thickTop="1">
      <c r="A37" s="75"/>
    </row>
    <row r="39" spans="1:3">
      <c r="A39" s="30" t="s">
        <v>38</v>
      </c>
    </row>
    <row r="40" spans="1:3">
      <c r="A40" s="30" t="s">
        <v>50</v>
      </c>
    </row>
  </sheetData>
  <mergeCells count="14">
    <mergeCell ref="A12:A29"/>
    <mergeCell ref="B12:O12"/>
    <mergeCell ref="D7:K7"/>
    <mergeCell ref="F9:F10"/>
    <mergeCell ref="G9:G10"/>
    <mergeCell ref="H9:H10"/>
    <mergeCell ref="I9:L9"/>
    <mergeCell ref="M9:O9"/>
    <mergeCell ref="A9:A10"/>
    <mergeCell ref="B9:B10"/>
    <mergeCell ref="C9:C10"/>
    <mergeCell ref="D9:D10"/>
    <mergeCell ref="E9:E10"/>
    <mergeCell ref="A7:C7"/>
  </mergeCells>
  <pageMargins left="0.7" right="0.7" top="0.75" bottom="0.75" header="0.3" footer="0.3"/>
  <pageSetup paperSize="9" scale="73" orientation="landscape" r:id="rId1"/>
  <rowBreaks count="1" manualBreakCount="1">
    <brk id="24"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7.xml><?xml version="1.0" encoding="utf-8"?>
<worksheet xmlns="http://schemas.openxmlformats.org/spreadsheetml/2006/main" xmlns:r="http://schemas.openxmlformats.org/officeDocument/2006/relationships">
  <dimension ref="A1:O26"/>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28515625" style="30" customWidth="1"/>
    <col min="6" max="6" width="9.85546875" style="30" customWidth="1"/>
    <col min="7" max="7" width="12.140625" style="30" customWidth="1"/>
    <col min="8" max="8" width="27.14062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316</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3.5" thickTop="1"/>
    <row r="9" spans="1:15" ht="40.5"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55.15" customHeight="1" thickBot="1">
      <c r="A12" s="167" t="s">
        <v>218</v>
      </c>
      <c r="B12" s="177" t="s">
        <v>352</v>
      </c>
      <c r="C12" s="178"/>
      <c r="D12" s="178"/>
      <c r="E12" s="178"/>
      <c r="F12" s="178"/>
      <c r="G12" s="178"/>
      <c r="H12" s="178"/>
      <c r="I12" s="178"/>
      <c r="J12" s="178"/>
      <c r="K12" s="178"/>
      <c r="L12" s="178"/>
      <c r="M12" s="178"/>
      <c r="N12" s="178"/>
      <c r="O12" s="179"/>
    </row>
    <row r="13" spans="1:15" ht="39.75" thickTop="1" thickBot="1">
      <c r="A13" s="168"/>
      <c r="B13" s="62" t="s">
        <v>25</v>
      </c>
      <c r="C13" s="63" t="s">
        <v>219</v>
      </c>
      <c r="D13" s="93" t="s">
        <v>39</v>
      </c>
      <c r="E13" s="150">
        <v>60</v>
      </c>
      <c r="F13" s="78"/>
      <c r="G13" s="78"/>
      <c r="H13" s="78"/>
      <c r="I13" s="140">
        <v>0</v>
      </c>
      <c r="J13" s="97"/>
      <c r="K13" s="144">
        <f>I13/100*J13</f>
        <v>0</v>
      </c>
      <c r="L13" s="149">
        <f>I13+K13</f>
        <v>0</v>
      </c>
      <c r="M13" s="144">
        <f>I13*E13</f>
        <v>0</v>
      </c>
      <c r="N13" s="144">
        <f>M13/100*J13</f>
        <v>0</v>
      </c>
      <c r="O13" s="144">
        <f>L13*E13</f>
        <v>0</v>
      </c>
    </row>
    <row r="14" spans="1:15" ht="14.25" thickTop="1" thickBot="1">
      <c r="A14" s="168"/>
      <c r="B14" s="62" t="s">
        <v>26</v>
      </c>
      <c r="C14" s="63" t="s">
        <v>220</v>
      </c>
      <c r="D14" s="93" t="s">
        <v>39</v>
      </c>
      <c r="E14" s="150">
        <v>80</v>
      </c>
      <c r="F14" s="78"/>
      <c r="G14" s="78"/>
      <c r="H14" s="78"/>
      <c r="I14" s="140">
        <v>0</v>
      </c>
      <c r="J14" s="97"/>
      <c r="K14" s="144">
        <f t="shared" ref="K14:K15" si="0">I14/100*J14</f>
        <v>0</v>
      </c>
      <c r="L14" s="149">
        <f t="shared" ref="L14:L15" si="1">I14+K14</f>
        <v>0</v>
      </c>
      <c r="M14" s="144">
        <f t="shared" ref="M14:M15" si="2">I14*E14</f>
        <v>0</v>
      </c>
      <c r="N14" s="144">
        <f t="shared" ref="N14:N15" si="3">M14/100*J14</f>
        <v>0</v>
      </c>
      <c r="O14" s="144">
        <f t="shared" ref="O14:O15" si="4">L14*E14</f>
        <v>0</v>
      </c>
    </row>
    <row r="15" spans="1:15" ht="14.25" thickTop="1" thickBot="1">
      <c r="A15" s="173"/>
      <c r="B15" s="62" t="s">
        <v>27</v>
      </c>
      <c r="C15" s="63" t="s">
        <v>366</v>
      </c>
      <c r="D15" s="93" t="s">
        <v>39</v>
      </c>
      <c r="E15" s="150">
        <v>60</v>
      </c>
      <c r="F15" s="78"/>
      <c r="G15" s="78"/>
      <c r="H15" s="78"/>
      <c r="I15" s="140">
        <v>0</v>
      </c>
      <c r="J15" s="97"/>
      <c r="K15" s="144">
        <f t="shared" si="0"/>
        <v>0</v>
      </c>
      <c r="L15" s="149">
        <f t="shared" si="1"/>
        <v>0</v>
      </c>
      <c r="M15" s="144">
        <f t="shared" si="2"/>
        <v>0</v>
      </c>
      <c r="N15" s="144">
        <f t="shared" si="3"/>
        <v>0</v>
      </c>
      <c r="O15" s="144">
        <f t="shared" si="4"/>
        <v>0</v>
      </c>
    </row>
    <row r="16" spans="1:15" ht="14.25" thickTop="1" thickBot="1">
      <c r="C16" s="45"/>
      <c r="G16" s="45"/>
      <c r="H16" s="45"/>
      <c r="J16" s="45"/>
      <c r="K16" s="45"/>
      <c r="M16" s="45"/>
      <c r="N16" s="45"/>
      <c r="O16" s="68">
        <f>SUM(O13:O15)</f>
        <v>0</v>
      </c>
    </row>
    <row r="17" spans="1:15" ht="14.25" thickTop="1" thickBot="1">
      <c r="A17" s="117" t="s">
        <v>339</v>
      </c>
      <c r="C17" s="45"/>
      <c r="G17" s="45"/>
      <c r="H17" s="30" t="s">
        <v>289</v>
      </c>
      <c r="N17" s="45"/>
      <c r="O17" s="47"/>
    </row>
    <row r="18" spans="1:15" ht="14.25" thickTop="1" thickBot="1">
      <c r="A18" s="69"/>
      <c r="B18" s="70"/>
      <c r="C18" s="30" t="s">
        <v>34</v>
      </c>
    </row>
    <row r="19" spans="1:15" ht="14.25" thickTop="1" thickBot="1"/>
    <row r="20" spans="1:15" ht="14.25" thickTop="1" thickBot="1">
      <c r="A20" s="71"/>
      <c r="B20" s="70"/>
      <c r="C20" s="30" t="s">
        <v>36</v>
      </c>
    </row>
    <row r="21" spans="1:15" ht="14.25" thickTop="1" thickBot="1">
      <c r="A21" s="72"/>
    </row>
    <row r="22" spans="1:15" ht="14.25" thickTop="1" thickBot="1">
      <c r="A22" s="73"/>
      <c r="B22" s="74"/>
      <c r="C22" s="30" t="s">
        <v>35</v>
      </c>
    </row>
    <row r="23" spans="1:15" ht="15.6" customHeight="1" thickTop="1">
      <c r="A23" s="75"/>
    </row>
    <row r="25" spans="1:15">
      <c r="A25" s="30" t="s">
        <v>38</v>
      </c>
    </row>
    <row r="26" spans="1:15">
      <c r="A26" s="30" t="s">
        <v>50</v>
      </c>
    </row>
  </sheetData>
  <mergeCells count="13">
    <mergeCell ref="A7:C7"/>
    <mergeCell ref="A12:A15"/>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8.xml><?xml version="1.0" encoding="utf-8"?>
<worksheet xmlns="http://schemas.openxmlformats.org/spreadsheetml/2006/main" xmlns:r="http://schemas.openxmlformats.org/officeDocument/2006/relationships">
  <dimension ref="A1:O41"/>
  <sheetViews>
    <sheetView topLeftCell="A21"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3.85546875" style="30" customWidth="1"/>
    <col min="8" max="8" width="26.710937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315</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3.5" thickTop="1"/>
    <row r="9" spans="1:15" ht="36"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130.5" customHeight="1">
      <c r="A12" s="167" t="s">
        <v>221</v>
      </c>
      <c r="B12" s="198" t="s">
        <v>358</v>
      </c>
      <c r="C12" s="199"/>
      <c r="D12" s="199"/>
      <c r="E12" s="199"/>
      <c r="F12" s="199"/>
      <c r="G12" s="199"/>
      <c r="H12" s="199"/>
      <c r="I12" s="199"/>
      <c r="J12" s="199"/>
      <c r="K12" s="199"/>
      <c r="L12" s="199"/>
      <c r="M12" s="199"/>
      <c r="N12" s="199"/>
      <c r="O12" s="200"/>
    </row>
    <row r="13" spans="1:15" ht="36" customHeight="1" thickBot="1">
      <c r="A13" s="168"/>
      <c r="B13" s="62" t="s">
        <v>25</v>
      </c>
      <c r="C13" s="63" t="s">
        <v>364</v>
      </c>
      <c r="D13" s="93" t="s">
        <v>39</v>
      </c>
      <c r="E13" s="92">
        <v>100</v>
      </c>
      <c r="F13" s="104"/>
      <c r="G13" s="104"/>
      <c r="H13" s="104"/>
      <c r="I13" s="141">
        <v>0</v>
      </c>
      <c r="J13" s="99"/>
      <c r="K13" s="148">
        <f>I13/100*J13</f>
        <v>0</v>
      </c>
      <c r="L13" s="98">
        <f>I13+K13</f>
        <v>0</v>
      </c>
      <c r="M13" s="148">
        <f>I13*E13</f>
        <v>0</v>
      </c>
      <c r="N13" s="148">
        <f>M13/100*J13</f>
        <v>0</v>
      </c>
      <c r="O13" s="148">
        <f>L13*E13</f>
        <v>0</v>
      </c>
    </row>
    <row r="14" spans="1:15" ht="35.25" customHeight="1" thickTop="1" thickBot="1">
      <c r="A14" s="168"/>
      <c r="B14" s="62" t="s">
        <v>26</v>
      </c>
      <c r="C14" s="63" t="s">
        <v>223</v>
      </c>
      <c r="D14" s="93" t="s">
        <v>39</v>
      </c>
      <c r="E14" s="92">
        <v>200</v>
      </c>
      <c r="F14" s="78"/>
      <c r="G14" s="78"/>
      <c r="H14" s="78"/>
      <c r="I14" s="141">
        <v>0</v>
      </c>
      <c r="J14" s="97"/>
      <c r="K14" s="148">
        <f t="shared" ref="K14:K30" si="0">I14/100*J14</f>
        <v>0</v>
      </c>
      <c r="L14" s="98">
        <f t="shared" ref="L14:L30" si="1">I14+K14</f>
        <v>0</v>
      </c>
      <c r="M14" s="148">
        <f t="shared" ref="M14:M30" si="2">I14*E14</f>
        <v>0</v>
      </c>
      <c r="N14" s="148">
        <f t="shared" ref="N14:N30" si="3">M14/100*J14</f>
        <v>0</v>
      </c>
      <c r="O14" s="148">
        <f t="shared" ref="O14:O30" si="4">L14*E14</f>
        <v>0</v>
      </c>
    </row>
    <row r="15" spans="1:15" ht="36" customHeight="1" thickTop="1" thickBot="1">
      <c r="A15" s="168"/>
      <c r="B15" s="62" t="s">
        <v>27</v>
      </c>
      <c r="C15" s="63" t="s">
        <v>224</v>
      </c>
      <c r="D15" s="93" t="s">
        <v>39</v>
      </c>
      <c r="E15" s="92">
        <v>40</v>
      </c>
      <c r="F15" s="78"/>
      <c r="G15" s="78"/>
      <c r="H15" s="78"/>
      <c r="I15" s="141">
        <v>0</v>
      </c>
      <c r="J15" s="97"/>
      <c r="K15" s="148">
        <f t="shared" si="0"/>
        <v>0</v>
      </c>
      <c r="L15" s="98">
        <f t="shared" si="1"/>
        <v>0</v>
      </c>
      <c r="M15" s="148">
        <f t="shared" si="2"/>
        <v>0</v>
      </c>
      <c r="N15" s="148">
        <f t="shared" si="3"/>
        <v>0</v>
      </c>
      <c r="O15" s="148">
        <f t="shared" si="4"/>
        <v>0</v>
      </c>
    </row>
    <row r="16" spans="1:15" ht="39.75" thickTop="1" thickBot="1">
      <c r="A16" s="168"/>
      <c r="B16" s="62" t="s">
        <v>28</v>
      </c>
      <c r="C16" s="63" t="s">
        <v>225</v>
      </c>
      <c r="D16" s="93" t="s">
        <v>39</v>
      </c>
      <c r="E16" s="92">
        <v>20</v>
      </c>
      <c r="F16" s="78"/>
      <c r="G16" s="78"/>
      <c r="H16" s="78"/>
      <c r="I16" s="141">
        <v>0</v>
      </c>
      <c r="J16" s="97"/>
      <c r="K16" s="148">
        <f t="shared" si="0"/>
        <v>0</v>
      </c>
      <c r="L16" s="98">
        <f t="shared" si="1"/>
        <v>0</v>
      </c>
      <c r="M16" s="148">
        <f t="shared" si="2"/>
        <v>0</v>
      </c>
      <c r="N16" s="148">
        <f t="shared" si="3"/>
        <v>0</v>
      </c>
      <c r="O16" s="148">
        <f t="shared" si="4"/>
        <v>0</v>
      </c>
    </row>
    <row r="17" spans="1:15" ht="42" customHeight="1" thickTop="1" thickBot="1">
      <c r="A17" s="168"/>
      <c r="B17" s="62" t="s">
        <v>29</v>
      </c>
      <c r="C17" s="63" t="s">
        <v>226</v>
      </c>
      <c r="D17" s="93" t="s">
        <v>39</v>
      </c>
      <c r="E17" s="92">
        <v>400</v>
      </c>
      <c r="F17" s="78"/>
      <c r="G17" s="78"/>
      <c r="H17" s="78"/>
      <c r="I17" s="141">
        <v>0</v>
      </c>
      <c r="J17" s="97"/>
      <c r="K17" s="148">
        <f t="shared" si="0"/>
        <v>0</v>
      </c>
      <c r="L17" s="98">
        <f t="shared" si="1"/>
        <v>0</v>
      </c>
      <c r="M17" s="148">
        <f t="shared" si="2"/>
        <v>0</v>
      </c>
      <c r="N17" s="148">
        <f t="shared" si="3"/>
        <v>0</v>
      </c>
      <c r="O17" s="148">
        <f t="shared" si="4"/>
        <v>0</v>
      </c>
    </row>
    <row r="18" spans="1:15" ht="44.25" customHeight="1" thickTop="1" thickBot="1">
      <c r="A18" s="168"/>
      <c r="B18" s="62" t="s">
        <v>30</v>
      </c>
      <c r="C18" s="63" t="s">
        <v>227</v>
      </c>
      <c r="D18" s="91" t="s">
        <v>39</v>
      </c>
      <c r="E18" s="92">
        <v>200</v>
      </c>
      <c r="F18" s="78"/>
      <c r="G18" s="78"/>
      <c r="H18" s="78"/>
      <c r="I18" s="141">
        <v>0</v>
      </c>
      <c r="J18" s="97"/>
      <c r="K18" s="148">
        <f t="shared" si="0"/>
        <v>0</v>
      </c>
      <c r="L18" s="98">
        <f t="shared" si="1"/>
        <v>0</v>
      </c>
      <c r="M18" s="148">
        <f t="shared" si="2"/>
        <v>0</v>
      </c>
      <c r="N18" s="148">
        <f t="shared" si="3"/>
        <v>0</v>
      </c>
      <c r="O18" s="148">
        <f t="shared" si="4"/>
        <v>0</v>
      </c>
    </row>
    <row r="19" spans="1:15" ht="39.75" thickTop="1" thickBot="1">
      <c r="A19" s="168"/>
      <c r="B19" s="62" t="s">
        <v>31</v>
      </c>
      <c r="C19" s="63" t="s">
        <v>228</v>
      </c>
      <c r="D19" s="93" t="s">
        <v>39</v>
      </c>
      <c r="E19" s="92">
        <v>30</v>
      </c>
      <c r="F19" s="78"/>
      <c r="G19" s="78"/>
      <c r="H19" s="78"/>
      <c r="I19" s="141">
        <v>0</v>
      </c>
      <c r="J19" s="97"/>
      <c r="K19" s="148">
        <f t="shared" si="0"/>
        <v>0</v>
      </c>
      <c r="L19" s="98">
        <f t="shared" si="1"/>
        <v>0</v>
      </c>
      <c r="M19" s="148">
        <f t="shared" si="2"/>
        <v>0</v>
      </c>
      <c r="N19" s="148">
        <f t="shared" si="3"/>
        <v>0</v>
      </c>
      <c r="O19" s="148">
        <f t="shared" si="4"/>
        <v>0</v>
      </c>
    </row>
    <row r="20" spans="1:15" ht="39" customHeight="1" thickTop="1" thickBot="1">
      <c r="A20" s="168"/>
      <c r="B20" s="62" t="s">
        <v>32</v>
      </c>
      <c r="C20" s="63" t="s">
        <v>229</v>
      </c>
      <c r="D20" s="93" t="s">
        <v>39</v>
      </c>
      <c r="E20" s="92">
        <v>40</v>
      </c>
      <c r="F20" s="78"/>
      <c r="G20" s="78"/>
      <c r="H20" s="78"/>
      <c r="I20" s="141">
        <v>0</v>
      </c>
      <c r="J20" s="97"/>
      <c r="K20" s="148">
        <f t="shared" si="0"/>
        <v>0</v>
      </c>
      <c r="L20" s="98">
        <f t="shared" si="1"/>
        <v>0</v>
      </c>
      <c r="M20" s="148">
        <f t="shared" si="2"/>
        <v>0</v>
      </c>
      <c r="N20" s="148">
        <f t="shared" si="3"/>
        <v>0</v>
      </c>
      <c r="O20" s="148">
        <f t="shared" si="4"/>
        <v>0</v>
      </c>
    </row>
    <row r="21" spans="1:15" ht="34.5" customHeight="1" thickTop="1" thickBot="1">
      <c r="A21" s="168"/>
      <c r="B21" s="62" t="s">
        <v>33</v>
      </c>
      <c r="C21" s="63" t="s">
        <v>143</v>
      </c>
      <c r="D21" s="93" t="s">
        <v>39</v>
      </c>
      <c r="E21" s="92">
        <v>100</v>
      </c>
      <c r="F21" s="78"/>
      <c r="G21" s="78"/>
      <c r="H21" s="78"/>
      <c r="I21" s="141">
        <v>0</v>
      </c>
      <c r="J21" s="97"/>
      <c r="K21" s="148">
        <f t="shared" si="0"/>
        <v>0</v>
      </c>
      <c r="L21" s="98">
        <f t="shared" si="1"/>
        <v>0</v>
      </c>
      <c r="M21" s="148">
        <f t="shared" si="2"/>
        <v>0</v>
      </c>
      <c r="N21" s="148">
        <f t="shared" si="3"/>
        <v>0</v>
      </c>
      <c r="O21" s="148">
        <f t="shared" si="4"/>
        <v>0</v>
      </c>
    </row>
    <row r="22" spans="1:15" ht="36" customHeight="1" thickTop="1" thickBot="1">
      <c r="A22" s="168"/>
      <c r="B22" s="62" t="s">
        <v>54</v>
      </c>
      <c r="C22" s="63" t="s">
        <v>230</v>
      </c>
      <c r="D22" s="93" t="s">
        <v>39</v>
      </c>
      <c r="E22" s="92">
        <v>200</v>
      </c>
      <c r="F22" s="78"/>
      <c r="G22" s="78"/>
      <c r="H22" s="78"/>
      <c r="I22" s="141">
        <v>0</v>
      </c>
      <c r="J22" s="97"/>
      <c r="K22" s="148">
        <f t="shared" si="0"/>
        <v>0</v>
      </c>
      <c r="L22" s="98">
        <f t="shared" si="1"/>
        <v>0</v>
      </c>
      <c r="M22" s="148">
        <f t="shared" si="2"/>
        <v>0</v>
      </c>
      <c r="N22" s="148">
        <f t="shared" si="3"/>
        <v>0</v>
      </c>
      <c r="O22" s="148">
        <f t="shared" si="4"/>
        <v>0</v>
      </c>
    </row>
    <row r="23" spans="1:15" ht="33.75" customHeight="1" thickTop="1" thickBot="1">
      <c r="A23" s="168"/>
      <c r="B23" s="62" t="s">
        <v>67</v>
      </c>
      <c r="C23" s="63" t="s">
        <v>231</v>
      </c>
      <c r="D23" s="93" t="s">
        <v>39</v>
      </c>
      <c r="E23" s="92">
        <v>400</v>
      </c>
      <c r="F23" s="78"/>
      <c r="G23" s="78"/>
      <c r="H23" s="78"/>
      <c r="I23" s="141">
        <v>0</v>
      </c>
      <c r="J23" s="97"/>
      <c r="K23" s="148">
        <f t="shared" si="0"/>
        <v>0</v>
      </c>
      <c r="L23" s="98">
        <f t="shared" si="1"/>
        <v>0</v>
      </c>
      <c r="M23" s="148">
        <f t="shared" si="2"/>
        <v>0</v>
      </c>
      <c r="N23" s="148">
        <f t="shared" si="3"/>
        <v>0</v>
      </c>
      <c r="O23" s="148">
        <f t="shared" si="4"/>
        <v>0</v>
      </c>
    </row>
    <row r="24" spans="1:15" ht="29.25" customHeight="1" thickTop="1" thickBot="1">
      <c r="A24" s="168"/>
      <c r="B24" s="62" t="s">
        <v>68</v>
      </c>
      <c r="C24" s="63" t="s">
        <v>232</v>
      </c>
      <c r="D24" s="93" t="s">
        <v>39</v>
      </c>
      <c r="E24" s="92">
        <v>500</v>
      </c>
      <c r="F24" s="78"/>
      <c r="G24" s="78"/>
      <c r="H24" s="78"/>
      <c r="I24" s="141">
        <v>0</v>
      </c>
      <c r="J24" s="97"/>
      <c r="K24" s="148">
        <f t="shared" si="0"/>
        <v>0</v>
      </c>
      <c r="L24" s="98">
        <f t="shared" si="1"/>
        <v>0</v>
      </c>
      <c r="M24" s="148">
        <f t="shared" si="2"/>
        <v>0</v>
      </c>
      <c r="N24" s="148">
        <f t="shared" si="3"/>
        <v>0</v>
      </c>
      <c r="O24" s="148">
        <f t="shared" si="4"/>
        <v>0</v>
      </c>
    </row>
    <row r="25" spans="1:15" ht="27" customHeight="1" thickTop="1" thickBot="1">
      <c r="A25" s="168"/>
      <c r="B25" s="62" t="s">
        <v>69</v>
      </c>
      <c r="C25" s="63" t="s">
        <v>233</v>
      </c>
      <c r="D25" s="93" t="s">
        <v>39</v>
      </c>
      <c r="E25" s="92">
        <v>100</v>
      </c>
      <c r="F25" s="78"/>
      <c r="G25" s="78"/>
      <c r="H25" s="78"/>
      <c r="I25" s="141">
        <v>0</v>
      </c>
      <c r="J25" s="97"/>
      <c r="K25" s="148">
        <f t="shared" si="0"/>
        <v>0</v>
      </c>
      <c r="L25" s="98">
        <f t="shared" si="1"/>
        <v>0</v>
      </c>
      <c r="M25" s="148">
        <f t="shared" si="2"/>
        <v>0</v>
      </c>
      <c r="N25" s="148">
        <f t="shared" si="3"/>
        <v>0</v>
      </c>
      <c r="O25" s="148">
        <f t="shared" si="4"/>
        <v>0</v>
      </c>
    </row>
    <row r="26" spans="1:15" ht="27" customHeight="1" thickTop="1" thickBot="1">
      <c r="A26" s="168"/>
      <c r="B26" s="62" t="s">
        <v>70</v>
      </c>
      <c r="C26" s="63" t="s">
        <v>354</v>
      </c>
      <c r="D26" s="93" t="s">
        <v>39</v>
      </c>
      <c r="E26" s="92">
        <v>100</v>
      </c>
      <c r="F26" s="78"/>
      <c r="G26" s="78"/>
      <c r="H26" s="78"/>
      <c r="I26" s="141">
        <v>0</v>
      </c>
      <c r="J26" s="97"/>
      <c r="K26" s="148">
        <f t="shared" si="0"/>
        <v>0</v>
      </c>
      <c r="L26" s="98">
        <f t="shared" si="1"/>
        <v>0</v>
      </c>
      <c r="M26" s="148">
        <f t="shared" si="2"/>
        <v>0</v>
      </c>
      <c r="N26" s="148">
        <f t="shared" si="3"/>
        <v>0</v>
      </c>
      <c r="O26" s="148">
        <f t="shared" si="4"/>
        <v>0</v>
      </c>
    </row>
    <row r="27" spans="1:15" ht="47.25" customHeight="1" thickTop="1" thickBot="1">
      <c r="A27" s="168"/>
      <c r="B27" s="62" t="s">
        <v>71</v>
      </c>
      <c r="C27" s="63" t="s">
        <v>355</v>
      </c>
      <c r="D27" s="93" t="s">
        <v>39</v>
      </c>
      <c r="E27" s="92">
        <v>60</v>
      </c>
      <c r="F27" s="78"/>
      <c r="G27" s="78"/>
      <c r="H27" s="78"/>
      <c r="I27" s="141">
        <v>0</v>
      </c>
      <c r="J27" s="97"/>
      <c r="K27" s="148">
        <f t="shared" si="0"/>
        <v>0</v>
      </c>
      <c r="L27" s="98">
        <f t="shared" si="1"/>
        <v>0</v>
      </c>
      <c r="M27" s="148">
        <f t="shared" si="2"/>
        <v>0</v>
      </c>
      <c r="N27" s="148">
        <f t="shared" si="3"/>
        <v>0</v>
      </c>
      <c r="O27" s="148">
        <f t="shared" si="4"/>
        <v>0</v>
      </c>
    </row>
    <row r="28" spans="1:15" ht="39.75" thickTop="1" thickBot="1">
      <c r="A28" s="168"/>
      <c r="B28" s="62" t="s">
        <v>72</v>
      </c>
      <c r="C28" s="63" t="s">
        <v>234</v>
      </c>
      <c r="D28" s="93" t="s">
        <v>39</v>
      </c>
      <c r="E28" s="92">
        <v>60</v>
      </c>
      <c r="F28" s="78"/>
      <c r="G28" s="78"/>
      <c r="H28" s="78"/>
      <c r="I28" s="141">
        <v>0</v>
      </c>
      <c r="J28" s="97"/>
      <c r="K28" s="148">
        <f t="shared" si="0"/>
        <v>0</v>
      </c>
      <c r="L28" s="98">
        <f t="shared" si="1"/>
        <v>0</v>
      </c>
      <c r="M28" s="148">
        <f t="shared" si="2"/>
        <v>0</v>
      </c>
      <c r="N28" s="148">
        <f t="shared" si="3"/>
        <v>0</v>
      </c>
      <c r="O28" s="148">
        <f t="shared" si="4"/>
        <v>0</v>
      </c>
    </row>
    <row r="29" spans="1:15" ht="22.5" customHeight="1" thickTop="1" thickBot="1">
      <c r="A29" s="168"/>
      <c r="B29" s="62" t="s">
        <v>131</v>
      </c>
      <c r="C29" s="63" t="s">
        <v>235</v>
      </c>
      <c r="D29" s="91" t="s">
        <v>39</v>
      </c>
      <c r="E29" s="92">
        <v>160</v>
      </c>
      <c r="F29" s="78"/>
      <c r="G29" s="78"/>
      <c r="H29" s="78"/>
      <c r="I29" s="141">
        <v>0</v>
      </c>
      <c r="J29" s="97"/>
      <c r="K29" s="148">
        <f t="shared" si="0"/>
        <v>0</v>
      </c>
      <c r="L29" s="98">
        <f t="shared" si="1"/>
        <v>0</v>
      </c>
      <c r="M29" s="148">
        <f t="shared" si="2"/>
        <v>0</v>
      </c>
      <c r="N29" s="148">
        <f t="shared" si="3"/>
        <v>0</v>
      </c>
      <c r="O29" s="148">
        <f t="shared" si="4"/>
        <v>0</v>
      </c>
    </row>
    <row r="30" spans="1:15" ht="32.25" customHeight="1" thickTop="1" thickBot="1">
      <c r="A30" s="173"/>
      <c r="B30" s="62" t="s">
        <v>222</v>
      </c>
      <c r="C30" s="63" t="s">
        <v>236</v>
      </c>
      <c r="D30" s="93" t="s">
        <v>39</v>
      </c>
      <c r="E30" s="92">
        <v>100</v>
      </c>
      <c r="F30" s="78"/>
      <c r="G30" s="78"/>
      <c r="H30" s="78"/>
      <c r="I30" s="141">
        <v>0</v>
      </c>
      <c r="J30" s="97"/>
      <c r="K30" s="148">
        <f t="shared" si="0"/>
        <v>0</v>
      </c>
      <c r="L30" s="98">
        <f t="shared" si="1"/>
        <v>0</v>
      </c>
      <c r="M30" s="148">
        <f t="shared" si="2"/>
        <v>0</v>
      </c>
      <c r="N30" s="148">
        <f t="shared" si="3"/>
        <v>0</v>
      </c>
      <c r="O30" s="148">
        <f t="shared" si="4"/>
        <v>0</v>
      </c>
    </row>
    <row r="31" spans="1:15" ht="14.25" thickTop="1" thickBot="1">
      <c r="C31" s="45"/>
      <c r="G31" s="45"/>
      <c r="H31" s="45"/>
      <c r="J31" s="45"/>
      <c r="K31" s="45"/>
      <c r="M31" s="45"/>
      <c r="N31" s="45"/>
      <c r="O31" s="68">
        <f>SUM(O13:O30)</f>
        <v>0</v>
      </c>
    </row>
    <row r="32" spans="1:15" ht="14.25" thickTop="1" thickBot="1">
      <c r="A32" s="117" t="s">
        <v>339</v>
      </c>
      <c r="C32" s="45"/>
      <c r="G32" s="45"/>
      <c r="H32" s="30" t="s">
        <v>290</v>
      </c>
      <c r="N32" s="45"/>
      <c r="O32" s="47"/>
    </row>
    <row r="33" spans="1:3" ht="14.25" thickTop="1" thickBot="1">
      <c r="A33" s="69"/>
      <c r="B33" s="70"/>
      <c r="C33" s="30" t="s">
        <v>34</v>
      </c>
    </row>
    <row r="34" spans="1:3" ht="14.25" thickTop="1" thickBot="1"/>
    <row r="35" spans="1:3" ht="14.25" thickTop="1" thickBot="1">
      <c r="A35" s="71"/>
      <c r="B35" s="70"/>
      <c r="C35" s="30" t="s">
        <v>36</v>
      </c>
    </row>
    <row r="36" spans="1:3" ht="14.25" thickTop="1" thickBot="1">
      <c r="A36" s="72"/>
    </row>
    <row r="37" spans="1:3" ht="14.25" thickTop="1" thickBot="1">
      <c r="A37" s="73"/>
      <c r="B37" s="74"/>
      <c r="C37" s="30" t="s">
        <v>35</v>
      </c>
    </row>
    <row r="38" spans="1:3" ht="13.5" thickTop="1">
      <c r="A38" s="75"/>
    </row>
    <row r="40" spans="1:3">
      <c r="A40" s="30" t="s">
        <v>38</v>
      </c>
    </row>
    <row r="41" spans="1:3">
      <c r="A41" s="30" t="s">
        <v>50</v>
      </c>
    </row>
  </sheetData>
  <mergeCells count="13">
    <mergeCell ref="A7:C7"/>
    <mergeCell ref="A12:A30"/>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rowBreaks count="1" manualBreakCount="1">
    <brk id="25"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9.xml><?xml version="1.0" encoding="utf-8"?>
<worksheet xmlns="http://schemas.openxmlformats.org/spreadsheetml/2006/main" xmlns:r="http://schemas.openxmlformats.org/officeDocument/2006/relationships">
  <dimension ref="A1:O26"/>
  <sheetViews>
    <sheetView zoomScale="90" zoomScaleNormal="90" workbookViewId="0">
      <selection activeCell="O14" sqref="O14"/>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28515625" style="30" customWidth="1"/>
    <col min="6" max="6" width="9.85546875" style="30" customWidth="1"/>
    <col min="7" max="7" width="12.85546875" style="30" customWidth="1"/>
    <col min="8" max="8" width="28.14062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314</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3.5" thickTop="1"/>
    <row r="9" spans="1:15" ht="42.75"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39.75" customHeight="1" thickBot="1">
      <c r="A12" s="167" t="s">
        <v>237</v>
      </c>
      <c r="B12" s="177" t="s">
        <v>241</v>
      </c>
      <c r="C12" s="178"/>
      <c r="D12" s="178"/>
      <c r="E12" s="178"/>
      <c r="F12" s="178"/>
      <c r="G12" s="178"/>
      <c r="H12" s="178"/>
      <c r="I12" s="178"/>
      <c r="J12" s="178"/>
      <c r="K12" s="178"/>
      <c r="L12" s="178"/>
      <c r="M12" s="178"/>
      <c r="N12" s="178"/>
      <c r="O12" s="179"/>
    </row>
    <row r="13" spans="1:15" ht="14.25" thickTop="1" thickBot="1">
      <c r="A13" s="168"/>
      <c r="B13" s="62" t="s">
        <v>25</v>
      </c>
      <c r="C13" s="63" t="s">
        <v>238</v>
      </c>
      <c r="D13" s="93" t="s">
        <v>39</v>
      </c>
      <c r="E13" s="150">
        <v>100</v>
      </c>
      <c r="F13" s="78"/>
      <c r="G13" s="78"/>
      <c r="H13" s="78"/>
      <c r="I13" s="144">
        <v>0</v>
      </c>
      <c r="J13" s="78"/>
      <c r="K13" s="144">
        <f>I13/100*J13</f>
        <v>0</v>
      </c>
      <c r="L13" s="142">
        <f>I13+K13</f>
        <v>0</v>
      </c>
      <c r="M13" s="144">
        <f>I13*E13</f>
        <v>0</v>
      </c>
      <c r="N13" s="144">
        <f>M13/100*J13</f>
        <v>0</v>
      </c>
      <c r="O13" s="144">
        <f>L13*E13</f>
        <v>0</v>
      </c>
    </row>
    <row r="14" spans="1:15" ht="27" thickTop="1" thickBot="1">
      <c r="A14" s="168"/>
      <c r="B14" s="62" t="s">
        <v>26</v>
      </c>
      <c r="C14" s="63" t="s">
        <v>239</v>
      </c>
      <c r="D14" s="93" t="s">
        <v>39</v>
      </c>
      <c r="E14" s="150">
        <v>1600</v>
      </c>
      <c r="F14" s="78"/>
      <c r="G14" s="78"/>
      <c r="H14" s="78"/>
      <c r="I14" s="144">
        <v>0</v>
      </c>
      <c r="J14" s="97"/>
      <c r="K14" s="144">
        <f t="shared" ref="K14:K15" si="0">I14/100*J14</f>
        <v>0</v>
      </c>
      <c r="L14" s="142">
        <f t="shared" ref="L14:L15" si="1">I14+K14</f>
        <v>0</v>
      </c>
      <c r="M14" s="144">
        <f t="shared" ref="M14:M15" si="2">I14*E14</f>
        <v>0</v>
      </c>
      <c r="N14" s="144">
        <f t="shared" ref="N14:N15" si="3">M14/100*J14</f>
        <v>0</v>
      </c>
      <c r="O14" s="144">
        <f t="shared" ref="O14:O15" si="4">L14*E14</f>
        <v>0</v>
      </c>
    </row>
    <row r="15" spans="1:15" ht="14.25" thickTop="1" thickBot="1">
      <c r="A15" s="173"/>
      <c r="B15" s="62" t="s">
        <v>27</v>
      </c>
      <c r="C15" s="110" t="s">
        <v>240</v>
      </c>
      <c r="D15" s="93" t="s">
        <v>39</v>
      </c>
      <c r="E15" s="150">
        <v>300</v>
      </c>
      <c r="F15" s="78"/>
      <c r="G15" s="78"/>
      <c r="H15" s="78"/>
      <c r="I15" s="144">
        <v>0</v>
      </c>
      <c r="J15" s="97"/>
      <c r="K15" s="144">
        <f t="shared" si="0"/>
        <v>0</v>
      </c>
      <c r="L15" s="142">
        <f t="shared" si="1"/>
        <v>0</v>
      </c>
      <c r="M15" s="144">
        <f t="shared" si="2"/>
        <v>0</v>
      </c>
      <c r="N15" s="144">
        <f t="shared" si="3"/>
        <v>0</v>
      </c>
      <c r="O15" s="144">
        <f t="shared" si="4"/>
        <v>0</v>
      </c>
    </row>
    <row r="16" spans="1:15" ht="14.25" thickTop="1" thickBot="1">
      <c r="C16" s="45"/>
      <c r="G16" s="45"/>
      <c r="H16" s="45"/>
      <c r="J16" s="45"/>
      <c r="K16" s="45"/>
      <c r="M16" s="45"/>
      <c r="N16" s="45"/>
      <c r="O16" s="68">
        <f>SUM(O13:O15)</f>
        <v>0</v>
      </c>
    </row>
    <row r="17" spans="1:15" ht="14.25" thickTop="1" thickBot="1">
      <c r="A17" s="117" t="s">
        <v>339</v>
      </c>
      <c r="C17" s="45"/>
      <c r="G17" s="45"/>
      <c r="H17" s="30" t="s">
        <v>291</v>
      </c>
      <c r="N17" s="45"/>
      <c r="O17" s="47"/>
    </row>
    <row r="18" spans="1:15" ht="14.25" thickTop="1" thickBot="1">
      <c r="A18" s="69"/>
      <c r="B18" s="70"/>
      <c r="C18" s="30" t="s">
        <v>34</v>
      </c>
    </row>
    <row r="19" spans="1:15" ht="14.25" thickTop="1" thickBot="1"/>
    <row r="20" spans="1:15" ht="14.25" thickTop="1" thickBot="1">
      <c r="A20" s="71"/>
      <c r="B20" s="70"/>
      <c r="C20" s="30" t="s">
        <v>36</v>
      </c>
    </row>
    <row r="21" spans="1:15" ht="14.25" thickTop="1" thickBot="1">
      <c r="A21" s="72"/>
    </row>
    <row r="22" spans="1:15" ht="14.25" thickTop="1" thickBot="1">
      <c r="A22" s="73"/>
      <c r="B22" s="74"/>
      <c r="C22" s="30" t="s">
        <v>35</v>
      </c>
    </row>
    <row r="23" spans="1:15" ht="13.5" thickTop="1">
      <c r="A23" s="75"/>
    </row>
    <row r="25" spans="1:15">
      <c r="A25" s="30" t="s">
        <v>38</v>
      </c>
    </row>
    <row r="26" spans="1:15">
      <c r="A26" s="30" t="s">
        <v>50</v>
      </c>
    </row>
  </sheetData>
  <mergeCells count="13">
    <mergeCell ref="A7:C7"/>
    <mergeCell ref="A12:A15"/>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xml><?xml version="1.0" encoding="utf-8"?>
<worksheet xmlns="http://schemas.openxmlformats.org/spreadsheetml/2006/main" xmlns:r="http://schemas.openxmlformats.org/officeDocument/2006/relationships">
  <dimension ref="A1:O26"/>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7" width="9.85546875" style="30" customWidth="1"/>
    <col min="8" max="8" width="31.14062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307</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3.9" customHeight="1" thickTop="1"/>
    <row r="9" spans="1:15" ht="62.25" customHeight="1">
      <c r="A9" s="166"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36" customHeight="1">
      <c r="A10" s="166"/>
      <c r="B10" s="165"/>
      <c r="C10" s="166"/>
      <c r="D10" s="161"/>
      <c r="E10" s="161"/>
      <c r="F10" s="166"/>
      <c r="G10" s="161"/>
      <c r="H10" s="166"/>
      <c r="I10" s="49" t="s">
        <v>15</v>
      </c>
      <c r="J10" s="50" t="s">
        <v>18</v>
      </c>
      <c r="K10" s="49" t="s">
        <v>16</v>
      </c>
      <c r="L10" s="49" t="s">
        <v>17</v>
      </c>
      <c r="M10" s="51" t="s">
        <v>15</v>
      </c>
      <c r="N10" s="52" t="s">
        <v>16</v>
      </c>
      <c r="O10" s="52" t="s">
        <v>293</v>
      </c>
    </row>
    <row r="11" spans="1:15" ht="15.75" customHeight="1">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80.25" customHeight="1" thickBot="1">
      <c r="A12" s="167" t="s">
        <v>65</v>
      </c>
      <c r="B12" s="170" t="s">
        <v>346</v>
      </c>
      <c r="C12" s="171"/>
      <c r="D12" s="171"/>
      <c r="E12" s="171"/>
      <c r="F12" s="171"/>
      <c r="G12" s="171"/>
      <c r="H12" s="171"/>
      <c r="I12" s="171"/>
      <c r="J12" s="171"/>
      <c r="K12" s="171"/>
      <c r="L12" s="171"/>
      <c r="M12" s="171"/>
      <c r="N12" s="171"/>
      <c r="O12" s="172"/>
    </row>
    <row r="13" spans="1:15" ht="27" thickTop="1" thickBot="1">
      <c r="A13" s="168"/>
      <c r="B13" s="62" t="s">
        <v>25</v>
      </c>
      <c r="C13" s="63" t="s">
        <v>51</v>
      </c>
      <c r="D13" s="59" t="s">
        <v>39</v>
      </c>
      <c r="E13" s="101">
        <v>1600</v>
      </c>
      <c r="F13" s="78"/>
      <c r="G13" s="78"/>
      <c r="H13" s="78"/>
      <c r="I13" s="140">
        <v>0</v>
      </c>
      <c r="J13" s="139"/>
      <c r="K13" s="140">
        <f>I13/100*J13</f>
        <v>0</v>
      </c>
      <c r="L13" s="79">
        <f>I13+K13</f>
        <v>0</v>
      </c>
      <c r="M13" s="140">
        <f>I13*E13</f>
        <v>0</v>
      </c>
      <c r="N13" s="140">
        <f>M13/100*J13</f>
        <v>0</v>
      </c>
      <c r="O13" s="140">
        <f>L13*E13</f>
        <v>0</v>
      </c>
    </row>
    <row r="14" spans="1:15" ht="26.25" customHeight="1" thickTop="1" thickBot="1">
      <c r="A14" s="168"/>
      <c r="B14" s="62" t="s">
        <v>26</v>
      </c>
      <c r="C14" s="63" t="s">
        <v>52</v>
      </c>
      <c r="D14" s="59" t="s">
        <v>39</v>
      </c>
      <c r="E14" s="101">
        <v>800</v>
      </c>
      <c r="F14" s="78"/>
      <c r="G14" s="78"/>
      <c r="H14" s="78"/>
      <c r="I14" s="140">
        <v>0</v>
      </c>
      <c r="J14" s="139"/>
      <c r="K14" s="140">
        <f t="shared" ref="K14:K15" si="0">I14/100*J14</f>
        <v>0</v>
      </c>
      <c r="L14" s="79">
        <f t="shared" ref="L14:L15" si="1">I14+K14</f>
        <v>0</v>
      </c>
      <c r="M14" s="140">
        <f t="shared" ref="M14:M15" si="2">I14*E14</f>
        <v>0</v>
      </c>
      <c r="N14" s="140">
        <f t="shared" ref="N14:N15" si="3">M14/100*J14</f>
        <v>0</v>
      </c>
      <c r="O14" s="140">
        <f t="shared" ref="O14:O15" si="4">L14*E14</f>
        <v>0</v>
      </c>
    </row>
    <row r="15" spans="1:15" ht="14.25" thickTop="1" thickBot="1">
      <c r="A15" s="168"/>
      <c r="B15" s="62" t="s">
        <v>27</v>
      </c>
      <c r="C15" s="63" t="s">
        <v>53</v>
      </c>
      <c r="D15" s="59" t="s">
        <v>39</v>
      </c>
      <c r="E15" s="101">
        <v>1600</v>
      </c>
      <c r="F15" s="78"/>
      <c r="G15" s="78"/>
      <c r="H15" s="78"/>
      <c r="I15" s="140">
        <v>0</v>
      </c>
      <c r="J15" s="139"/>
      <c r="K15" s="140">
        <f t="shared" si="0"/>
        <v>0</v>
      </c>
      <c r="L15" s="79">
        <f t="shared" si="1"/>
        <v>0</v>
      </c>
      <c r="M15" s="140">
        <f t="shared" si="2"/>
        <v>0</v>
      </c>
      <c r="N15" s="140">
        <f t="shared" si="3"/>
        <v>0</v>
      </c>
      <c r="O15" s="140">
        <f t="shared" si="4"/>
        <v>0</v>
      </c>
    </row>
    <row r="16" spans="1:15" ht="14.25" thickTop="1" thickBot="1">
      <c r="C16" s="45"/>
      <c r="G16" s="45"/>
      <c r="H16" s="45"/>
      <c r="I16" s="130"/>
      <c r="J16" s="130"/>
      <c r="K16" s="132"/>
      <c r="L16" s="130"/>
      <c r="M16" s="130"/>
      <c r="N16" s="132"/>
      <c r="O16" s="68">
        <f>SUM(O13:O15)</f>
        <v>0</v>
      </c>
    </row>
    <row r="17" spans="1:8" ht="14.25" thickTop="1" thickBot="1">
      <c r="A17" s="117" t="s">
        <v>339</v>
      </c>
      <c r="H17" s="30" t="s">
        <v>280</v>
      </c>
    </row>
    <row r="18" spans="1:8" ht="14.25" thickTop="1" thickBot="1">
      <c r="A18" s="69"/>
      <c r="B18" s="70"/>
      <c r="C18" s="30" t="s">
        <v>34</v>
      </c>
    </row>
    <row r="19" spans="1:8" ht="14.25" thickTop="1" thickBot="1"/>
    <row r="20" spans="1:8" ht="14.25" thickTop="1" thickBot="1">
      <c r="A20" s="71"/>
      <c r="B20" s="70"/>
      <c r="C20" s="30" t="s">
        <v>36</v>
      </c>
    </row>
    <row r="21" spans="1:8" ht="14.25" thickTop="1" thickBot="1">
      <c r="A21" s="72"/>
    </row>
    <row r="22" spans="1:8" ht="14.25" thickTop="1" thickBot="1">
      <c r="A22" s="73"/>
      <c r="B22" s="74"/>
      <c r="C22" s="30" t="s">
        <v>35</v>
      </c>
    </row>
    <row r="23" spans="1:8" ht="13.5" thickTop="1">
      <c r="A23" s="75"/>
    </row>
    <row r="25" spans="1:8">
      <c r="A25" s="30" t="s">
        <v>38</v>
      </c>
    </row>
    <row r="26" spans="1:8">
      <c r="A26" s="30" t="s">
        <v>50</v>
      </c>
    </row>
  </sheetData>
  <mergeCells count="13">
    <mergeCell ref="A12:A15"/>
    <mergeCell ref="B12:O12"/>
    <mergeCell ref="M9:O9"/>
    <mergeCell ref="A7:C7"/>
    <mergeCell ref="H9:H10"/>
    <mergeCell ref="E9:E10"/>
    <mergeCell ref="I9:L9"/>
    <mergeCell ref="A9:A10"/>
    <mergeCell ref="B9:B10"/>
    <mergeCell ref="C9:C10"/>
    <mergeCell ref="D9:D10"/>
    <mergeCell ref="F9:F10"/>
    <mergeCell ref="G9:G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D3</xm:sqref>
        </x14:dataValidation>
        <x14:dataValidation type="list" allowBlank="1" showInputMessage="1" showErrorMessage="1">
          <x14:formula1>
            <xm:f>[1]Ciselnik!#REF!</xm:f>
          </x14:formula1>
          <xm:sqref>D2</xm:sqref>
        </x14:dataValidation>
      </x14:dataValidations>
    </ext>
  </extLst>
</worksheet>
</file>

<file path=xl/worksheets/sheet20.xml><?xml version="1.0" encoding="utf-8"?>
<worksheet xmlns="http://schemas.openxmlformats.org/spreadsheetml/2006/main" xmlns:r="http://schemas.openxmlformats.org/officeDocument/2006/relationships">
  <dimension ref="A1:O31"/>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28515625" style="30" customWidth="1"/>
    <col min="6" max="6" width="9.85546875" style="30" customWidth="1"/>
    <col min="7" max="7" width="12.7109375" style="30" customWidth="1"/>
    <col min="8" max="8" width="27.2851562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313</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3.5" thickTop="1"/>
    <row r="9" spans="1:15">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63" customHeight="1">
      <c r="A12" s="167" t="s">
        <v>242</v>
      </c>
      <c r="B12" s="177" t="s">
        <v>363</v>
      </c>
      <c r="C12" s="178"/>
      <c r="D12" s="178"/>
      <c r="E12" s="178"/>
      <c r="F12" s="178"/>
      <c r="G12" s="178"/>
      <c r="H12" s="178"/>
      <c r="I12" s="178"/>
      <c r="J12" s="178"/>
      <c r="K12" s="178"/>
      <c r="L12" s="178"/>
      <c r="M12" s="178"/>
      <c r="N12" s="178"/>
      <c r="O12" s="179"/>
    </row>
    <row r="13" spans="1:15" ht="39" thickBot="1">
      <c r="A13" s="168"/>
      <c r="B13" s="62" t="s">
        <v>25</v>
      </c>
      <c r="C13" s="63" t="s">
        <v>243</v>
      </c>
      <c r="D13" s="93" t="s">
        <v>39</v>
      </c>
      <c r="E13" s="92">
        <v>100</v>
      </c>
      <c r="F13" s="104"/>
      <c r="G13" s="104"/>
      <c r="H13" s="104"/>
      <c r="I13" s="141">
        <v>0</v>
      </c>
      <c r="J13" s="99"/>
      <c r="K13" s="148">
        <f>I13/100*J13</f>
        <v>0</v>
      </c>
      <c r="L13" s="98">
        <f>I13+K13</f>
        <v>0</v>
      </c>
      <c r="M13" s="148">
        <f>I13*E13</f>
        <v>0</v>
      </c>
      <c r="N13" s="148">
        <f>M13/100*J13</f>
        <v>0</v>
      </c>
      <c r="O13" s="148">
        <f>L13*E13</f>
        <v>0</v>
      </c>
    </row>
    <row r="14" spans="1:15" ht="39.75" thickTop="1" thickBot="1">
      <c r="A14" s="168"/>
      <c r="B14" s="62" t="s">
        <v>26</v>
      </c>
      <c r="C14" s="63" t="s">
        <v>244</v>
      </c>
      <c r="D14" s="93" t="s">
        <v>39</v>
      </c>
      <c r="E14" s="92">
        <v>30</v>
      </c>
      <c r="F14" s="78"/>
      <c r="G14" s="78"/>
      <c r="H14" s="78"/>
      <c r="I14" s="141">
        <v>0</v>
      </c>
      <c r="J14" s="97"/>
      <c r="K14" s="148">
        <f t="shared" ref="K14:K20" si="0">I14/100*J14</f>
        <v>0</v>
      </c>
      <c r="L14" s="98">
        <f t="shared" ref="L14:L20" si="1">I14+K14</f>
        <v>0</v>
      </c>
      <c r="M14" s="148">
        <f t="shared" ref="M14:M20" si="2">I14*E14</f>
        <v>0</v>
      </c>
      <c r="N14" s="148">
        <f t="shared" ref="N14:N20" si="3">M14/100*J14</f>
        <v>0</v>
      </c>
      <c r="O14" s="148">
        <f t="shared" ref="O14:O19" si="4">L14*E14</f>
        <v>0</v>
      </c>
    </row>
    <row r="15" spans="1:15" ht="52.5" thickTop="1" thickBot="1">
      <c r="A15" s="168"/>
      <c r="B15" s="62" t="s">
        <v>27</v>
      </c>
      <c r="C15" s="63" t="s">
        <v>245</v>
      </c>
      <c r="D15" s="93" t="s">
        <v>39</v>
      </c>
      <c r="E15" s="92">
        <v>50</v>
      </c>
      <c r="F15" s="78"/>
      <c r="G15" s="78"/>
      <c r="H15" s="78"/>
      <c r="I15" s="141">
        <v>0</v>
      </c>
      <c r="J15" s="97"/>
      <c r="K15" s="148">
        <f t="shared" si="0"/>
        <v>0</v>
      </c>
      <c r="L15" s="98">
        <f t="shared" si="1"/>
        <v>0</v>
      </c>
      <c r="M15" s="148">
        <f t="shared" si="2"/>
        <v>0</v>
      </c>
      <c r="N15" s="148">
        <f t="shared" si="3"/>
        <v>0</v>
      </c>
      <c r="O15" s="148">
        <f t="shared" si="4"/>
        <v>0</v>
      </c>
    </row>
    <row r="16" spans="1:15" ht="48" customHeight="1" thickTop="1" thickBot="1">
      <c r="A16" s="168"/>
      <c r="B16" s="62" t="s">
        <v>28</v>
      </c>
      <c r="C16" s="63" t="s">
        <v>246</v>
      </c>
      <c r="D16" s="93" t="s">
        <v>39</v>
      </c>
      <c r="E16" s="92">
        <v>40</v>
      </c>
      <c r="F16" s="78"/>
      <c r="G16" s="78"/>
      <c r="H16" s="78"/>
      <c r="I16" s="141">
        <v>0</v>
      </c>
      <c r="J16" s="97"/>
      <c r="K16" s="148">
        <f t="shared" si="0"/>
        <v>0</v>
      </c>
      <c r="L16" s="98">
        <f t="shared" si="1"/>
        <v>0</v>
      </c>
      <c r="M16" s="148">
        <f t="shared" si="2"/>
        <v>0</v>
      </c>
      <c r="N16" s="148">
        <f t="shared" si="3"/>
        <v>0</v>
      </c>
      <c r="O16" s="148">
        <f t="shared" si="4"/>
        <v>0</v>
      </c>
    </row>
    <row r="17" spans="1:15" ht="27" thickTop="1" thickBot="1">
      <c r="A17" s="168"/>
      <c r="B17" s="62" t="s">
        <v>29</v>
      </c>
      <c r="C17" s="63" t="s">
        <v>247</v>
      </c>
      <c r="D17" s="93" t="s">
        <v>39</v>
      </c>
      <c r="E17" s="92">
        <v>100</v>
      </c>
      <c r="F17" s="78"/>
      <c r="G17" s="78"/>
      <c r="H17" s="78"/>
      <c r="I17" s="141">
        <v>0</v>
      </c>
      <c r="J17" s="97"/>
      <c r="K17" s="148">
        <f t="shared" si="0"/>
        <v>0</v>
      </c>
      <c r="L17" s="98">
        <f t="shared" si="1"/>
        <v>0</v>
      </c>
      <c r="M17" s="148">
        <f t="shared" si="2"/>
        <v>0</v>
      </c>
      <c r="N17" s="148">
        <f t="shared" si="3"/>
        <v>0</v>
      </c>
      <c r="O17" s="148">
        <f t="shared" si="4"/>
        <v>0</v>
      </c>
    </row>
    <row r="18" spans="1:15" ht="27" thickTop="1" thickBot="1">
      <c r="A18" s="168"/>
      <c r="B18" s="62" t="s">
        <v>30</v>
      </c>
      <c r="C18" s="63" t="s">
        <v>248</v>
      </c>
      <c r="D18" s="91" t="s">
        <v>39</v>
      </c>
      <c r="E18" s="92">
        <v>100</v>
      </c>
      <c r="F18" s="78"/>
      <c r="G18" s="78"/>
      <c r="H18" s="78"/>
      <c r="I18" s="141">
        <v>0</v>
      </c>
      <c r="J18" s="97"/>
      <c r="K18" s="148">
        <f t="shared" si="0"/>
        <v>0</v>
      </c>
      <c r="L18" s="98">
        <f t="shared" si="1"/>
        <v>0</v>
      </c>
      <c r="M18" s="148">
        <f t="shared" si="2"/>
        <v>0</v>
      </c>
      <c r="N18" s="148">
        <f t="shared" si="3"/>
        <v>0</v>
      </c>
      <c r="O18" s="148">
        <f t="shared" si="4"/>
        <v>0</v>
      </c>
    </row>
    <row r="19" spans="1:15" ht="27" thickTop="1" thickBot="1">
      <c r="A19" s="168"/>
      <c r="B19" s="62" t="s">
        <v>31</v>
      </c>
      <c r="C19" s="63" t="s">
        <v>249</v>
      </c>
      <c r="D19" s="93" t="s">
        <v>39</v>
      </c>
      <c r="E19" s="92">
        <v>100</v>
      </c>
      <c r="F19" s="78"/>
      <c r="G19" s="78"/>
      <c r="H19" s="78"/>
      <c r="I19" s="141">
        <v>0</v>
      </c>
      <c r="J19" s="97"/>
      <c r="K19" s="148">
        <f t="shared" si="0"/>
        <v>0</v>
      </c>
      <c r="L19" s="98">
        <f t="shared" si="1"/>
        <v>0</v>
      </c>
      <c r="M19" s="148">
        <f t="shared" si="2"/>
        <v>0</v>
      </c>
      <c r="N19" s="148">
        <f t="shared" si="3"/>
        <v>0</v>
      </c>
      <c r="O19" s="148">
        <f t="shared" si="4"/>
        <v>0</v>
      </c>
    </row>
    <row r="20" spans="1:15" ht="14.25" thickTop="1" thickBot="1">
      <c r="A20" s="173"/>
      <c r="B20" s="62" t="s">
        <v>32</v>
      </c>
      <c r="C20" s="63" t="s">
        <v>250</v>
      </c>
      <c r="D20" s="93" t="s">
        <v>39</v>
      </c>
      <c r="E20" s="92">
        <v>60</v>
      </c>
      <c r="F20" s="78"/>
      <c r="G20" s="78"/>
      <c r="H20" s="78"/>
      <c r="I20" s="141">
        <v>0</v>
      </c>
      <c r="J20" s="97"/>
      <c r="K20" s="148">
        <f t="shared" si="0"/>
        <v>0</v>
      </c>
      <c r="L20" s="98">
        <f t="shared" si="1"/>
        <v>0</v>
      </c>
      <c r="M20" s="148">
        <f t="shared" si="2"/>
        <v>0</v>
      </c>
      <c r="N20" s="148">
        <f t="shared" si="3"/>
        <v>0</v>
      </c>
      <c r="O20" s="148">
        <f>L20*E20</f>
        <v>0</v>
      </c>
    </row>
    <row r="21" spans="1:15" ht="14.25" thickTop="1" thickBot="1">
      <c r="C21" s="45"/>
      <c r="G21" s="45"/>
      <c r="H21" s="45"/>
      <c r="J21" s="45"/>
      <c r="K21" s="45"/>
      <c r="M21" s="45"/>
      <c r="N21" s="45"/>
      <c r="O21" s="68">
        <f>SUM(O13:O20)</f>
        <v>0</v>
      </c>
    </row>
    <row r="22" spans="1:15" ht="14.25" thickTop="1" thickBot="1">
      <c r="A22" s="117" t="s">
        <v>339</v>
      </c>
      <c r="C22" s="45"/>
      <c r="G22" s="45"/>
      <c r="H22" s="30" t="s">
        <v>279</v>
      </c>
      <c r="N22" s="45"/>
      <c r="O22" s="47"/>
    </row>
    <row r="23" spans="1:15" ht="14.25" thickTop="1" thickBot="1">
      <c r="A23" s="69"/>
      <c r="B23" s="70"/>
      <c r="C23" s="30" t="s">
        <v>34</v>
      </c>
    </row>
    <row r="24" spans="1:15" ht="14.25" thickTop="1" thickBot="1"/>
    <row r="25" spans="1:15" ht="14.25" thickTop="1" thickBot="1">
      <c r="A25" s="71"/>
      <c r="B25" s="70"/>
      <c r="C25" s="30" t="s">
        <v>36</v>
      </c>
    </row>
    <row r="26" spans="1:15" ht="14.25" thickTop="1" thickBot="1">
      <c r="A26" s="72"/>
    </row>
    <row r="27" spans="1:15" ht="14.25" thickTop="1" thickBot="1">
      <c r="A27" s="73"/>
      <c r="B27" s="74"/>
      <c r="C27" s="30" t="s">
        <v>35</v>
      </c>
      <c r="I27" s="30" t="s">
        <v>305</v>
      </c>
    </row>
    <row r="28" spans="1:15" ht="13.5" thickTop="1">
      <c r="A28" s="75"/>
    </row>
    <row r="30" spans="1:15">
      <c r="A30" s="30" t="s">
        <v>38</v>
      </c>
    </row>
    <row r="31" spans="1:15">
      <c r="A31" s="30" t="s">
        <v>50</v>
      </c>
    </row>
  </sheetData>
  <mergeCells count="13">
    <mergeCell ref="A7:C7"/>
    <mergeCell ref="A12:A20"/>
    <mergeCell ref="B12:O12"/>
    <mergeCell ref="F9:F10"/>
    <mergeCell ref="G9:G10"/>
    <mergeCell ref="H9:H10"/>
    <mergeCell ref="I9:L9"/>
    <mergeCell ref="M9:O9"/>
    <mergeCell ref="A9:A10"/>
    <mergeCell ref="B9:B10"/>
    <mergeCell ref="C9:C10"/>
    <mergeCell ref="D9:D10"/>
    <mergeCell ref="E9:E10"/>
  </mergeCells>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1.xml><?xml version="1.0" encoding="utf-8"?>
<worksheet xmlns="http://schemas.openxmlformats.org/spreadsheetml/2006/main" xmlns:r="http://schemas.openxmlformats.org/officeDocument/2006/relationships">
  <dimension ref="A1:O33"/>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2.28515625" style="30" customWidth="1"/>
    <col min="8" max="8" width="26.4257812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312</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3.5" thickTop="1"/>
    <row r="9" spans="1:15" ht="43.5"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87.75" customHeight="1" thickBot="1">
      <c r="A12" s="167" t="s">
        <v>251</v>
      </c>
      <c r="B12" s="177" t="s">
        <v>260</v>
      </c>
      <c r="C12" s="178"/>
      <c r="D12" s="178"/>
      <c r="E12" s="178"/>
      <c r="F12" s="178"/>
      <c r="G12" s="178"/>
      <c r="H12" s="178"/>
      <c r="I12" s="178"/>
      <c r="J12" s="178"/>
      <c r="K12" s="178"/>
      <c r="L12" s="178"/>
      <c r="M12" s="178"/>
      <c r="N12" s="178"/>
      <c r="O12" s="179"/>
    </row>
    <row r="13" spans="1:15" ht="27" thickTop="1" thickBot="1">
      <c r="A13" s="168"/>
      <c r="B13" s="62" t="s">
        <v>25</v>
      </c>
      <c r="C13" s="63" t="s">
        <v>252</v>
      </c>
      <c r="D13" s="93" t="s">
        <v>39</v>
      </c>
      <c r="E13" s="150">
        <v>50</v>
      </c>
      <c r="F13" s="97"/>
      <c r="G13" s="97"/>
      <c r="H13" s="97"/>
      <c r="I13" s="143">
        <v>0</v>
      </c>
      <c r="J13" s="97"/>
      <c r="K13" s="143">
        <f>I13/100*J13</f>
        <v>0</v>
      </c>
      <c r="L13" s="79">
        <f>I13+K13</f>
        <v>0</v>
      </c>
      <c r="M13" s="143">
        <f>I13*E13</f>
        <v>0</v>
      </c>
      <c r="N13" s="143">
        <f>M13/100*J13</f>
        <v>0</v>
      </c>
      <c r="O13" s="143">
        <f>L13*E13</f>
        <v>0</v>
      </c>
    </row>
    <row r="14" spans="1:15" ht="27" thickTop="1" thickBot="1">
      <c r="A14" s="168"/>
      <c r="B14" s="62" t="s">
        <v>26</v>
      </c>
      <c r="C14" s="63" t="s">
        <v>139</v>
      </c>
      <c r="D14" s="93" t="s">
        <v>39</v>
      </c>
      <c r="E14" s="150">
        <v>40</v>
      </c>
      <c r="F14" s="97"/>
      <c r="G14" s="97"/>
      <c r="H14" s="97"/>
      <c r="I14" s="143">
        <v>0</v>
      </c>
      <c r="J14" s="97"/>
      <c r="K14" s="143">
        <f t="shared" ref="K14:K22" si="0">I14/100*J14</f>
        <v>0</v>
      </c>
      <c r="L14" s="79">
        <f t="shared" ref="L14:L22" si="1">I14+K14</f>
        <v>0</v>
      </c>
      <c r="M14" s="143">
        <f t="shared" ref="M14:M22" si="2">I14*E14</f>
        <v>0</v>
      </c>
      <c r="N14" s="143">
        <f t="shared" ref="N14:N22" si="3">M14/100*J14</f>
        <v>0</v>
      </c>
      <c r="O14" s="143">
        <f t="shared" ref="O14:O22" si="4">L14*E14</f>
        <v>0</v>
      </c>
    </row>
    <row r="15" spans="1:15" ht="14.25" thickTop="1" thickBot="1">
      <c r="A15" s="168"/>
      <c r="B15" s="62" t="s">
        <v>27</v>
      </c>
      <c r="C15" s="63" t="s">
        <v>253</v>
      </c>
      <c r="D15" s="93" t="s">
        <v>39</v>
      </c>
      <c r="E15" s="150">
        <v>200</v>
      </c>
      <c r="F15" s="97"/>
      <c r="G15" s="97"/>
      <c r="H15" s="97"/>
      <c r="I15" s="143">
        <v>0</v>
      </c>
      <c r="J15" s="97"/>
      <c r="K15" s="143">
        <f t="shared" si="0"/>
        <v>0</v>
      </c>
      <c r="L15" s="79">
        <f t="shared" si="1"/>
        <v>0</v>
      </c>
      <c r="M15" s="143">
        <f t="shared" si="2"/>
        <v>0</v>
      </c>
      <c r="N15" s="143">
        <f t="shared" si="3"/>
        <v>0</v>
      </c>
      <c r="O15" s="143">
        <f t="shared" si="4"/>
        <v>0</v>
      </c>
    </row>
    <row r="16" spans="1:15" ht="14.25" thickTop="1" thickBot="1">
      <c r="A16" s="168"/>
      <c r="B16" s="62" t="s">
        <v>28</v>
      </c>
      <c r="C16" s="63" t="s">
        <v>254</v>
      </c>
      <c r="D16" s="93" t="s">
        <v>39</v>
      </c>
      <c r="E16" s="150">
        <v>100</v>
      </c>
      <c r="F16" s="97"/>
      <c r="G16" s="97"/>
      <c r="H16" s="97"/>
      <c r="I16" s="143">
        <v>0</v>
      </c>
      <c r="J16" s="97"/>
      <c r="K16" s="143">
        <f t="shared" si="0"/>
        <v>0</v>
      </c>
      <c r="L16" s="79">
        <f t="shared" si="1"/>
        <v>0</v>
      </c>
      <c r="M16" s="143">
        <f t="shared" si="2"/>
        <v>0</v>
      </c>
      <c r="N16" s="143">
        <f t="shared" si="3"/>
        <v>0</v>
      </c>
      <c r="O16" s="143">
        <f t="shared" si="4"/>
        <v>0</v>
      </c>
    </row>
    <row r="17" spans="1:15" ht="14.25" thickTop="1" thickBot="1">
      <c r="A17" s="168"/>
      <c r="B17" s="62" t="s">
        <v>29</v>
      </c>
      <c r="C17" s="63" t="s">
        <v>62</v>
      </c>
      <c r="D17" s="93" t="s">
        <v>39</v>
      </c>
      <c r="E17" s="150">
        <v>100</v>
      </c>
      <c r="F17" s="97"/>
      <c r="G17" s="97"/>
      <c r="H17" s="97"/>
      <c r="I17" s="143">
        <v>0</v>
      </c>
      <c r="J17" s="97"/>
      <c r="K17" s="143">
        <f t="shared" si="0"/>
        <v>0</v>
      </c>
      <c r="L17" s="79">
        <f t="shared" si="1"/>
        <v>0</v>
      </c>
      <c r="M17" s="143">
        <f t="shared" si="2"/>
        <v>0</v>
      </c>
      <c r="N17" s="143">
        <f t="shared" si="3"/>
        <v>0</v>
      </c>
      <c r="O17" s="143">
        <f t="shared" si="4"/>
        <v>0</v>
      </c>
    </row>
    <row r="18" spans="1:15" ht="27" thickTop="1" thickBot="1">
      <c r="A18" s="168"/>
      <c r="B18" s="62" t="s">
        <v>30</v>
      </c>
      <c r="C18" s="63" t="s">
        <v>255</v>
      </c>
      <c r="D18" s="93" t="s">
        <v>39</v>
      </c>
      <c r="E18" s="150">
        <v>60</v>
      </c>
      <c r="F18" s="97"/>
      <c r="G18" s="97"/>
      <c r="H18" s="97"/>
      <c r="I18" s="143">
        <v>0</v>
      </c>
      <c r="J18" s="97"/>
      <c r="K18" s="143">
        <f t="shared" si="0"/>
        <v>0</v>
      </c>
      <c r="L18" s="79">
        <f t="shared" si="1"/>
        <v>0</v>
      </c>
      <c r="M18" s="143">
        <f t="shared" si="2"/>
        <v>0</v>
      </c>
      <c r="N18" s="143">
        <f t="shared" si="3"/>
        <v>0</v>
      </c>
      <c r="O18" s="143">
        <f t="shared" si="4"/>
        <v>0</v>
      </c>
    </row>
    <row r="19" spans="1:15" ht="27" thickTop="1" thickBot="1">
      <c r="A19" s="168"/>
      <c r="B19" s="62" t="s">
        <v>31</v>
      </c>
      <c r="C19" s="63" t="s">
        <v>256</v>
      </c>
      <c r="D19" s="93" t="s">
        <v>39</v>
      </c>
      <c r="E19" s="150">
        <v>60</v>
      </c>
      <c r="F19" s="97"/>
      <c r="G19" s="97"/>
      <c r="H19" s="97"/>
      <c r="I19" s="143">
        <v>0</v>
      </c>
      <c r="J19" s="97"/>
      <c r="K19" s="143">
        <f t="shared" si="0"/>
        <v>0</v>
      </c>
      <c r="L19" s="79">
        <f t="shared" si="1"/>
        <v>0</v>
      </c>
      <c r="M19" s="143">
        <f t="shared" si="2"/>
        <v>0</v>
      </c>
      <c r="N19" s="143">
        <f t="shared" si="3"/>
        <v>0</v>
      </c>
      <c r="O19" s="143">
        <f t="shared" si="4"/>
        <v>0</v>
      </c>
    </row>
    <row r="20" spans="1:15" ht="27" thickTop="1" thickBot="1">
      <c r="A20" s="168"/>
      <c r="B20" s="62" t="s">
        <v>32</v>
      </c>
      <c r="C20" s="63" t="s">
        <v>257</v>
      </c>
      <c r="D20" s="93" t="s">
        <v>39</v>
      </c>
      <c r="E20" s="150">
        <v>60</v>
      </c>
      <c r="F20" s="97"/>
      <c r="G20" s="97"/>
      <c r="H20" s="97"/>
      <c r="I20" s="143">
        <v>0</v>
      </c>
      <c r="J20" s="97"/>
      <c r="K20" s="143">
        <f t="shared" si="0"/>
        <v>0</v>
      </c>
      <c r="L20" s="79">
        <f t="shared" si="1"/>
        <v>0</v>
      </c>
      <c r="M20" s="143">
        <f t="shared" si="2"/>
        <v>0</v>
      </c>
      <c r="N20" s="143">
        <f t="shared" si="3"/>
        <v>0</v>
      </c>
      <c r="O20" s="143">
        <f t="shared" si="4"/>
        <v>0</v>
      </c>
    </row>
    <row r="21" spans="1:15" ht="27" thickTop="1" thickBot="1">
      <c r="A21" s="168"/>
      <c r="B21" s="62" t="s">
        <v>33</v>
      </c>
      <c r="C21" s="63" t="s">
        <v>258</v>
      </c>
      <c r="D21" s="93" t="s">
        <v>39</v>
      </c>
      <c r="E21" s="150">
        <v>60</v>
      </c>
      <c r="F21" s="97"/>
      <c r="G21" s="97"/>
      <c r="H21" s="97"/>
      <c r="I21" s="143">
        <v>0</v>
      </c>
      <c r="J21" s="97"/>
      <c r="K21" s="143">
        <f t="shared" si="0"/>
        <v>0</v>
      </c>
      <c r="L21" s="79">
        <f t="shared" si="1"/>
        <v>0</v>
      </c>
      <c r="M21" s="143">
        <f t="shared" si="2"/>
        <v>0</v>
      </c>
      <c r="N21" s="143">
        <f t="shared" si="3"/>
        <v>0</v>
      </c>
      <c r="O21" s="143">
        <f t="shared" si="4"/>
        <v>0</v>
      </c>
    </row>
    <row r="22" spans="1:15" ht="14.25" thickTop="1" thickBot="1">
      <c r="A22" s="173"/>
      <c r="B22" s="62" t="s">
        <v>54</v>
      </c>
      <c r="C22" s="63" t="s">
        <v>259</v>
      </c>
      <c r="D22" s="93" t="s">
        <v>39</v>
      </c>
      <c r="E22" s="150">
        <v>200</v>
      </c>
      <c r="F22" s="97"/>
      <c r="G22" s="97"/>
      <c r="H22" s="97"/>
      <c r="I22" s="143">
        <v>0</v>
      </c>
      <c r="J22" s="97"/>
      <c r="K22" s="143">
        <f t="shared" si="0"/>
        <v>0</v>
      </c>
      <c r="L22" s="79">
        <f t="shared" si="1"/>
        <v>0</v>
      </c>
      <c r="M22" s="143">
        <f t="shared" si="2"/>
        <v>0</v>
      </c>
      <c r="N22" s="143">
        <f t="shared" si="3"/>
        <v>0</v>
      </c>
      <c r="O22" s="143">
        <f t="shared" si="4"/>
        <v>0</v>
      </c>
    </row>
    <row r="23" spans="1:15" ht="14.25" thickTop="1" thickBot="1">
      <c r="C23" s="45"/>
      <c r="G23" s="45"/>
      <c r="H23" s="45"/>
      <c r="J23" s="45"/>
      <c r="K23" s="45"/>
      <c r="M23" s="45"/>
      <c r="N23" s="45"/>
      <c r="O23" s="68">
        <f>SUM(O13:O22)</f>
        <v>0</v>
      </c>
    </row>
    <row r="24" spans="1:15" ht="14.25" thickTop="1" thickBot="1">
      <c r="A24" s="117" t="s">
        <v>339</v>
      </c>
      <c r="C24" s="45"/>
      <c r="G24" s="45"/>
      <c r="H24" s="30" t="s">
        <v>278</v>
      </c>
      <c r="N24" s="45"/>
      <c r="O24" s="47"/>
    </row>
    <row r="25" spans="1:15" ht="14.25" thickTop="1" thickBot="1">
      <c r="A25" s="69"/>
      <c r="B25" s="70"/>
      <c r="C25" s="30" t="s">
        <v>34</v>
      </c>
    </row>
    <row r="26" spans="1:15" ht="14.25" thickTop="1" thickBot="1"/>
    <row r="27" spans="1:15" ht="14.25" thickTop="1" thickBot="1">
      <c r="A27" s="71"/>
      <c r="B27" s="70"/>
      <c r="C27" s="30" t="s">
        <v>36</v>
      </c>
    </row>
    <row r="28" spans="1:15" ht="14.25" thickTop="1" thickBot="1">
      <c r="A28" s="72"/>
    </row>
    <row r="29" spans="1:15" ht="14.25" thickTop="1" thickBot="1">
      <c r="A29" s="73"/>
      <c r="B29" s="74"/>
      <c r="C29" s="30" t="s">
        <v>35</v>
      </c>
    </row>
    <row r="30" spans="1:15" ht="13.5" thickTop="1">
      <c r="A30" s="75"/>
    </row>
    <row r="32" spans="1:15">
      <c r="A32" s="30" t="s">
        <v>38</v>
      </c>
    </row>
    <row r="33" spans="1:1">
      <c r="A33" s="30" t="s">
        <v>50</v>
      </c>
    </row>
  </sheetData>
  <mergeCells count="13">
    <mergeCell ref="A7:C7"/>
    <mergeCell ref="A12:A22"/>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2.xml><?xml version="1.0" encoding="utf-8"?>
<worksheet xmlns="http://schemas.openxmlformats.org/spreadsheetml/2006/main" xmlns:r="http://schemas.openxmlformats.org/officeDocument/2006/relationships">
  <dimension ref="A1:O27"/>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42578125" style="30" customWidth="1"/>
    <col min="4" max="4" width="8.5703125" style="30" customWidth="1"/>
    <col min="5" max="6" width="9.85546875" style="30" customWidth="1"/>
    <col min="7" max="7" width="12.7109375" style="30" customWidth="1"/>
    <col min="8" max="8" width="27"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311</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3.5" thickTop="1"/>
    <row r="9" spans="1:15" ht="47.25"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58.15" customHeight="1" thickBot="1">
      <c r="A12" s="167" t="s">
        <v>261</v>
      </c>
      <c r="B12" s="177" t="s">
        <v>356</v>
      </c>
      <c r="C12" s="178"/>
      <c r="D12" s="178"/>
      <c r="E12" s="178"/>
      <c r="F12" s="178"/>
      <c r="G12" s="178"/>
      <c r="H12" s="178"/>
      <c r="I12" s="178"/>
      <c r="J12" s="178"/>
      <c r="K12" s="178"/>
      <c r="L12" s="178"/>
      <c r="M12" s="178"/>
      <c r="N12" s="178"/>
      <c r="O12" s="179"/>
    </row>
    <row r="13" spans="1:15" ht="27" thickTop="1" thickBot="1">
      <c r="A13" s="168"/>
      <c r="B13" s="62" t="s">
        <v>25</v>
      </c>
      <c r="C13" s="124" t="s">
        <v>365</v>
      </c>
      <c r="D13" s="93" t="s">
        <v>39</v>
      </c>
      <c r="E13" s="127">
        <v>200</v>
      </c>
      <c r="F13" s="78"/>
      <c r="G13" s="104"/>
      <c r="H13" s="104"/>
      <c r="I13" s="141">
        <v>0</v>
      </c>
      <c r="J13" s="99"/>
      <c r="K13" s="148">
        <f>I13/100*J13</f>
        <v>0</v>
      </c>
      <c r="L13" s="98">
        <f>I13+K13</f>
        <v>0</v>
      </c>
      <c r="M13" s="148">
        <f>I13*E13</f>
        <v>0</v>
      </c>
      <c r="N13" s="148">
        <f>M13/100*J13</f>
        <v>0</v>
      </c>
      <c r="O13" s="148">
        <f>L13*E13</f>
        <v>0</v>
      </c>
    </row>
    <row r="14" spans="1:15" ht="27" thickTop="1" thickBot="1">
      <c r="A14" s="168"/>
      <c r="B14" s="62" t="s">
        <v>26</v>
      </c>
      <c r="C14" s="124" t="s">
        <v>357</v>
      </c>
      <c r="D14" s="93" t="s">
        <v>39</v>
      </c>
      <c r="E14" s="127">
        <v>150</v>
      </c>
      <c r="F14" s="78"/>
      <c r="G14" s="78"/>
      <c r="H14" s="78"/>
      <c r="I14" s="141">
        <v>0</v>
      </c>
      <c r="J14" s="97"/>
      <c r="K14" s="148">
        <f t="shared" ref="K14:K16" si="0">I14/100*J14</f>
        <v>0</v>
      </c>
      <c r="L14" s="98">
        <f t="shared" ref="L14:L16" si="1">I14+K14</f>
        <v>0</v>
      </c>
      <c r="M14" s="148">
        <f t="shared" ref="M14:M16" si="2">I14*E14</f>
        <v>0</v>
      </c>
      <c r="N14" s="148">
        <f t="shared" ref="N14:N16" si="3">M14/100*J14</f>
        <v>0</v>
      </c>
      <c r="O14" s="148">
        <f t="shared" ref="O14:O16" si="4">L14*E14</f>
        <v>0</v>
      </c>
    </row>
    <row r="15" spans="1:15" ht="27" thickTop="1" thickBot="1">
      <c r="A15" s="168"/>
      <c r="B15" s="121" t="s">
        <v>27</v>
      </c>
      <c r="C15" s="126" t="s">
        <v>342</v>
      </c>
      <c r="D15" s="122" t="s">
        <v>39</v>
      </c>
      <c r="E15" s="127">
        <v>150</v>
      </c>
      <c r="F15" s="78"/>
      <c r="G15" s="78"/>
      <c r="H15" s="78"/>
      <c r="I15" s="141">
        <v>0</v>
      </c>
      <c r="J15" s="97"/>
      <c r="K15" s="148">
        <f t="shared" si="0"/>
        <v>0</v>
      </c>
      <c r="L15" s="98">
        <f t="shared" si="1"/>
        <v>0</v>
      </c>
      <c r="M15" s="148">
        <f t="shared" si="2"/>
        <v>0</v>
      </c>
      <c r="N15" s="148">
        <f t="shared" si="3"/>
        <v>0</v>
      </c>
      <c r="O15" s="148">
        <f t="shared" si="4"/>
        <v>0</v>
      </c>
    </row>
    <row r="16" spans="1:15" ht="27" thickTop="1" thickBot="1">
      <c r="A16" s="59"/>
      <c r="B16" s="62" t="s">
        <v>28</v>
      </c>
      <c r="C16" s="124" t="s">
        <v>343</v>
      </c>
      <c r="D16" s="59" t="s">
        <v>39</v>
      </c>
      <c r="E16" s="127">
        <v>150</v>
      </c>
      <c r="F16" s="104"/>
      <c r="G16" s="104"/>
      <c r="H16" s="104"/>
      <c r="I16" s="141">
        <v>0</v>
      </c>
      <c r="J16" s="104"/>
      <c r="K16" s="148">
        <f t="shared" si="0"/>
        <v>0</v>
      </c>
      <c r="L16" s="98">
        <f t="shared" si="1"/>
        <v>0</v>
      </c>
      <c r="M16" s="148">
        <f t="shared" si="2"/>
        <v>0</v>
      </c>
      <c r="N16" s="148">
        <f t="shared" si="3"/>
        <v>0</v>
      </c>
      <c r="O16" s="148">
        <f t="shared" si="4"/>
        <v>0</v>
      </c>
    </row>
    <row r="17" spans="1:15" ht="15.6" customHeight="1" thickTop="1" thickBot="1">
      <c r="C17" s="45"/>
      <c r="G17" s="45"/>
      <c r="H17" s="45"/>
      <c r="J17" s="45"/>
      <c r="K17" s="45"/>
      <c r="M17" s="45"/>
      <c r="N17" s="45"/>
      <c r="O17" s="123">
        <f>SUM(O13:O16)</f>
        <v>0</v>
      </c>
    </row>
    <row r="18" spans="1:15" ht="15.6" customHeight="1" thickTop="1" thickBot="1">
      <c r="A18" s="117" t="s">
        <v>339</v>
      </c>
      <c r="C18" s="45"/>
      <c r="G18" s="45"/>
      <c r="H18" s="30" t="s">
        <v>277</v>
      </c>
      <c r="N18" s="45"/>
      <c r="O18" s="47"/>
    </row>
    <row r="19" spans="1:15" ht="14.25" thickTop="1" thickBot="1">
      <c r="A19" s="69"/>
      <c r="B19" s="70"/>
      <c r="C19" s="30" t="s">
        <v>34</v>
      </c>
    </row>
    <row r="20" spans="1:15" ht="14.25" thickTop="1" thickBot="1"/>
    <row r="21" spans="1:15" ht="14.25" thickTop="1" thickBot="1">
      <c r="A21" s="71"/>
      <c r="B21" s="70"/>
      <c r="C21" s="30" t="s">
        <v>36</v>
      </c>
    </row>
    <row r="22" spans="1:15" ht="14.25" thickTop="1" thickBot="1">
      <c r="A22" s="72"/>
    </row>
    <row r="23" spans="1:15" ht="14.25" thickTop="1" thickBot="1">
      <c r="A23" s="73"/>
      <c r="B23" s="74"/>
      <c r="C23" s="30" t="s">
        <v>35</v>
      </c>
    </row>
    <row r="24" spans="1:15" ht="13.5" thickTop="1">
      <c r="A24" s="75"/>
    </row>
    <row r="26" spans="1:15">
      <c r="A26" s="30" t="s">
        <v>38</v>
      </c>
    </row>
    <row r="27" spans="1:15">
      <c r="A27" s="30" t="s">
        <v>50</v>
      </c>
    </row>
  </sheetData>
  <mergeCells count="13">
    <mergeCell ref="A7:C7"/>
    <mergeCell ref="A12:A15"/>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3.xml><?xml version="1.0" encoding="utf-8"?>
<worksheet xmlns="http://schemas.openxmlformats.org/spreadsheetml/2006/main" xmlns:r="http://schemas.openxmlformats.org/officeDocument/2006/relationships">
  <dimension ref="A1:O46"/>
  <sheetViews>
    <sheetView zoomScale="90" zoomScaleNormal="90" workbookViewId="0">
      <selection activeCell="O14" sqref="O14"/>
    </sheetView>
  </sheetViews>
  <sheetFormatPr defaultRowHeight="15"/>
  <cols>
    <col min="1" max="1" width="7.42578125" customWidth="1"/>
    <col min="2" max="2" width="5.28515625" customWidth="1"/>
    <col min="3" max="3" width="29.5703125" customWidth="1"/>
    <col min="4" max="4" width="8.5703125" customWidth="1"/>
    <col min="5" max="5" width="8.28515625" customWidth="1"/>
    <col min="6" max="6" width="9.85546875" customWidth="1"/>
    <col min="7" max="7" width="12" customWidth="1"/>
    <col min="8" max="8" width="26.42578125" customWidth="1"/>
    <col min="9" max="15" width="9.7109375" customWidth="1"/>
  </cols>
  <sheetData>
    <row r="1" spans="1:15">
      <c r="A1" s="30" t="s">
        <v>294</v>
      </c>
      <c r="B1" s="30"/>
      <c r="C1" s="30"/>
      <c r="D1" s="31" t="s">
        <v>0</v>
      </c>
      <c r="E1" s="30"/>
      <c r="F1" s="30"/>
      <c r="G1" s="32"/>
      <c r="H1" s="33"/>
      <c r="I1" s="33"/>
      <c r="J1" s="33"/>
      <c r="K1" s="33"/>
      <c r="L1" s="33"/>
    </row>
    <row r="2" spans="1:15">
      <c r="A2" s="30" t="s">
        <v>295</v>
      </c>
      <c r="B2" s="30"/>
      <c r="C2" s="30"/>
      <c r="D2" s="30" t="s">
        <v>296</v>
      </c>
      <c r="E2" s="30"/>
      <c r="F2" s="30"/>
      <c r="G2" s="32"/>
      <c r="H2" s="33"/>
      <c r="I2" s="33"/>
      <c r="J2" s="33"/>
      <c r="K2" s="33"/>
      <c r="L2" s="33"/>
    </row>
    <row r="3" spans="1:15">
      <c r="A3" s="30" t="s">
        <v>297</v>
      </c>
      <c r="B3" s="30"/>
      <c r="C3" s="30"/>
      <c r="D3" s="30" t="s">
        <v>298</v>
      </c>
      <c r="E3" s="30"/>
      <c r="F3" s="30"/>
      <c r="G3" s="32"/>
      <c r="H3" s="33"/>
      <c r="I3" s="33"/>
      <c r="J3" s="33"/>
      <c r="K3" s="33"/>
      <c r="L3" s="33"/>
    </row>
    <row r="4" spans="1:15">
      <c r="A4" s="30" t="s">
        <v>1</v>
      </c>
      <c r="B4" s="30"/>
      <c r="C4" s="30"/>
      <c r="D4" s="31" t="s">
        <v>340</v>
      </c>
      <c r="E4" s="30"/>
      <c r="F4" s="30"/>
      <c r="G4" s="32"/>
      <c r="H4" s="31"/>
      <c r="I4" s="34" t="s">
        <v>310</v>
      </c>
      <c r="J4" s="33"/>
      <c r="K4" s="33"/>
      <c r="L4" s="33"/>
    </row>
    <row r="5" spans="1:15">
      <c r="A5" s="30" t="s">
        <v>299</v>
      </c>
      <c r="B5" s="30"/>
      <c r="C5" s="30"/>
      <c r="D5" s="35" t="s">
        <v>338</v>
      </c>
      <c r="E5" s="35"/>
      <c r="F5" s="35"/>
      <c r="G5" s="36"/>
      <c r="H5" s="37"/>
      <c r="I5" s="37"/>
      <c r="J5" s="33"/>
      <c r="K5" s="33"/>
      <c r="L5" s="33"/>
    </row>
    <row r="6" spans="1:15" ht="15.75" thickBot="1">
      <c r="A6" s="30"/>
      <c r="B6" s="30"/>
      <c r="C6" s="38"/>
      <c r="D6" s="30"/>
      <c r="E6" s="30"/>
      <c r="F6" s="32"/>
      <c r="G6" s="33"/>
      <c r="H6" s="33"/>
      <c r="I6" s="33"/>
      <c r="J6" s="33"/>
      <c r="K6" s="33"/>
      <c r="L6" s="33"/>
    </row>
    <row r="7" spans="1:15" ht="16.5" thickTop="1" thickBot="1">
      <c r="A7" s="154" t="s">
        <v>300</v>
      </c>
      <c r="B7" s="154"/>
      <c r="C7" s="154"/>
      <c r="D7" s="39" t="s">
        <v>301</v>
      </c>
      <c r="E7" s="40"/>
      <c r="F7" s="41"/>
      <c r="G7" s="42"/>
      <c r="H7" s="42"/>
      <c r="I7" s="42"/>
      <c r="J7" s="42"/>
      <c r="K7" s="42"/>
      <c r="L7" s="43"/>
    </row>
    <row r="8" spans="1:15" ht="15.75" thickTop="1"/>
    <row r="9" spans="1:15">
      <c r="I9" s="4"/>
    </row>
    <row r="10" spans="1:15" ht="37.5" customHeight="1">
      <c r="A10" s="162" t="s">
        <v>24</v>
      </c>
      <c r="B10" s="164" t="s">
        <v>332</v>
      </c>
      <c r="C10" s="166" t="s">
        <v>23</v>
      </c>
      <c r="D10" s="161" t="s">
        <v>22</v>
      </c>
      <c r="E10" s="161" t="s">
        <v>21</v>
      </c>
      <c r="F10" s="166" t="s">
        <v>12</v>
      </c>
      <c r="G10" s="161" t="s">
        <v>337</v>
      </c>
      <c r="H10" s="166" t="s">
        <v>13</v>
      </c>
      <c r="I10" s="166" t="s">
        <v>14</v>
      </c>
      <c r="J10" s="166"/>
      <c r="K10" s="166"/>
      <c r="L10" s="166"/>
      <c r="M10" s="156" t="s">
        <v>292</v>
      </c>
      <c r="N10" s="157"/>
      <c r="O10" s="157"/>
    </row>
    <row r="11" spans="1:15" ht="25.5">
      <c r="A11" s="163"/>
      <c r="B11" s="165"/>
      <c r="C11" s="166"/>
      <c r="D11" s="161"/>
      <c r="E11" s="161"/>
      <c r="F11" s="166"/>
      <c r="G11" s="161"/>
      <c r="H11" s="166"/>
      <c r="I11" s="116" t="s">
        <v>15</v>
      </c>
      <c r="J11" s="115" t="s">
        <v>18</v>
      </c>
      <c r="K11" s="116" t="s">
        <v>16</v>
      </c>
      <c r="L11" s="116" t="s">
        <v>17</v>
      </c>
      <c r="M11" s="114" t="s">
        <v>15</v>
      </c>
      <c r="N11" s="52" t="s">
        <v>16</v>
      </c>
      <c r="O11" s="52" t="s">
        <v>293</v>
      </c>
    </row>
    <row r="12" spans="1:15">
      <c r="A12" s="53" t="s">
        <v>2</v>
      </c>
      <c r="B12" s="76" t="s">
        <v>3</v>
      </c>
      <c r="C12" s="76" t="s">
        <v>4</v>
      </c>
      <c r="D12" s="76" t="s">
        <v>5</v>
      </c>
      <c r="E12" s="76" t="s">
        <v>6</v>
      </c>
      <c r="F12" s="76" t="s">
        <v>7</v>
      </c>
      <c r="G12" s="76" t="s">
        <v>8</v>
      </c>
      <c r="H12" s="76" t="s">
        <v>9</v>
      </c>
      <c r="I12" s="76" t="s">
        <v>10</v>
      </c>
      <c r="J12" s="76" t="s">
        <v>11</v>
      </c>
      <c r="K12" s="76" t="s">
        <v>19</v>
      </c>
      <c r="L12" s="76" t="s">
        <v>20</v>
      </c>
      <c r="M12" s="76" t="s">
        <v>303</v>
      </c>
      <c r="N12" s="77" t="s">
        <v>302</v>
      </c>
      <c r="O12" s="55" t="s">
        <v>361</v>
      </c>
    </row>
    <row r="13" spans="1:15" ht="112.5" customHeight="1" thickBot="1">
      <c r="A13" s="167" t="s">
        <v>262</v>
      </c>
      <c r="B13" s="177" t="s">
        <v>269</v>
      </c>
      <c r="C13" s="178"/>
      <c r="D13" s="178"/>
      <c r="E13" s="178"/>
      <c r="F13" s="178"/>
      <c r="G13" s="178"/>
      <c r="H13" s="178"/>
      <c r="I13" s="178"/>
      <c r="J13" s="178"/>
      <c r="K13" s="178"/>
      <c r="L13" s="178"/>
      <c r="M13" s="178"/>
      <c r="N13" s="178"/>
      <c r="O13" s="179"/>
    </row>
    <row r="14" spans="1:15" ht="27" thickTop="1" thickBot="1">
      <c r="A14" s="168"/>
      <c r="B14" s="62" t="s">
        <v>25</v>
      </c>
      <c r="C14" s="120" t="s">
        <v>263</v>
      </c>
      <c r="D14" s="93" t="s">
        <v>39</v>
      </c>
      <c r="E14" s="150">
        <v>300</v>
      </c>
      <c r="F14" s="78"/>
      <c r="G14" s="78"/>
      <c r="H14" s="78"/>
      <c r="I14" s="144">
        <v>0</v>
      </c>
      <c r="J14" s="78"/>
      <c r="K14" s="144">
        <f>I14/100*J14</f>
        <v>0</v>
      </c>
      <c r="L14" s="142">
        <f>I14+K14</f>
        <v>0</v>
      </c>
      <c r="M14" s="144">
        <f>I14*E14</f>
        <v>0</v>
      </c>
      <c r="N14" s="144">
        <f>M14/100*J14</f>
        <v>0</v>
      </c>
      <c r="O14" s="144">
        <f>L14*E14</f>
        <v>0</v>
      </c>
    </row>
    <row r="15" spans="1:15" ht="27" thickTop="1" thickBot="1">
      <c r="A15" s="168"/>
      <c r="B15" s="62" t="s">
        <v>26</v>
      </c>
      <c r="C15" s="120" t="s">
        <v>264</v>
      </c>
      <c r="D15" s="93" t="s">
        <v>39</v>
      </c>
      <c r="E15" s="150">
        <v>100</v>
      </c>
      <c r="F15" s="78"/>
      <c r="G15" s="78"/>
      <c r="H15" s="78"/>
      <c r="I15" s="144">
        <v>0</v>
      </c>
      <c r="J15" s="78"/>
      <c r="K15" s="144">
        <f t="shared" ref="K15:K19" si="0">I15/100*J15</f>
        <v>0</v>
      </c>
      <c r="L15" s="142">
        <f t="shared" ref="L15:L19" si="1">I15+K15</f>
        <v>0</v>
      </c>
      <c r="M15" s="144">
        <f t="shared" ref="M15:M19" si="2">I15*E15</f>
        <v>0</v>
      </c>
      <c r="N15" s="144">
        <f t="shared" ref="N15:N19" si="3">M15/100*J15</f>
        <v>0</v>
      </c>
      <c r="O15" s="144">
        <f t="shared" ref="O15:O19" si="4">L15*E15</f>
        <v>0</v>
      </c>
    </row>
    <row r="16" spans="1:15" ht="16.5" thickTop="1" thickBot="1">
      <c r="A16" s="168"/>
      <c r="B16" s="62" t="s">
        <v>27</v>
      </c>
      <c r="C16" s="120" t="s">
        <v>265</v>
      </c>
      <c r="D16" s="93" t="s">
        <v>39</v>
      </c>
      <c r="E16" s="150">
        <v>100</v>
      </c>
      <c r="F16" s="78"/>
      <c r="G16" s="78"/>
      <c r="H16" s="78"/>
      <c r="I16" s="144">
        <v>0</v>
      </c>
      <c r="J16" s="78"/>
      <c r="K16" s="144">
        <f t="shared" si="0"/>
        <v>0</v>
      </c>
      <c r="L16" s="142">
        <f t="shared" si="1"/>
        <v>0</v>
      </c>
      <c r="M16" s="144">
        <f t="shared" si="2"/>
        <v>0</v>
      </c>
      <c r="N16" s="144">
        <f t="shared" si="3"/>
        <v>0</v>
      </c>
      <c r="O16" s="144">
        <f t="shared" si="4"/>
        <v>0</v>
      </c>
    </row>
    <row r="17" spans="1:15" ht="27" thickTop="1" thickBot="1">
      <c r="A17" s="168"/>
      <c r="B17" s="62" t="s">
        <v>28</v>
      </c>
      <c r="C17" s="120" t="s">
        <v>266</v>
      </c>
      <c r="D17" s="93" t="s">
        <v>39</v>
      </c>
      <c r="E17" s="150">
        <v>60</v>
      </c>
      <c r="F17" s="78"/>
      <c r="G17" s="78"/>
      <c r="H17" s="78"/>
      <c r="I17" s="144">
        <v>0</v>
      </c>
      <c r="J17" s="78"/>
      <c r="K17" s="144">
        <f t="shared" si="0"/>
        <v>0</v>
      </c>
      <c r="L17" s="142">
        <f t="shared" si="1"/>
        <v>0</v>
      </c>
      <c r="M17" s="144">
        <f t="shared" si="2"/>
        <v>0</v>
      </c>
      <c r="N17" s="144">
        <f t="shared" si="3"/>
        <v>0</v>
      </c>
      <c r="O17" s="144">
        <f t="shared" si="4"/>
        <v>0</v>
      </c>
    </row>
    <row r="18" spans="1:15" ht="16.5" thickTop="1" thickBot="1">
      <c r="A18" s="168"/>
      <c r="B18" s="62" t="s">
        <v>29</v>
      </c>
      <c r="C18" s="120" t="s">
        <v>267</v>
      </c>
      <c r="D18" s="93" t="s">
        <v>39</v>
      </c>
      <c r="E18" s="150">
        <v>100</v>
      </c>
      <c r="F18" s="78"/>
      <c r="G18" s="78"/>
      <c r="H18" s="78"/>
      <c r="I18" s="144">
        <v>0</v>
      </c>
      <c r="J18" s="78"/>
      <c r="K18" s="144">
        <f t="shared" si="0"/>
        <v>0</v>
      </c>
      <c r="L18" s="142">
        <f t="shared" si="1"/>
        <v>0</v>
      </c>
      <c r="M18" s="144">
        <f t="shared" si="2"/>
        <v>0</v>
      </c>
      <c r="N18" s="144">
        <f t="shared" si="3"/>
        <v>0</v>
      </c>
      <c r="O18" s="144">
        <f t="shared" si="4"/>
        <v>0</v>
      </c>
    </row>
    <row r="19" spans="1:15" ht="27" thickTop="1" thickBot="1">
      <c r="A19" s="173"/>
      <c r="B19" s="62" t="s">
        <v>30</v>
      </c>
      <c r="C19" s="120" t="s">
        <v>268</v>
      </c>
      <c r="D19" s="93" t="s">
        <v>39</v>
      </c>
      <c r="E19" s="150">
        <v>100</v>
      </c>
      <c r="F19" s="78"/>
      <c r="G19" s="78"/>
      <c r="H19" s="78"/>
      <c r="I19" s="144">
        <v>0</v>
      </c>
      <c r="J19" s="78"/>
      <c r="K19" s="144">
        <f t="shared" si="0"/>
        <v>0</v>
      </c>
      <c r="L19" s="142">
        <f t="shared" si="1"/>
        <v>0</v>
      </c>
      <c r="M19" s="144">
        <f t="shared" si="2"/>
        <v>0</v>
      </c>
      <c r="N19" s="144">
        <f t="shared" si="3"/>
        <v>0</v>
      </c>
      <c r="O19" s="144">
        <f t="shared" si="4"/>
        <v>0</v>
      </c>
    </row>
    <row r="20" spans="1:15" ht="16.5" thickTop="1" thickBot="1">
      <c r="A20" s="30"/>
      <c r="B20" s="30"/>
      <c r="C20" s="45"/>
      <c r="D20" s="30"/>
      <c r="E20" s="30"/>
      <c r="F20" s="30"/>
      <c r="G20" s="45"/>
      <c r="H20" s="45"/>
      <c r="I20" s="30"/>
      <c r="J20" s="45"/>
      <c r="K20" s="45"/>
      <c r="L20" s="30"/>
      <c r="M20" s="45"/>
      <c r="N20" s="45"/>
      <c r="O20" s="68">
        <f>SUM(O14:O19)</f>
        <v>0</v>
      </c>
    </row>
    <row r="21" spans="1:15" ht="16.5" thickTop="1" thickBot="1">
      <c r="A21" s="117" t="s">
        <v>339</v>
      </c>
      <c r="B21" s="30"/>
      <c r="C21" s="45"/>
      <c r="D21" s="30"/>
      <c r="E21" s="30"/>
      <c r="F21" s="30"/>
      <c r="G21" s="45"/>
      <c r="H21" s="30" t="s">
        <v>275</v>
      </c>
      <c r="I21" s="30"/>
      <c r="J21" s="30"/>
      <c r="K21" s="30"/>
      <c r="L21" s="30"/>
      <c r="M21" s="30"/>
      <c r="N21" s="30"/>
      <c r="O21" s="47"/>
    </row>
    <row r="22" spans="1:15" ht="16.5" thickTop="1" thickBot="1">
      <c r="A22" s="69"/>
      <c r="B22" s="70"/>
      <c r="C22" s="30" t="s">
        <v>34</v>
      </c>
      <c r="D22" s="30"/>
      <c r="E22" s="30"/>
      <c r="F22" s="30"/>
      <c r="G22" s="30"/>
      <c r="H22" s="30"/>
      <c r="I22" s="30"/>
      <c r="J22" s="30"/>
      <c r="K22" s="30"/>
      <c r="L22" s="30"/>
      <c r="M22" s="30"/>
      <c r="N22" s="30"/>
      <c r="O22" s="30"/>
    </row>
    <row r="23" spans="1:15" ht="16.5" thickTop="1" thickBot="1">
      <c r="A23" s="30"/>
      <c r="B23" s="30"/>
      <c r="C23" s="30"/>
      <c r="D23" s="30"/>
      <c r="E23" s="30"/>
      <c r="F23" s="30"/>
      <c r="G23" s="30"/>
      <c r="H23" s="30"/>
      <c r="I23" s="30"/>
      <c r="J23" s="30"/>
      <c r="K23" s="30"/>
      <c r="L23" s="30"/>
      <c r="M23" s="30"/>
      <c r="N23" s="30"/>
      <c r="O23" s="30"/>
    </row>
    <row r="24" spans="1:15" ht="16.5" thickTop="1" thickBot="1">
      <c r="A24" s="71"/>
      <c r="B24" s="70"/>
      <c r="C24" s="30" t="s">
        <v>36</v>
      </c>
      <c r="D24" s="30"/>
      <c r="E24" s="30"/>
      <c r="F24" s="30"/>
      <c r="G24" s="30"/>
      <c r="H24" s="30"/>
      <c r="I24" s="30"/>
      <c r="J24" s="30"/>
      <c r="K24" s="30"/>
      <c r="L24" s="30"/>
      <c r="M24" s="30"/>
      <c r="N24" s="30"/>
      <c r="O24" s="30"/>
    </row>
    <row r="25" spans="1:15" ht="16.5" thickTop="1" thickBot="1">
      <c r="A25" s="72"/>
      <c r="B25" s="30"/>
      <c r="C25" s="30"/>
      <c r="D25" s="30"/>
      <c r="E25" s="30"/>
      <c r="F25" s="30"/>
      <c r="G25" s="30"/>
      <c r="H25" s="30"/>
      <c r="I25" s="30"/>
      <c r="J25" s="30"/>
      <c r="K25" s="30"/>
      <c r="L25" s="30"/>
      <c r="M25" s="30"/>
      <c r="N25" s="30"/>
      <c r="O25" s="30"/>
    </row>
    <row r="26" spans="1:15" ht="16.5" thickTop="1" thickBot="1">
      <c r="A26" s="73"/>
      <c r="B26" s="74"/>
      <c r="C26" s="30" t="s">
        <v>35</v>
      </c>
      <c r="D26" s="30"/>
      <c r="E26" s="30"/>
      <c r="F26" s="30"/>
      <c r="G26" s="30"/>
      <c r="H26" s="30"/>
      <c r="I26" s="30"/>
      <c r="J26" s="30"/>
      <c r="K26" s="30"/>
      <c r="L26" s="30"/>
      <c r="M26" s="30"/>
      <c r="N26" s="30"/>
      <c r="O26" s="30"/>
    </row>
    <row r="27" spans="1:15" ht="15.75" thickTop="1">
      <c r="A27" s="75"/>
      <c r="B27" s="30"/>
      <c r="C27" s="30"/>
      <c r="D27" s="30"/>
      <c r="E27" s="30"/>
      <c r="F27" s="30"/>
      <c r="G27" s="30"/>
      <c r="H27" s="30"/>
      <c r="I27" s="30"/>
      <c r="J27" s="30"/>
      <c r="K27" s="30"/>
      <c r="L27" s="30"/>
      <c r="M27" s="30"/>
      <c r="N27" s="30"/>
      <c r="O27" s="30"/>
    </row>
    <row r="28" spans="1:15">
      <c r="A28" s="30"/>
      <c r="B28" s="30"/>
      <c r="C28" s="30"/>
      <c r="D28" s="30"/>
      <c r="E28" s="30"/>
      <c r="F28" s="30"/>
      <c r="G28" s="30"/>
      <c r="H28" s="30"/>
      <c r="I28" s="30"/>
      <c r="J28" s="30"/>
      <c r="K28" s="30"/>
      <c r="L28" s="30"/>
      <c r="M28" s="30"/>
      <c r="N28" s="30"/>
      <c r="O28" s="30"/>
    </row>
    <row r="29" spans="1:15">
      <c r="A29" s="30" t="s">
        <v>38</v>
      </c>
      <c r="B29" s="30"/>
      <c r="C29" s="30"/>
      <c r="D29" s="30"/>
      <c r="E29" s="30"/>
      <c r="F29" s="30"/>
      <c r="G29" s="30"/>
      <c r="H29" s="30"/>
      <c r="I29" s="30"/>
      <c r="J29" s="30"/>
      <c r="K29" s="30"/>
      <c r="L29" s="30"/>
      <c r="M29" s="30"/>
      <c r="N29" s="30"/>
      <c r="O29" s="30"/>
    </row>
    <row r="30" spans="1:15">
      <c r="A30" s="30" t="s">
        <v>50</v>
      </c>
      <c r="B30" s="30"/>
      <c r="C30" s="30"/>
      <c r="D30" s="30"/>
      <c r="E30" s="30"/>
      <c r="F30" s="30"/>
      <c r="G30" s="30"/>
      <c r="H30" s="30"/>
      <c r="I30" s="30"/>
      <c r="J30" s="30"/>
      <c r="K30" s="30"/>
      <c r="L30" s="30"/>
      <c r="M30" s="30"/>
      <c r="N30" s="30"/>
      <c r="O30" s="30"/>
    </row>
    <row r="31" spans="1:15">
      <c r="A31" s="30"/>
      <c r="B31" s="30"/>
      <c r="C31" s="30"/>
      <c r="D31" s="30"/>
      <c r="E31" s="30"/>
      <c r="F31" s="30"/>
      <c r="G31" s="30"/>
      <c r="H31" s="30"/>
      <c r="I31" s="30"/>
      <c r="J31" s="30"/>
      <c r="K31" s="30"/>
      <c r="L31" s="30"/>
      <c r="M31" s="30"/>
      <c r="N31" s="30"/>
      <c r="O31" s="30"/>
    </row>
    <row r="32" spans="1:15">
      <c r="A32" s="30"/>
      <c r="B32" s="30"/>
      <c r="C32" s="30"/>
      <c r="D32" s="30"/>
      <c r="E32" s="30"/>
      <c r="F32" s="30"/>
      <c r="G32" s="30"/>
      <c r="H32" s="30"/>
      <c r="I32" s="30"/>
      <c r="J32" s="30"/>
      <c r="K32" s="30"/>
      <c r="L32" s="30"/>
      <c r="M32" s="30"/>
      <c r="N32" s="30"/>
      <c r="O32" s="30"/>
    </row>
    <row r="33" spans="1:15">
      <c r="A33" s="30"/>
      <c r="B33" s="30"/>
      <c r="C33" s="30"/>
      <c r="D33" s="30"/>
      <c r="E33" s="30"/>
      <c r="F33" s="30"/>
      <c r="G33" s="30"/>
      <c r="H33" s="30"/>
      <c r="I33" s="30"/>
      <c r="J33" s="30"/>
      <c r="K33" s="30"/>
      <c r="L33" s="30"/>
      <c r="M33" s="30"/>
      <c r="N33" s="30"/>
      <c r="O33" s="30"/>
    </row>
    <row r="34" spans="1:15">
      <c r="A34" s="30"/>
      <c r="B34" s="30"/>
      <c r="C34" s="30"/>
      <c r="D34" s="30"/>
      <c r="E34" s="30"/>
      <c r="F34" s="30"/>
      <c r="G34" s="30"/>
      <c r="H34" s="30"/>
      <c r="I34" s="30"/>
      <c r="J34" s="30"/>
      <c r="K34" s="30"/>
      <c r="L34" s="30"/>
      <c r="M34" s="30"/>
      <c r="N34" s="30"/>
      <c r="O34" s="30"/>
    </row>
    <row r="35" spans="1:15">
      <c r="A35" s="30"/>
      <c r="B35" s="30"/>
      <c r="C35" s="30"/>
      <c r="D35" s="30"/>
      <c r="E35" s="30"/>
      <c r="F35" s="30"/>
      <c r="G35" s="30"/>
      <c r="H35" s="30"/>
      <c r="I35" s="30"/>
      <c r="J35" s="30"/>
      <c r="K35" s="30"/>
      <c r="L35" s="30"/>
      <c r="M35" s="30"/>
      <c r="N35" s="30"/>
      <c r="O35" s="30"/>
    </row>
    <row r="36" spans="1:15">
      <c r="A36" s="30"/>
      <c r="B36" s="30"/>
      <c r="C36" s="30"/>
      <c r="D36" s="30"/>
      <c r="E36" s="30"/>
      <c r="F36" s="30"/>
      <c r="G36" s="30"/>
      <c r="H36" s="30"/>
      <c r="I36" s="30"/>
      <c r="J36" s="30"/>
      <c r="K36" s="30"/>
      <c r="L36" s="30"/>
      <c r="M36" s="30"/>
      <c r="N36" s="30"/>
      <c r="O36" s="30"/>
    </row>
    <row r="37" spans="1:15">
      <c r="A37" s="30"/>
      <c r="B37" s="30"/>
      <c r="C37" s="30"/>
      <c r="D37" s="30"/>
      <c r="E37" s="30"/>
      <c r="F37" s="30"/>
      <c r="G37" s="30"/>
      <c r="H37" s="30"/>
      <c r="I37" s="30"/>
      <c r="J37" s="30"/>
      <c r="K37" s="30"/>
      <c r="L37" s="30"/>
      <c r="M37" s="30"/>
      <c r="N37" s="30"/>
      <c r="O37" s="30"/>
    </row>
    <row r="38" spans="1:15">
      <c r="A38" s="30"/>
      <c r="B38" s="30"/>
      <c r="C38" s="30"/>
      <c r="D38" s="30"/>
      <c r="E38" s="30"/>
      <c r="F38" s="30"/>
      <c r="G38" s="30"/>
      <c r="H38" s="30"/>
      <c r="I38" s="30"/>
      <c r="J38" s="30"/>
      <c r="K38" s="30"/>
      <c r="L38" s="30"/>
      <c r="M38" s="30"/>
      <c r="N38" s="30"/>
      <c r="O38" s="30"/>
    </row>
    <row r="39" spans="1:15">
      <c r="A39" s="30"/>
      <c r="B39" s="30"/>
      <c r="C39" s="30"/>
      <c r="D39" s="30"/>
      <c r="E39" s="30"/>
      <c r="F39" s="30"/>
      <c r="G39" s="30"/>
      <c r="H39" s="30"/>
      <c r="I39" s="30"/>
      <c r="J39" s="30"/>
      <c r="K39" s="30"/>
      <c r="L39" s="30"/>
      <c r="M39" s="30"/>
      <c r="N39" s="30"/>
      <c r="O39" s="30"/>
    </row>
    <row r="40" spans="1:15">
      <c r="A40" s="30"/>
      <c r="B40" s="30"/>
      <c r="C40" s="30"/>
      <c r="D40" s="30"/>
      <c r="E40" s="30"/>
      <c r="F40" s="30"/>
      <c r="G40" s="30"/>
      <c r="H40" s="30"/>
      <c r="I40" s="30"/>
      <c r="J40" s="30"/>
      <c r="K40" s="30"/>
      <c r="L40" s="30"/>
      <c r="M40" s="30"/>
      <c r="N40" s="30"/>
      <c r="O40" s="30"/>
    </row>
    <row r="41" spans="1:15">
      <c r="A41" s="30"/>
      <c r="B41" s="30"/>
      <c r="C41" s="30"/>
      <c r="D41" s="30"/>
      <c r="E41" s="30"/>
      <c r="F41" s="30"/>
      <c r="G41" s="30"/>
      <c r="H41" s="30"/>
      <c r="I41" s="30"/>
      <c r="J41" s="30"/>
      <c r="K41" s="30"/>
      <c r="L41" s="30"/>
      <c r="M41" s="30"/>
      <c r="N41" s="30"/>
      <c r="O41" s="30"/>
    </row>
    <row r="42" spans="1:15">
      <c r="A42" s="30"/>
      <c r="B42" s="30"/>
      <c r="C42" s="30"/>
      <c r="D42" s="30"/>
      <c r="E42" s="30"/>
      <c r="F42" s="30"/>
      <c r="G42" s="30"/>
      <c r="H42" s="30"/>
      <c r="I42" s="30"/>
      <c r="J42" s="30"/>
      <c r="K42" s="30"/>
      <c r="L42" s="30"/>
      <c r="M42" s="30"/>
      <c r="N42" s="30"/>
      <c r="O42" s="30"/>
    </row>
    <row r="43" spans="1:15">
      <c r="A43" s="30"/>
      <c r="B43" s="30"/>
      <c r="C43" s="30"/>
      <c r="D43" s="30"/>
      <c r="E43" s="30"/>
      <c r="F43" s="30"/>
      <c r="G43" s="30"/>
      <c r="H43" s="30"/>
      <c r="I43" s="30"/>
      <c r="J43" s="30"/>
      <c r="K43" s="30"/>
      <c r="L43" s="30"/>
      <c r="M43" s="30"/>
      <c r="N43" s="30"/>
      <c r="O43" s="30"/>
    </row>
    <row r="44" spans="1:15">
      <c r="A44" s="30"/>
      <c r="B44" s="30"/>
      <c r="C44" s="30"/>
      <c r="D44" s="30"/>
      <c r="E44" s="30"/>
      <c r="F44" s="30"/>
      <c r="G44" s="30"/>
      <c r="H44" s="30"/>
      <c r="I44" s="30"/>
      <c r="J44" s="30"/>
      <c r="K44" s="30"/>
      <c r="L44" s="30"/>
      <c r="M44" s="30"/>
      <c r="N44" s="30"/>
      <c r="O44" s="30"/>
    </row>
    <row r="45" spans="1:15">
      <c r="A45" s="30"/>
      <c r="B45" s="30"/>
      <c r="C45" s="30"/>
      <c r="D45" s="30"/>
      <c r="E45" s="30"/>
      <c r="F45" s="30"/>
      <c r="G45" s="30"/>
      <c r="H45" s="30"/>
      <c r="I45" s="30"/>
      <c r="J45" s="30"/>
      <c r="K45" s="30"/>
      <c r="L45" s="30"/>
      <c r="M45" s="30"/>
      <c r="N45" s="30"/>
      <c r="O45" s="30"/>
    </row>
    <row r="46" spans="1:15">
      <c r="A46" s="30"/>
      <c r="B46" s="30"/>
      <c r="C46" s="30"/>
      <c r="D46" s="30"/>
      <c r="E46" s="30"/>
      <c r="F46" s="30"/>
      <c r="G46" s="30"/>
      <c r="H46" s="30"/>
      <c r="I46" s="30"/>
      <c r="J46" s="30"/>
      <c r="K46" s="30"/>
      <c r="L46" s="30"/>
      <c r="M46" s="30"/>
      <c r="N46" s="30"/>
      <c r="O46" s="30"/>
    </row>
  </sheetData>
  <mergeCells count="13">
    <mergeCell ref="A7:C7"/>
    <mergeCell ref="A13:A19"/>
    <mergeCell ref="B13:O13"/>
    <mergeCell ref="F10:F11"/>
    <mergeCell ref="G10:G11"/>
    <mergeCell ref="H10:H11"/>
    <mergeCell ref="I10:L10"/>
    <mergeCell ref="M10:O10"/>
    <mergeCell ref="A10:A11"/>
    <mergeCell ref="B10:B11"/>
    <mergeCell ref="C10:C11"/>
    <mergeCell ref="D10:D11"/>
    <mergeCell ref="E10:E11"/>
  </mergeCells>
  <pageMargins left="0.7" right="0.7" top="0.75" bottom="0.75" header="0.3" footer="0.3"/>
  <pageSetup paperSize="9" scale="74" orientation="landscape"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4.xml><?xml version="1.0" encoding="utf-8"?>
<worksheet xmlns="http://schemas.openxmlformats.org/spreadsheetml/2006/main" xmlns:r="http://schemas.openxmlformats.org/officeDocument/2006/relationships">
  <dimension ref="A1:O27"/>
  <sheetViews>
    <sheetView tabSelected="1"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1.85546875" style="30" customWidth="1"/>
    <col min="8" max="8" width="27.2851562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309</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3.5" thickTop="1"/>
    <row r="9" spans="1:15" ht="36.75"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28.15" customHeight="1">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51" customHeight="1" thickBot="1">
      <c r="A12" s="167" t="s">
        <v>270</v>
      </c>
      <c r="B12" s="177" t="s">
        <v>274</v>
      </c>
      <c r="C12" s="178"/>
      <c r="D12" s="178"/>
      <c r="E12" s="178"/>
      <c r="F12" s="178"/>
      <c r="G12" s="178"/>
      <c r="H12" s="178"/>
      <c r="I12" s="178"/>
      <c r="J12" s="178"/>
      <c r="K12" s="178"/>
      <c r="L12" s="178"/>
      <c r="M12" s="178"/>
      <c r="N12" s="178"/>
      <c r="O12" s="179"/>
    </row>
    <row r="13" spans="1:15" ht="27" thickTop="1" thickBot="1">
      <c r="A13" s="168"/>
      <c r="B13" s="62" t="s">
        <v>25</v>
      </c>
      <c r="C13" s="63" t="s">
        <v>271</v>
      </c>
      <c r="D13" s="93" t="s">
        <v>39</v>
      </c>
      <c r="E13" s="150">
        <v>100</v>
      </c>
      <c r="F13" s="97"/>
      <c r="G13" s="97"/>
      <c r="H13" s="97"/>
      <c r="I13" s="143">
        <v>0</v>
      </c>
      <c r="J13" s="97"/>
      <c r="K13" s="143">
        <f>I13/100*J13</f>
        <v>0</v>
      </c>
      <c r="L13" s="79">
        <f>I13+K13</f>
        <v>0</v>
      </c>
      <c r="M13" s="143">
        <f>I13*E13</f>
        <v>0</v>
      </c>
      <c r="N13" s="143">
        <f>M13/100*J13</f>
        <v>0</v>
      </c>
      <c r="O13" s="143">
        <f>L13*E13</f>
        <v>0</v>
      </c>
    </row>
    <row r="14" spans="1:15" ht="27" thickTop="1" thickBot="1">
      <c r="A14" s="168"/>
      <c r="B14" s="62" t="s">
        <v>26</v>
      </c>
      <c r="C14" s="63" t="s">
        <v>150</v>
      </c>
      <c r="D14" s="93" t="s">
        <v>39</v>
      </c>
      <c r="E14" s="150">
        <v>100</v>
      </c>
      <c r="F14" s="97"/>
      <c r="G14" s="97"/>
      <c r="H14" s="97"/>
      <c r="I14" s="143">
        <v>0</v>
      </c>
      <c r="J14" s="97"/>
      <c r="K14" s="143">
        <f t="shared" ref="K14:K16" si="0">I14/100*J14</f>
        <v>0</v>
      </c>
      <c r="L14" s="79">
        <f t="shared" ref="L14:L16" si="1">I14+K14</f>
        <v>0</v>
      </c>
      <c r="M14" s="143">
        <f t="shared" ref="M14:M16" si="2">I14*E14</f>
        <v>0</v>
      </c>
      <c r="N14" s="143">
        <f t="shared" ref="N14:N16" si="3">M14/100*J14</f>
        <v>0</v>
      </c>
      <c r="O14" s="143">
        <f t="shared" ref="O14:O16" si="4">L14*E14</f>
        <v>0</v>
      </c>
    </row>
    <row r="15" spans="1:15" ht="27" thickTop="1" thickBot="1">
      <c r="A15" s="168"/>
      <c r="B15" s="62" t="s">
        <v>27</v>
      </c>
      <c r="C15" s="63" t="s">
        <v>272</v>
      </c>
      <c r="D15" s="93" t="s">
        <v>39</v>
      </c>
      <c r="E15" s="150">
        <v>200</v>
      </c>
      <c r="F15" s="97"/>
      <c r="G15" s="97"/>
      <c r="H15" s="97"/>
      <c r="I15" s="143">
        <v>0</v>
      </c>
      <c r="J15" s="97"/>
      <c r="K15" s="143">
        <f t="shared" si="0"/>
        <v>0</v>
      </c>
      <c r="L15" s="79">
        <f t="shared" si="1"/>
        <v>0</v>
      </c>
      <c r="M15" s="143">
        <f t="shared" si="2"/>
        <v>0</v>
      </c>
      <c r="N15" s="143">
        <f t="shared" si="3"/>
        <v>0</v>
      </c>
      <c r="O15" s="143">
        <f t="shared" si="4"/>
        <v>0</v>
      </c>
    </row>
    <row r="16" spans="1:15" ht="27" thickTop="1" thickBot="1">
      <c r="A16" s="173"/>
      <c r="B16" s="62" t="s">
        <v>28</v>
      </c>
      <c r="C16" s="63" t="s">
        <v>273</v>
      </c>
      <c r="D16" s="93" t="s">
        <v>39</v>
      </c>
      <c r="E16" s="150">
        <v>200</v>
      </c>
      <c r="F16" s="97"/>
      <c r="G16" s="97"/>
      <c r="H16" s="97"/>
      <c r="I16" s="143">
        <v>0</v>
      </c>
      <c r="J16" s="97"/>
      <c r="K16" s="143">
        <f t="shared" si="0"/>
        <v>0</v>
      </c>
      <c r="L16" s="79">
        <f t="shared" si="1"/>
        <v>0</v>
      </c>
      <c r="M16" s="143">
        <f t="shared" si="2"/>
        <v>0</v>
      </c>
      <c r="N16" s="143">
        <f t="shared" si="3"/>
        <v>0</v>
      </c>
      <c r="O16" s="143">
        <f t="shared" si="4"/>
        <v>0</v>
      </c>
    </row>
    <row r="17" spans="1:15" ht="14.25" thickTop="1" thickBot="1">
      <c r="C17" s="45"/>
      <c r="G17" s="45"/>
      <c r="H17" s="45"/>
      <c r="J17" s="45"/>
      <c r="K17" s="45"/>
      <c r="M17" s="45"/>
      <c r="N17" s="45"/>
      <c r="O17" s="68">
        <f>SUM(O13:O16)</f>
        <v>0</v>
      </c>
    </row>
    <row r="18" spans="1:15" ht="14.25" thickTop="1" thickBot="1">
      <c r="A18" s="117" t="s">
        <v>339</v>
      </c>
      <c r="C18" s="45"/>
      <c r="G18" s="45"/>
      <c r="H18" s="30" t="s">
        <v>276</v>
      </c>
      <c r="N18" s="45"/>
      <c r="O18" s="47"/>
    </row>
    <row r="19" spans="1:15" ht="14.25" thickTop="1" thickBot="1">
      <c r="A19" s="69"/>
      <c r="B19" s="70"/>
      <c r="C19" s="30" t="s">
        <v>34</v>
      </c>
    </row>
    <row r="20" spans="1:15" ht="14.25" thickTop="1" thickBot="1"/>
    <row r="21" spans="1:15" ht="14.25" thickTop="1" thickBot="1">
      <c r="A21" s="71"/>
      <c r="B21" s="70"/>
      <c r="C21" s="30" t="s">
        <v>36</v>
      </c>
    </row>
    <row r="22" spans="1:15" ht="14.25" thickTop="1" thickBot="1">
      <c r="A22" s="72"/>
    </row>
    <row r="23" spans="1:15" ht="14.25" thickTop="1" thickBot="1">
      <c r="A23" s="73"/>
      <c r="B23" s="74"/>
      <c r="C23" s="30" t="s">
        <v>35</v>
      </c>
    </row>
    <row r="24" spans="1:15" ht="13.5" thickTop="1">
      <c r="A24" s="75"/>
    </row>
    <row r="26" spans="1:15">
      <c r="A26" s="30" t="s">
        <v>38</v>
      </c>
    </row>
    <row r="27" spans="1:15">
      <c r="A27" s="30" t="s">
        <v>50</v>
      </c>
    </row>
  </sheetData>
  <mergeCells count="13">
    <mergeCell ref="A7:C7"/>
    <mergeCell ref="A12:A16"/>
    <mergeCell ref="B12:O12"/>
    <mergeCell ref="F9:F10"/>
    <mergeCell ref="G9:G10"/>
    <mergeCell ref="H9:H10"/>
    <mergeCell ref="I9:L9"/>
    <mergeCell ref="M9:O9"/>
    <mergeCell ref="A9:A10"/>
    <mergeCell ref="B9:B10"/>
    <mergeCell ref="C9:C10"/>
    <mergeCell ref="D9:D10"/>
    <mergeCell ref="E9:E10"/>
  </mergeCells>
  <pageMargins left="0.70866141732283472" right="0.70866141732283472" top="0.74803149606299213" bottom="0.74803149606299213" header="0.31496062992125984" footer="0.31496062992125984"/>
  <pageSetup paperSize="9" scale="73" orientation="landscape" verticalDpi="3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[1]Ciselnik!#REF!</xm:f>
          </x14:formula1>
          <xm:sqref>D2:D3</xm:sqref>
        </x14:dataValidation>
      </x14:dataValidations>
    </ext>
  </extLst>
</worksheet>
</file>

<file path=xl/worksheets/sheet3.xml><?xml version="1.0" encoding="utf-8"?>
<worksheet xmlns="http://schemas.openxmlformats.org/spreadsheetml/2006/main" xmlns:r="http://schemas.openxmlformats.org/officeDocument/2006/relationships">
  <dimension ref="A1:O33"/>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7109375" style="30" customWidth="1"/>
    <col min="6" max="7" width="9.85546875" style="30" customWidth="1"/>
    <col min="8" max="8" width="31.140625" style="30" customWidth="1"/>
    <col min="9" max="15" width="9.7109375" style="30" customWidth="1"/>
    <col min="16" max="16384" width="8.85546875" style="30"/>
  </cols>
  <sheetData>
    <row r="1" spans="1:15">
      <c r="A1" s="30" t="s">
        <v>294</v>
      </c>
      <c r="D1" s="31" t="s">
        <v>0</v>
      </c>
      <c r="E1" s="31"/>
      <c r="H1" s="32"/>
      <c r="I1" s="33"/>
      <c r="J1" s="33"/>
      <c r="K1" s="33"/>
      <c r="L1" s="33"/>
    </row>
    <row r="2" spans="1:15">
      <c r="A2" s="30" t="s">
        <v>295</v>
      </c>
      <c r="D2" s="30" t="s">
        <v>296</v>
      </c>
      <c r="H2" s="32"/>
      <c r="I2" s="33"/>
      <c r="J2" s="33"/>
      <c r="K2" s="33"/>
      <c r="L2" s="33"/>
    </row>
    <row r="3" spans="1:15">
      <c r="A3" s="30" t="s">
        <v>297</v>
      </c>
      <c r="D3" s="30" t="s">
        <v>298</v>
      </c>
      <c r="H3" s="32"/>
      <c r="I3" s="33"/>
      <c r="J3" s="33"/>
      <c r="K3" s="33"/>
      <c r="L3" s="33"/>
    </row>
    <row r="4" spans="1:15">
      <c r="A4" s="30" t="s">
        <v>1</v>
      </c>
      <c r="D4" s="31" t="s">
        <v>340</v>
      </c>
      <c r="E4" s="31"/>
      <c r="H4" s="32"/>
      <c r="I4" s="34" t="s">
        <v>308</v>
      </c>
      <c r="J4" s="33"/>
      <c r="K4" s="33"/>
      <c r="L4" s="33"/>
    </row>
    <row r="5" spans="1:15">
      <c r="A5" s="30" t="s">
        <v>299</v>
      </c>
      <c r="D5" s="35" t="s">
        <v>338</v>
      </c>
      <c r="E5" s="35"/>
      <c r="F5" s="35"/>
      <c r="G5" s="36"/>
      <c r="H5" s="37"/>
      <c r="I5" s="37"/>
      <c r="J5" s="33"/>
      <c r="K5" s="33"/>
      <c r="L5" s="33"/>
    </row>
    <row r="6" spans="1:15" ht="13.5" thickBot="1">
      <c r="C6" s="38"/>
      <c r="G6" s="32"/>
      <c r="H6" s="33"/>
      <c r="I6" s="33"/>
      <c r="J6" s="33"/>
      <c r="K6" s="33"/>
      <c r="L6" s="33"/>
    </row>
    <row r="7" spans="1:15" ht="14.25" thickTop="1" thickBot="1">
      <c r="A7" s="154" t="s">
        <v>300</v>
      </c>
      <c r="B7" s="154"/>
      <c r="C7" s="154"/>
      <c r="D7" s="39" t="s">
        <v>301</v>
      </c>
      <c r="E7" s="40"/>
      <c r="F7" s="40"/>
      <c r="G7" s="41"/>
      <c r="H7" s="42"/>
      <c r="I7" s="42"/>
      <c r="J7" s="42"/>
      <c r="K7" s="42"/>
      <c r="L7" s="43"/>
    </row>
    <row r="8" spans="1:15" ht="13.5" thickTop="1"/>
    <row r="9" spans="1:15" ht="36.75" customHeight="1">
      <c r="A9" s="166"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30" customHeight="1">
      <c r="A10" s="166"/>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90.6" customHeight="1">
      <c r="A12" s="167" t="s">
        <v>55</v>
      </c>
      <c r="B12" s="174" t="s">
        <v>351</v>
      </c>
      <c r="C12" s="175"/>
      <c r="D12" s="175"/>
      <c r="E12" s="175"/>
      <c r="F12" s="175"/>
      <c r="G12" s="175"/>
      <c r="H12" s="175"/>
      <c r="I12" s="175"/>
      <c r="J12" s="175"/>
      <c r="K12" s="175"/>
      <c r="L12" s="175"/>
      <c r="M12" s="175"/>
      <c r="N12" s="175"/>
      <c r="O12" s="176"/>
    </row>
    <row r="13" spans="1:15" ht="26.25" thickBot="1">
      <c r="A13" s="168"/>
      <c r="B13" s="57" t="s">
        <v>25</v>
      </c>
      <c r="C13" s="58" t="s">
        <v>56</v>
      </c>
      <c r="D13" s="94" t="s">
        <v>39</v>
      </c>
      <c r="E13" s="101">
        <v>300</v>
      </c>
      <c r="F13" s="95"/>
      <c r="G13" s="95"/>
      <c r="H13" s="95"/>
      <c r="I13" s="141">
        <v>0</v>
      </c>
      <c r="J13" s="99"/>
      <c r="K13" s="147">
        <f>I13/100*J13</f>
        <v>0</v>
      </c>
      <c r="L13" s="98">
        <f>I13+K13</f>
        <v>0</v>
      </c>
      <c r="M13" s="147">
        <f>I13*E13</f>
        <v>0</v>
      </c>
      <c r="N13" s="147">
        <f>M13/100*J13</f>
        <v>0</v>
      </c>
      <c r="O13" s="147">
        <f>L13*E13</f>
        <v>0</v>
      </c>
    </row>
    <row r="14" spans="1:15" ht="14.25" thickTop="1" thickBot="1">
      <c r="A14" s="168"/>
      <c r="B14" s="62" t="s">
        <v>26</v>
      </c>
      <c r="C14" s="63" t="s">
        <v>57</v>
      </c>
      <c r="D14" s="59" t="s">
        <v>39</v>
      </c>
      <c r="E14" s="101">
        <v>1200</v>
      </c>
      <c r="F14" s="61"/>
      <c r="G14" s="89"/>
      <c r="H14" s="61"/>
      <c r="I14" s="141">
        <v>0</v>
      </c>
      <c r="J14" s="99"/>
      <c r="K14" s="147">
        <f t="shared" ref="K14:K22" si="0">I14/100*J14</f>
        <v>0</v>
      </c>
      <c r="L14" s="98">
        <f t="shared" ref="L14:L22" si="1">I14+K14</f>
        <v>0</v>
      </c>
      <c r="M14" s="147">
        <f t="shared" ref="M14:M22" si="2">I14*E14</f>
        <v>0</v>
      </c>
      <c r="N14" s="147">
        <f t="shared" ref="N14:N22" si="3">M14/100*J14</f>
        <v>0</v>
      </c>
      <c r="O14" s="147">
        <f t="shared" ref="O14:O22" si="4">L14*E14</f>
        <v>0</v>
      </c>
    </row>
    <row r="15" spans="1:15" ht="27" thickTop="1" thickBot="1">
      <c r="A15" s="168"/>
      <c r="B15" s="62" t="s">
        <v>27</v>
      </c>
      <c r="C15" s="63" t="s">
        <v>58</v>
      </c>
      <c r="D15" s="59" t="s">
        <v>39</v>
      </c>
      <c r="E15" s="101">
        <v>600</v>
      </c>
      <c r="F15" s="61"/>
      <c r="G15" s="61"/>
      <c r="H15" s="61"/>
      <c r="I15" s="141">
        <v>0</v>
      </c>
      <c r="J15" s="99"/>
      <c r="K15" s="147">
        <f t="shared" si="0"/>
        <v>0</v>
      </c>
      <c r="L15" s="98">
        <f t="shared" si="1"/>
        <v>0</v>
      </c>
      <c r="M15" s="147">
        <f t="shared" si="2"/>
        <v>0</v>
      </c>
      <c r="N15" s="147">
        <f t="shared" si="3"/>
        <v>0</v>
      </c>
      <c r="O15" s="147">
        <f t="shared" si="4"/>
        <v>0</v>
      </c>
    </row>
    <row r="16" spans="1:15" ht="14.25" thickTop="1" thickBot="1">
      <c r="A16" s="168"/>
      <c r="B16" s="62" t="s">
        <v>28</v>
      </c>
      <c r="C16" s="63" t="s">
        <v>59</v>
      </c>
      <c r="D16" s="59" t="s">
        <v>39</v>
      </c>
      <c r="E16" s="101">
        <v>200</v>
      </c>
      <c r="F16" s="61"/>
      <c r="G16" s="89"/>
      <c r="H16" s="61"/>
      <c r="I16" s="141">
        <v>0</v>
      </c>
      <c r="J16" s="99"/>
      <c r="K16" s="147">
        <f t="shared" si="0"/>
        <v>0</v>
      </c>
      <c r="L16" s="98">
        <f t="shared" si="1"/>
        <v>0</v>
      </c>
      <c r="M16" s="147">
        <f t="shared" si="2"/>
        <v>0</v>
      </c>
      <c r="N16" s="147">
        <f t="shared" si="3"/>
        <v>0</v>
      </c>
      <c r="O16" s="147">
        <f t="shared" si="4"/>
        <v>0</v>
      </c>
    </row>
    <row r="17" spans="1:15" ht="14.25" thickTop="1" thickBot="1">
      <c r="A17" s="168"/>
      <c r="B17" s="62" t="s">
        <v>29</v>
      </c>
      <c r="C17" s="63" t="s">
        <v>60</v>
      </c>
      <c r="D17" s="59" t="s">
        <v>39</v>
      </c>
      <c r="E17" s="101">
        <v>200</v>
      </c>
      <c r="F17" s="61"/>
      <c r="G17" s="90"/>
      <c r="H17" s="61"/>
      <c r="I17" s="141">
        <v>0</v>
      </c>
      <c r="J17" s="99"/>
      <c r="K17" s="147">
        <f t="shared" si="0"/>
        <v>0</v>
      </c>
      <c r="L17" s="98">
        <f t="shared" si="1"/>
        <v>0</v>
      </c>
      <c r="M17" s="147">
        <f t="shared" si="2"/>
        <v>0</v>
      </c>
      <c r="N17" s="147">
        <f t="shared" si="3"/>
        <v>0</v>
      </c>
      <c r="O17" s="147">
        <f t="shared" si="4"/>
        <v>0</v>
      </c>
    </row>
    <row r="18" spans="1:15" ht="27" thickTop="1" thickBot="1">
      <c r="A18" s="168"/>
      <c r="B18" s="62" t="s">
        <v>30</v>
      </c>
      <c r="C18" s="63" t="s">
        <v>61</v>
      </c>
      <c r="D18" s="59" t="s">
        <v>39</v>
      </c>
      <c r="E18" s="101">
        <v>200</v>
      </c>
      <c r="F18" s="90"/>
      <c r="G18" s="90"/>
      <c r="H18" s="61"/>
      <c r="I18" s="141">
        <v>0</v>
      </c>
      <c r="J18" s="99"/>
      <c r="K18" s="147">
        <f t="shared" si="0"/>
        <v>0</v>
      </c>
      <c r="L18" s="98">
        <f t="shared" si="1"/>
        <v>0</v>
      </c>
      <c r="M18" s="147">
        <f t="shared" si="2"/>
        <v>0</v>
      </c>
      <c r="N18" s="147">
        <f t="shared" si="3"/>
        <v>0</v>
      </c>
      <c r="O18" s="147">
        <f t="shared" si="4"/>
        <v>0</v>
      </c>
    </row>
    <row r="19" spans="1:15" ht="14.25" thickTop="1" thickBot="1">
      <c r="A19" s="168"/>
      <c r="B19" s="62" t="s">
        <v>31</v>
      </c>
      <c r="C19" s="63" t="s">
        <v>62</v>
      </c>
      <c r="D19" s="59" t="s">
        <v>39</v>
      </c>
      <c r="E19" s="101">
        <v>120</v>
      </c>
      <c r="F19" s="61"/>
      <c r="G19" s="90"/>
      <c r="H19" s="61"/>
      <c r="I19" s="141">
        <v>0</v>
      </c>
      <c r="J19" s="99"/>
      <c r="K19" s="147">
        <f t="shared" si="0"/>
        <v>0</v>
      </c>
      <c r="L19" s="98">
        <f t="shared" si="1"/>
        <v>0</v>
      </c>
      <c r="M19" s="147">
        <f t="shared" si="2"/>
        <v>0</v>
      </c>
      <c r="N19" s="147">
        <f t="shared" si="3"/>
        <v>0</v>
      </c>
      <c r="O19" s="147">
        <f t="shared" si="4"/>
        <v>0</v>
      </c>
    </row>
    <row r="20" spans="1:15" ht="14.25" thickTop="1" thickBot="1">
      <c r="A20" s="168"/>
      <c r="B20" s="62" t="s">
        <v>32</v>
      </c>
      <c r="C20" s="63" t="s">
        <v>63</v>
      </c>
      <c r="D20" s="91" t="s">
        <v>39</v>
      </c>
      <c r="E20" s="101">
        <v>200</v>
      </c>
      <c r="F20" s="90"/>
      <c r="G20" s="90"/>
      <c r="H20" s="61"/>
      <c r="I20" s="141">
        <v>0</v>
      </c>
      <c r="J20" s="99"/>
      <c r="K20" s="147">
        <f t="shared" si="0"/>
        <v>0</v>
      </c>
      <c r="L20" s="98">
        <f t="shared" si="1"/>
        <v>0</v>
      </c>
      <c r="M20" s="147">
        <f t="shared" si="2"/>
        <v>0</v>
      </c>
      <c r="N20" s="147">
        <f t="shared" si="3"/>
        <v>0</v>
      </c>
      <c r="O20" s="147">
        <f t="shared" si="4"/>
        <v>0</v>
      </c>
    </row>
    <row r="21" spans="1:15" ht="14.25" thickTop="1" thickBot="1">
      <c r="A21" s="168"/>
      <c r="B21" s="62" t="s">
        <v>33</v>
      </c>
      <c r="C21" s="63" t="s">
        <v>64</v>
      </c>
      <c r="D21" s="93" t="s">
        <v>39</v>
      </c>
      <c r="E21" s="101">
        <v>20</v>
      </c>
      <c r="F21" s="90"/>
      <c r="G21" s="90"/>
      <c r="H21" s="61"/>
      <c r="I21" s="141">
        <v>0</v>
      </c>
      <c r="J21" s="99"/>
      <c r="K21" s="147">
        <f t="shared" si="0"/>
        <v>0</v>
      </c>
      <c r="L21" s="98">
        <f t="shared" si="1"/>
        <v>0</v>
      </c>
      <c r="M21" s="147">
        <f t="shared" si="2"/>
        <v>0</v>
      </c>
      <c r="N21" s="147">
        <f t="shared" si="3"/>
        <v>0</v>
      </c>
      <c r="O21" s="147">
        <f t="shared" si="4"/>
        <v>0</v>
      </c>
    </row>
    <row r="22" spans="1:15" ht="14.25" thickTop="1" thickBot="1">
      <c r="A22" s="173"/>
      <c r="B22" s="62" t="s">
        <v>54</v>
      </c>
      <c r="C22" s="124" t="s">
        <v>341</v>
      </c>
      <c r="D22" s="93" t="s">
        <v>39</v>
      </c>
      <c r="E22" s="125">
        <v>60</v>
      </c>
      <c r="F22" s="61"/>
      <c r="G22" s="61"/>
      <c r="H22" s="61"/>
      <c r="I22" s="141">
        <v>0</v>
      </c>
      <c r="J22" s="99"/>
      <c r="K22" s="147">
        <f t="shared" si="0"/>
        <v>0</v>
      </c>
      <c r="L22" s="98">
        <f t="shared" si="1"/>
        <v>0</v>
      </c>
      <c r="M22" s="147">
        <f t="shared" si="2"/>
        <v>0</v>
      </c>
      <c r="N22" s="147">
        <f t="shared" si="3"/>
        <v>0</v>
      </c>
      <c r="O22" s="147">
        <f t="shared" si="4"/>
        <v>0</v>
      </c>
    </row>
    <row r="23" spans="1:15" ht="14.25" thickTop="1" thickBot="1">
      <c r="C23" s="45"/>
      <c r="G23" s="67"/>
      <c r="H23" s="67"/>
      <c r="I23" s="45"/>
      <c r="J23" s="67"/>
      <c r="L23" s="66"/>
      <c r="M23" s="66"/>
      <c r="O23" s="68">
        <f>SUM(O13:O22)</f>
        <v>0</v>
      </c>
    </row>
    <row r="24" spans="1:15" ht="14.25" thickTop="1" thickBot="1">
      <c r="A24" s="117" t="s">
        <v>339</v>
      </c>
      <c r="C24" s="45"/>
      <c r="G24" s="45"/>
      <c r="H24" s="30" t="s">
        <v>281</v>
      </c>
      <c r="O24" s="47"/>
    </row>
    <row r="25" spans="1:15" ht="14.25" thickTop="1" thickBot="1">
      <c r="A25" s="69"/>
      <c r="B25" s="70"/>
      <c r="C25" s="30" t="s">
        <v>34</v>
      </c>
    </row>
    <row r="26" spans="1:15" ht="14.25" thickTop="1" thickBot="1"/>
    <row r="27" spans="1:15" ht="14.25" thickTop="1" thickBot="1">
      <c r="A27" s="71"/>
      <c r="B27" s="70"/>
      <c r="C27" s="30" t="s">
        <v>36</v>
      </c>
    </row>
    <row r="28" spans="1:15" ht="14.25" thickTop="1" thickBot="1">
      <c r="A28" s="72"/>
    </row>
    <row r="29" spans="1:15" ht="14.25" thickTop="1" thickBot="1">
      <c r="A29" s="73"/>
      <c r="B29" s="74"/>
      <c r="C29" s="30" t="s">
        <v>35</v>
      </c>
    </row>
    <row r="30" spans="1:15" ht="13.5" thickTop="1">
      <c r="A30" s="75"/>
    </row>
    <row r="32" spans="1:15">
      <c r="A32" s="30" t="s">
        <v>38</v>
      </c>
    </row>
    <row r="33" spans="1:1">
      <c r="A33" s="30" t="s">
        <v>50</v>
      </c>
    </row>
  </sheetData>
  <mergeCells count="13">
    <mergeCell ref="A12:A22"/>
    <mergeCell ref="B12:O12"/>
    <mergeCell ref="A7:C7"/>
    <mergeCell ref="E9:E10"/>
    <mergeCell ref="M9:O9"/>
    <mergeCell ref="H9:H10"/>
    <mergeCell ref="I9:L9"/>
    <mergeCell ref="A9:A10"/>
    <mergeCell ref="B9:B10"/>
    <mergeCell ref="C9:C10"/>
    <mergeCell ref="D9:D10"/>
    <mergeCell ref="F9:F10"/>
    <mergeCell ref="G9:G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4.xml><?xml version="1.0" encoding="utf-8"?>
<worksheet xmlns="http://schemas.openxmlformats.org/spreadsheetml/2006/main" xmlns:r="http://schemas.openxmlformats.org/officeDocument/2006/relationships">
  <dimension ref="A1:O39"/>
  <sheetViews>
    <sheetView topLeftCell="A8"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140625" style="30" customWidth="1"/>
    <col min="6" max="7" width="9.85546875" style="30" customWidth="1"/>
    <col min="8" max="8" width="29" style="30" customWidth="1"/>
    <col min="9" max="15" width="9.7109375" style="30" customWidth="1"/>
    <col min="16" max="16384" width="8.85546875" style="30"/>
  </cols>
  <sheetData>
    <row r="1" spans="1:15">
      <c r="A1" s="30" t="s">
        <v>294</v>
      </c>
      <c r="D1" s="31" t="s">
        <v>0</v>
      </c>
      <c r="E1" s="31"/>
      <c r="H1" s="32"/>
      <c r="I1" s="33"/>
      <c r="J1" s="33"/>
      <c r="K1" s="33"/>
      <c r="L1" s="33"/>
    </row>
    <row r="2" spans="1:15">
      <c r="A2" s="30" t="s">
        <v>295</v>
      </c>
      <c r="D2" s="30" t="s">
        <v>296</v>
      </c>
      <c r="H2" s="32"/>
      <c r="I2" s="33"/>
      <c r="J2" s="33"/>
      <c r="K2" s="33"/>
      <c r="L2" s="33"/>
    </row>
    <row r="3" spans="1:15">
      <c r="A3" s="30" t="s">
        <v>297</v>
      </c>
      <c r="D3" s="30" t="s">
        <v>298</v>
      </c>
      <c r="H3" s="32"/>
      <c r="I3" s="33"/>
      <c r="J3" s="33"/>
      <c r="K3" s="33"/>
      <c r="L3" s="33"/>
    </row>
    <row r="4" spans="1:15">
      <c r="A4" s="30" t="s">
        <v>1</v>
      </c>
      <c r="D4" s="31" t="s">
        <v>340</v>
      </c>
      <c r="E4" s="31"/>
      <c r="H4" s="32"/>
      <c r="I4" s="34" t="s">
        <v>329</v>
      </c>
      <c r="J4" s="33"/>
      <c r="K4" s="33"/>
      <c r="L4" s="33"/>
    </row>
    <row r="5" spans="1:15">
      <c r="A5" s="30" t="s">
        <v>299</v>
      </c>
      <c r="D5" s="35" t="s">
        <v>338</v>
      </c>
      <c r="E5" s="35"/>
      <c r="F5" s="35"/>
      <c r="G5" s="36"/>
      <c r="H5" s="37"/>
      <c r="I5" s="37"/>
      <c r="J5" s="33"/>
      <c r="K5" s="33"/>
      <c r="L5" s="33"/>
    </row>
    <row r="6" spans="1:15" ht="13.5" thickBot="1">
      <c r="C6" s="38"/>
      <c r="G6" s="32"/>
      <c r="H6" s="33"/>
      <c r="I6" s="33"/>
      <c r="J6" s="33"/>
      <c r="K6" s="33"/>
      <c r="L6" s="33"/>
    </row>
    <row r="7" spans="1:15" ht="14.25" thickTop="1" thickBot="1">
      <c r="A7" s="154" t="s">
        <v>300</v>
      </c>
      <c r="B7" s="154"/>
      <c r="C7" s="154"/>
      <c r="D7" s="39" t="s">
        <v>301</v>
      </c>
      <c r="E7" s="40"/>
      <c r="F7" s="40"/>
      <c r="G7" s="41"/>
      <c r="H7" s="42"/>
      <c r="I7" s="42"/>
      <c r="J7" s="42"/>
      <c r="K7" s="42"/>
      <c r="L7" s="43"/>
    </row>
    <row r="8" spans="1:15" ht="13.5" thickTop="1"/>
    <row r="9" spans="1:15" ht="41.25" customHeight="1">
      <c r="A9" s="166"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25.5">
      <c r="A10" s="166"/>
      <c r="B10" s="165"/>
      <c r="C10" s="166"/>
      <c r="D10" s="161"/>
      <c r="E10" s="161"/>
      <c r="F10" s="166"/>
      <c r="G10" s="161"/>
      <c r="H10" s="166"/>
      <c r="I10" s="49" t="s">
        <v>15</v>
      </c>
      <c r="J10" s="50" t="s">
        <v>18</v>
      </c>
      <c r="K10" s="49" t="s">
        <v>16</v>
      </c>
      <c r="L10" s="49" t="s">
        <v>17</v>
      </c>
      <c r="M10" s="51" t="s">
        <v>15</v>
      </c>
      <c r="N10" s="52" t="s">
        <v>16</v>
      </c>
      <c r="O10" s="52" t="s">
        <v>293</v>
      </c>
    </row>
    <row r="11" spans="1:15" ht="15" customHeight="1">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107.25" customHeight="1" thickBot="1">
      <c r="A12" s="167" t="s">
        <v>66</v>
      </c>
      <c r="B12" s="170" t="s">
        <v>330</v>
      </c>
      <c r="C12" s="171"/>
      <c r="D12" s="171"/>
      <c r="E12" s="171"/>
      <c r="F12" s="171"/>
      <c r="G12" s="171"/>
      <c r="H12" s="171"/>
      <c r="I12" s="171"/>
      <c r="J12" s="171"/>
      <c r="K12" s="171"/>
      <c r="L12" s="171"/>
      <c r="M12" s="171"/>
      <c r="N12" s="171"/>
      <c r="O12" s="172"/>
    </row>
    <row r="13" spans="1:15" ht="27" thickTop="1" thickBot="1">
      <c r="A13" s="168"/>
      <c r="B13" s="62" t="s">
        <v>25</v>
      </c>
      <c r="C13" s="63" t="s">
        <v>73</v>
      </c>
      <c r="D13" s="59" t="s">
        <v>39</v>
      </c>
      <c r="E13" s="101">
        <v>800</v>
      </c>
      <c r="F13" s="78"/>
      <c r="G13" s="78"/>
      <c r="H13" s="78"/>
      <c r="I13" s="140">
        <v>0</v>
      </c>
      <c r="J13" s="97"/>
      <c r="K13" s="143">
        <f>I13/100*J13</f>
        <v>0</v>
      </c>
      <c r="L13" s="79">
        <f>I13+K13</f>
        <v>0</v>
      </c>
      <c r="M13" s="143">
        <f>I13*E13</f>
        <v>0</v>
      </c>
      <c r="N13" s="143">
        <f>M13/100*J13</f>
        <v>0</v>
      </c>
      <c r="O13" s="143">
        <f>L13*E13</f>
        <v>0</v>
      </c>
    </row>
    <row r="14" spans="1:15" ht="27" thickTop="1" thickBot="1">
      <c r="A14" s="168"/>
      <c r="B14" s="62" t="s">
        <v>26</v>
      </c>
      <c r="C14" s="63" t="s">
        <v>74</v>
      </c>
      <c r="D14" s="59" t="s">
        <v>39</v>
      </c>
      <c r="E14" s="101">
        <v>700</v>
      </c>
      <c r="F14" s="78"/>
      <c r="G14" s="78"/>
      <c r="H14" s="78"/>
      <c r="I14" s="140">
        <v>0</v>
      </c>
      <c r="J14" s="97"/>
      <c r="K14" s="143">
        <f t="shared" ref="K14:K28" si="0">I14/100*J14</f>
        <v>0</v>
      </c>
      <c r="L14" s="79">
        <f t="shared" ref="L14:L28" si="1">I14+K14</f>
        <v>0</v>
      </c>
      <c r="M14" s="143">
        <f t="shared" ref="M14:M28" si="2">I14*E14</f>
        <v>0</v>
      </c>
      <c r="N14" s="143">
        <f t="shared" ref="N14:N28" si="3">M14/100*J14</f>
        <v>0</v>
      </c>
      <c r="O14" s="143">
        <f t="shared" ref="O14:O28" si="4">L14*E14</f>
        <v>0</v>
      </c>
    </row>
    <row r="15" spans="1:15" ht="14.25" thickTop="1" thickBot="1">
      <c r="A15" s="168"/>
      <c r="B15" s="62" t="s">
        <v>27</v>
      </c>
      <c r="C15" s="63" t="s">
        <v>75</v>
      </c>
      <c r="D15" s="59" t="s">
        <v>39</v>
      </c>
      <c r="E15" s="101">
        <v>100</v>
      </c>
      <c r="F15" s="78"/>
      <c r="G15" s="78"/>
      <c r="H15" s="78"/>
      <c r="I15" s="140">
        <v>0</v>
      </c>
      <c r="J15" s="97"/>
      <c r="K15" s="143">
        <f t="shared" si="0"/>
        <v>0</v>
      </c>
      <c r="L15" s="79">
        <f t="shared" si="1"/>
        <v>0</v>
      </c>
      <c r="M15" s="143">
        <f t="shared" si="2"/>
        <v>0</v>
      </c>
      <c r="N15" s="143">
        <f t="shared" si="3"/>
        <v>0</v>
      </c>
      <c r="O15" s="143">
        <f t="shared" si="4"/>
        <v>0</v>
      </c>
    </row>
    <row r="16" spans="1:15" ht="27" thickTop="1" thickBot="1">
      <c r="A16" s="168"/>
      <c r="B16" s="62" t="s">
        <v>28</v>
      </c>
      <c r="C16" s="63" t="s">
        <v>76</v>
      </c>
      <c r="D16" s="59" t="s">
        <v>39</v>
      </c>
      <c r="E16" s="101">
        <v>1200</v>
      </c>
      <c r="F16" s="78"/>
      <c r="G16" s="78"/>
      <c r="H16" s="78"/>
      <c r="I16" s="140">
        <v>0</v>
      </c>
      <c r="J16" s="97"/>
      <c r="K16" s="143">
        <f t="shared" si="0"/>
        <v>0</v>
      </c>
      <c r="L16" s="79">
        <f t="shared" si="1"/>
        <v>0</v>
      </c>
      <c r="M16" s="143">
        <f t="shared" si="2"/>
        <v>0</v>
      </c>
      <c r="N16" s="143">
        <f t="shared" si="3"/>
        <v>0</v>
      </c>
      <c r="O16" s="143">
        <f t="shared" si="4"/>
        <v>0</v>
      </c>
    </row>
    <row r="17" spans="1:15" ht="27" thickTop="1" thickBot="1">
      <c r="A17" s="168"/>
      <c r="B17" s="62" t="s">
        <v>29</v>
      </c>
      <c r="C17" s="63" t="s">
        <v>77</v>
      </c>
      <c r="D17" s="59" t="s">
        <v>39</v>
      </c>
      <c r="E17" s="101">
        <v>2000</v>
      </c>
      <c r="F17" s="78"/>
      <c r="G17" s="78"/>
      <c r="H17" s="78"/>
      <c r="I17" s="140">
        <v>0</v>
      </c>
      <c r="J17" s="97"/>
      <c r="K17" s="143">
        <f t="shared" si="0"/>
        <v>0</v>
      </c>
      <c r="L17" s="79">
        <f t="shared" si="1"/>
        <v>0</v>
      </c>
      <c r="M17" s="143">
        <f t="shared" si="2"/>
        <v>0</v>
      </c>
      <c r="N17" s="143">
        <f t="shared" si="3"/>
        <v>0</v>
      </c>
      <c r="O17" s="143">
        <f t="shared" si="4"/>
        <v>0</v>
      </c>
    </row>
    <row r="18" spans="1:15" ht="14.25" thickTop="1" thickBot="1">
      <c r="A18" s="168"/>
      <c r="B18" s="62" t="s">
        <v>30</v>
      </c>
      <c r="C18" s="63" t="s">
        <v>78</v>
      </c>
      <c r="D18" s="59" t="s">
        <v>39</v>
      </c>
      <c r="E18" s="101">
        <v>1000</v>
      </c>
      <c r="F18" s="78"/>
      <c r="G18" s="78"/>
      <c r="H18" s="78"/>
      <c r="I18" s="140">
        <v>0</v>
      </c>
      <c r="J18" s="97"/>
      <c r="K18" s="143">
        <f t="shared" si="0"/>
        <v>0</v>
      </c>
      <c r="L18" s="79">
        <f t="shared" si="1"/>
        <v>0</v>
      </c>
      <c r="M18" s="143">
        <f t="shared" si="2"/>
        <v>0</v>
      </c>
      <c r="N18" s="143">
        <f t="shared" si="3"/>
        <v>0</v>
      </c>
      <c r="O18" s="143">
        <f t="shared" si="4"/>
        <v>0</v>
      </c>
    </row>
    <row r="19" spans="1:15" ht="27" thickTop="1" thickBot="1">
      <c r="A19" s="168"/>
      <c r="B19" s="62" t="s">
        <v>31</v>
      </c>
      <c r="C19" s="63" t="s">
        <v>79</v>
      </c>
      <c r="D19" s="59" t="s">
        <v>39</v>
      </c>
      <c r="E19" s="101">
        <v>100</v>
      </c>
      <c r="F19" s="78"/>
      <c r="G19" s="78"/>
      <c r="H19" s="78"/>
      <c r="I19" s="140">
        <v>0</v>
      </c>
      <c r="J19" s="97"/>
      <c r="K19" s="143">
        <f t="shared" si="0"/>
        <v>0</v>
      </c>
      <c r="L19" s="79">
        <f t="shared" si="1"/>
        <v>0</v>
      </c>
      <c r="M19" s="143">
        <f t="shared" si="2"/>
        <v>0</v>
      </c>
      <c r="N19" s="143">
        <f t="shared" si="3"/>
        <v>0</v>
      </c>
      <c r="O19" s="143">
        <f t="shared" si="4"/>
        <v>0</v>
      </c>
    </row>
    <row r="20" spans="1:15" ht="27" thickTop="1" thickBot="1">
      <c r="A20" s="168"/>
      <c r="B20" s="62" t="s">
        <v>32</v>
      </c>
      <c r="C20" s="63" t="s">
        <v>80</v>
      </c>
      <c r="D20" s="59" t="s">
        <v>39</v>
      </c>
      <c r="E20" s="101">
        <v>60</v>
      </c>
      <c r="F20" s="78"/>
      <c r="G20" s="78"/>
      <c r="H20" s="78"/>
      <c r="I20" s="140">
        <v>0</v>
      </c>
      <c r="J20" s="97"/>
      <c r="K20" s="143">
        <f t="shared" si="0"/>
        <v>0</v>
      </c>
      <c r="L20" s="79">
        <f t="shared" si="1"/>
        <v>0</v>
      </c>
      <c r="M20" s="143">
        <f t="shared" si="2"/>
        <v>0</v>
      </c>
      <c r="N20" s="143">
        <f t="shared" si="3"/>
        <v>0</v>
      </c>
      <c r="O20" s="143">
        <f t="shared" si="4"/>
        <v>0</v>
      </c>
    </row>
    <row r="21" spans="1:15" ht="19.5" customHeight="1" thickTop="1" thickBot="1">
      <c r="A21" s="168"/>
      <c r="B21" s="62" t="s">
        <v>33</v>
      </c>
      <c r="C21" s="63" t="s">
        <v>81</v>
      </c>
      <c r="D21" s="59" t="s">
        <v>39</v>
      </c>
      <c r="E21" s="101">
        <v>20</v>
      </c>
      <c r="F21" s="78"/>
      <c r="G21" s="78"/>
      <c r="H21" s="78"/>
      <c r="I21" s="140">
        <v>0</v>
      </c>
      <c r="J21" s="97"/>
      <c r="K21" s="143">
        <f t="shared" si="0"/>
        <v>0</v>
      </c>
      <c r="L21" s="79">
        <f t="shared" si="1"/>
        <v>0</v>
      </c>
      <c r="M21" s="143">
        <f t="shared" si="2"/>
        <v>0</v>
      </c>
      <c r="N21" s="143">
        <f t="shared" si="3"/>
        <v>0</v>
      </c>
      <c r="O21" s="143">
        <f t="shared" si="4"/>
        <v>0</v>
      </c>
    </row>
    <row r="22" spans="1:15" ht="21.75" customHeight="1" thickTop="1" thickBot="1">
      <c r="A22" s="168"/>
      <c r="B22" s="62" t="s">
        <v>54</v>
      </c>
      <c r="C22" s="63" t="s">
        <v>82</v>
      </c>
      <c r="D22" s="59" t="s">
        <v>39</v>
      </c>
      <c r="E22" s="101">
        <v>30</v>
      </c>
      <c r="F22" s="78"/>
      <c r="G22" s="78"/>
      <c r="H22" s="78"/>
      <c r="I22" s="140">
        <v>0</v>
      </c>
      <c r="J22" s="97"/>
      <c r="K22" s="143">
        <f t="shared" si="0"/>
        <v>0</v>
      </c>
      <c r="L22" s="79">
        <f t="shared" si="1"/>
        <v>0</v>
      </c>
      <c r="M22" s="143">
        <f t="shared" si="2"/>
        <v>0</v>
      </c>
      <c r="N22" s="143">
        <f t="shared" si="3"/>
        <v>0</v>
      </c>
      <c r="O22" s="143">
        <f t="shared" si="4"/>
        <v>0</v>
      </c>
    </row>
    <row r="23" spans="1:15" ht="21" customHeight="1" thickTop="1" thickBot="1">
      <c r="A23" s="168"/>
      <c r="B23" s="62" t="s">
        <v>67</v>
      </c>
      <c r="C23" s="63" t="s">
        <v>83</v>
      </c>
      <c r="D23" s="59" t="s">
        <v>39</v>
      </c>
      <c r="E23" s="101">
        <v>40</v>
      </c>
      <c r="F23" s="78"/>
      <c r="G23" s="78"/>
      <c r="H23" s="78"/>
      <c r="I23" s="140">
        <v>0</v>
      </c>
      <c r="J23" s="97"/>
      <c r="K23" s="143">
        <f t="shared" si="0"/>
        <v>0</v>
      </c>
      <c r="L23" s="79">
        <f t="shared" si="1"/>
        <v>0</v>
      </c>
      <c r="M23" s="143">
        <f t="shared" si="2"/>
        <v>0</v>
      </c>
      <c r="N23" s="143">
        <f t="shared" si="3"/>
        <v>0</v>
      </c>
      <c r="O23" s="143">
        <f t="shared" si="4"/>
        <v>0</v>
      </c>
    </row>
    <row r="24" spans="1:15" ht="21" customHeight="1" thickTop="1" thickBot="1">
      <c r="A24" s="168"/>
      <c r="B24" s="62" t="s">
        <v>68</v>
      </c>
      <c r="C24" s="63" t="s">
        <v>84</v>
      </c>
      <c r="D24" s="59" t="s">
        <v>39</v>
      </c>
      <c r="E24" s="101">
        <v>300</v>
      </c>
      <c r="F24" s="78"/>
      <c r="G24" s="78"/>
      <c r="H24" s="78"/>
      <c r="I24" s="140">
        <v>0</v>
      </c>
      <c r="J24" s="97"/>
      <c r="K24" s="143">
        <f t="shared" si="0"/>
        <v>0</v>
      </c>
      <c r="L24" s="79">
        <f t="shared" si="1"/>
        <v>0</v>
      </c>
      <c r="M24" s="143">
        <f t="shared" si="2"/>
        <v>0</v>
      </c>
      <c r="N24" s="143">
        <f t="shared" si="3"/>
        <v>0</v>
      </c>
      <c r="O24" s="143">
        <f t="shared" si="4"/>
        <v>0</v>
      </c>
    </row>
    <row r="25" spans="1:15" ht="20.25" customHeight="1" thickTop="1" thickBot="1">
      <c r="A25" s="168"/>
      <c r="B25" s="62" t="s">
        <v>69</v>
      </c>
      <c r="C25" s="63" t="s">
        <v>85</v>
      </c>
      <c r="D25" s="59" t="s">
        <v>39</v>
      </c>
      <c r="E25" s="101">
        <v>40</v>
      </c>
      <c r="F25" s="78"/>
      <c r="G25" s="78"/>
      <c r="H25" s="78"/>
      <c r="I25" s="140">
        <v>0</v>
      </c>
      <c r="J25" s="97"/>
      <c r="K25" s="143">
        <f t="shared" si="0"/>
        <v>0</v>
      </c>
      <c r="L25" s="79">
        <f t="shared" si="1"/>
        <v>0</v>
      </c>
      <c r="M25" s="143">
        <f t="shared" si="2"/>
        <v>0</v>
      </c>
      <c r="N25" s="143">
        <f t="shared" si="3"/>
        <v>0</v>
      </c>
      <c r="O25" s="143">
        <f t="shared" si="4"/>
        <v>0</v>
      </c>
    </row>
    <row r="26" spans="1:15" ht="14.25" thickTop="1" thickBot="1">
      <c r="A26" s="168"/>
      <c r="B26" s="62" t="s">
        <v>70</v>
      </c>
      <c r="C26" s="63" t="s">
        <v>86</v>
      </c>
      <c r="D26" s="59" t="s">
        <v>39</v>
      </c>
      <c r="E26" s="101">
        <v>10</v>
      </c>
      <c r="F26" s="78"/>
      <c r="G26" s="78"/>
      <c r="H26" s="78"/>
      <c r="I26" s="140">
        <v>0</v>
      </c>
      <c r="J26" s="97"/>
      <c r="K26" s="143">
        <f t="shared" si="0"/>
        <v>0</v>
      </c>
      <c r="L26" s="79">
        <f t="shared" si="1"/>
        <v>0</v>
      </c>
      <c r="M26" s="143">
        <f t="shared" si="2"/>
        <v>0</v>
      </c>
      <c r="N26" s="143">
        <f t="shared" si="3"/>
        <v>0</v>
      </c>
      <c r="O26" s="143">
        <f t="shared" si="4"/>
        <v>0</v>
      </c>
    </row>
    <row r="27" spans="1:15" ht="14.25" thickTop="1" thickBot="1">
      <c r="A27" s="168"/>
      <c r="B27" s="62" t="s">
        <v>71</v>
      </c>
      <c r="C27" s="63" t="s">
        <v>87</v>
      </c>
      <c r="D27" s="59" t="s">
        <v>39</v>
      </c>
      <c r="E27" s="101">
        <v>100</v>
      </c>
      <c r="F27" s="78"/>
      <c r="G27" s="78"/>
      <c r="H27" s="78"/>
      <c r="I27" s="140">
        <v>0</v>
      </c>
      <c r="J27" s="97"/>
      <c r="K27" s="143">
        <f t="shared" si="0"/>
        <v>0</v>
      </c>
      <c r="L27" s="79">
        <f t="shared" si="1"/>
        <v>0</v>
      </c>
      <c r="M27" s="143">
        <f t="shared" si="2"/>
        <v>0</v>
      </c>
      <c r="N27" s="143">
        <f t="shared" si="3"/>
        <v>0</v>
      </c>
      <c r="O27" s="143">
        <f t="shared" si="4"/>
        <v>0</v>
      </c>
    </row>
    <row r="28" spans="1:15" ht="39.75" thickTop="1" thickBot="1">
      <c r="A28" s="173"/>
      <c r="B28" s="62" t="s">
        <v>72</v>
      </c>
      <c r="C28" s="63" t="s">
        <v>88</v>
      </c>
      <c r="D28" s="59" t="s">
        <v>39</v>
      </c>
      <c r="E28" s="101">
        <v>200</v>
      </c>
      <c r="F28" s="78"/>
      <c r="G28" s="78"/>
      <c r="H28" s="78"/>
      <c r="I28" s="140">
        <v>0</v>
      </c>
      <c r="J28" s="97"/>
      <c r="K28" s="143">
        <f t="shared" si="0"/>
        <v>0</v>
      </c>
      <c r="L28" s="79">
        <f t="shared" si="1"/>
        <v>0</v>
      </c>
      <c r="M28" s="143">
        <f t="shared" si="2"/>
        <v>0</v>
      </c>
      <c r="N28" s="143">
        <f t="shared" si="3"/>
        <v>0</v>
      </c>
      <c r="O28" s="143">
        <f t="shared" si="4"/>
        <v>0</v>
      </c>
    </row>
    <row r="29" spans="1:15" ht="14.25" thickTop="1" thickBot="1">
      <c r="C29" s="45"/>
      <c r="G29" s="45"/>
      <c r="H29" s="45"/>
      <c r="I29" s="45"/>
      <c r="J29" s="45"/>
      <c r="L29" s="45"/>
      <c r="M29" s="45"/>
      <c r="O29" s="68">
        <f>SUM(O13:O28)</f>
        <v>0</v>
      </c>
    </row>
    <row r="30" spans="1:15" ht="14.25" thickTop="1" thickBot="1">
      <c r="A30" s="117" t="s">
        <v>339</v>
      </c>
      <c r="C30" s="45"/>
      <c r="G30" s="45"/>
      <c r="H30" s="30" t="s">
        <v>282</v>
      </c>
      <c r="O30" s="47"/>
    </row>
    <row r="31" spans="1:15" ht="14.25" thickTop="1" thickBot="1">
      <c r="A31" s="69"/>
      <c r="B31" s="70"/>
      <c r="C31" s="30" t="s">
        <v>34</v>
      </c>
    </row>
    <row r="32" spans="1:15" ht="14.25" thickTop="1" thickBot="1"/>
    <row r="33" spans="1:3" ht="14.25" thickTop="1" thickBot="1">
      <c r="A33" s="71"/>
      <c r="B33" s="70"/>
      <c r="C33" s="30" t="s">
        <v>36</v>
      </c>
    </row>
    <row r="34" spans="1:3" ht="14.25" thickTop="1" thickBot="1">
      <c r="A34" s="72"/>
    </row>
    <row r="35" spans="1:3" ht="14.25" thickTop="1" thickBot="1">
      <c r="A35" s="73"/>
      <c r="B35" s="74"/>
      <c r="C35" s="30" t="s">
        <v>35</v>
      </c>
    </row>
    <row r="36" spans="1:3" ht="13.5" thickTop="1">
      <c r="A36" s="75"/>
    </row>
    <row r="38" spans="1:3">
      <c r="A38" s="30" t="s">
        <v>38</v>
      </c>
    </row>
    <row r="39" spans="1:3">
      <c r="A39" s="30" t="s">
        <v>50</v>
      </c>
    </row>
  </sheetData>
  <mergeCells count="13">
    <mergeCell ref="A12:A28"/>
    <mergeCell ref="B12:O12"/>
    <mergeCell ref="A7:C7"/>
    <mergeCell ref="E9:E10"/>
    <mergeCell ref="M9:O9"/>
    <mergeCell ref="H9:H10"/>
    <mergeCell ref="I9:L9"/>
    <mergeCell ref="A9:A10"/>
    <mergeCell ref="B9:B10"/>
    <mergeCell ref="C9:C10"/>
    <mergeCell ref="D9:D10"/>
    <mergeCell ref="F9:F10"/>
    <mergeCell ref="G9:G10"/>
  </mergeCells>
  <pageMargins left="0.7" right="0.7" top="0.75" bottom="0.75" header="0.3" footer="0.3"/>
  <pageSetup paperSize="9" scale="5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5.xml><?xml version="1.0" encoding="utf-8"?>
<worksheet xmlns="http://schemas.openxmlformats.org/spreadsheetml/2006/main" xmlns:r="http://schemas.openxmlformats.org/officeDocument/2006/relationships">
  <dimension ref="A1:P31"/>
  <sheetViews>
    <sheetView zoomScale="90" zoomScaleNormal="90" workbookViewId="0">
      <selection activeCell="N13" sqref="N13"/>
    </sheetView>
  </sheetViews>
  <sheetFormatPr defaultColWidth="8.85546875" defaultRowHeight="12.75"/>
  <cols>
    <col min="1" max="1" width="7.42578125" style="30" customWidth="1"/>
    <col min="2" max="2" width="5.28515625" style="30" customWidth="1"/>
    <col min="3" max="3" width="29.5703125" style="30" customWidth="1"/>
    <col min="4" max="5" width="8.5703125" style="30" customWidth="1"/>
    <col min="6" max="7" width="9.85546875" style="30" customWidth="1"/>
    <col min="8" max="8" width="31.140625" style="30" customWidth="1"/>
    <col min="9" max="15" width="9.7109375" style="30" customWidth="1"/>
    <col min="16" max="16384" width="8.85546875" style="30"/>
  </cols>
  <sheetData>
    <row r="1" spans="1:16">
      <c r="A1" s="30" t="s">
        <v>294</v>
      </c>
      <c r="D1" s="31" t="s">
        <v>0</v>
      </c>
      <c r="E1" s="31"/>
      <c r="H1" s="32"/>
      <c r="I1" s="33"/>
      <c r="J1" s="33"/>
      <c r="K1" s="33"/>
      <c r="L1" s="33"/>
      <c r="M1" s="33"/>
    </row>
    <row r="2" spans="1:16">
      <c r="A2" s="30" t="s">
        <v>295</v>
      </c>
      <c r="D2" s="30" t="s">
        <v>296</v>
      </c>
      <c r="H2" s="32"/>
      <c r="I2" s="33"/>
      <c r="J2" s="33"/>
      <c r="K2" s="33"/>
      <c r="L2" s="33"/>
      <c r="M2" s="33"/>
    </row>
    <row r="3" spans="1:16">
      <c r="A3" s="30" t="s">
        <v>297</v>
      </c>
      <c r="D3" s="30" t="s">
        <v>298</v>
      </c>
      <c r="H3" s="32"/>
      <c r="I3" s="33"/>
      <c r="J3" s="33"/>
      <c r="K3" s="33"/>
      <c r="L3" s="33"/>
      <c r="M3" s="33"/>
    </row>
    <row r="4" spans="1:16">
      <c r="A4" s="30" t="s">
        <v>1</v>
      </c>
      <c r="D4" s="31" t="s">
        <v>340</v>
      </c>
      <c r="E4" s="31"/>
      <c r="H4" s="32"/>
      <c r="I4" s="31"/>
      <c r="J4" s="34" t="s">
        <v>328</v>
      </c>
      <c r="K4" s="33"/>
      <c r="L4" s="33"/>
      <c r="M4" s="33"/>
    </row>
    <row r="5" spans="1:16">
      <c r="A5" s="30" t="s">
        <v>299</v>
      </c>
      <c r="D5" s="35" t="s">
        <v>338</v>
      </c>
      <c r="E5" s="35"/>
      <c r="F5" s="35"/>
      <c r="G5" s="36"/>
      <c r="H5" s="37"/>
      <c r="I5" s="37"/>
      <c r="J5" s="37"/>
      <c r="K5" s="33"/>
      <c r="L5" s="33"/>
      <c r="M5" s="33"/>
    </row>
    <row r="6" spans="1:16" ht="13.5" thickBot="1">
      <c r="C6" s="38"/>
      <c r="G6" s="32"/>
      <c r="H6" s="33"/>
      <c r="I6" s="33"/>
      <c r="J6" s="33"/>
      <c r="K6" s="33"/>
      <c r="L6" s="33"/>
      <c r="M6" s="33"/>
    </row>
    <row r="7" spans="1:16" ht="14.25" thickTop="1" thickBot="1">
      <c r="A7" s="154" t="s">
        <v>300</v>
      </c>
      <c r="B7" s="154"/>
      <c r="C7" s="154"/>
      <c r="D7" s="39" t="s">
        <v>301</v>
      </c>
      <c r="E7" s="40"/>
      <c r="F7" s="40"/>
      <c r="G7" s="41"/>
      <c r="H7" s="42"/>
      <c r="I7" s="42"/>
      <c r="J7" s="42"/>
      <c r="K7" s="42"/>
      <c r="L7" s="42"/>
      <c r="M7" s="43"/>
    </row>
    <row r="8" spans="1:16" ht="13.5" thickTop="1"/>
    <row r="9" spans="1:16" ht="28.9"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6" ht="25.5">
      <c r="A10" s="163"/>
      <c r="B10" s="165"/>
      <c r="C10" s="166"/>
      <c r="D10" s="161"/>
      <c r="E10" s="161"/>
      <c r="F10" s="166"/>
      <c r="G10" s="161"/>
      <c r="H10" s="166"/>
      <c r="I10" s="49" t="s">
        <v>15</v>
      </c>
      <c r="J10" s="50" t="s">
        <v>18</v>
      </c>
      <c r="K10" s="49" t="s">
        <v>16</v>
      </c>
      <c r="L10" s="49" t="s">
        <v>17</v>
      </c>
      <c r="M10" s="51" t="s">
        <v>15</v>
      </c>
      <c r="N10" s="52" t="s">
        <v>16</v>
      </c>
      <c r="O10" s="52" t="s">
        <v>293</v>
      </c>
    </row>
    <row r="11" spans="1:16" ht="15" customHeight="1">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6" ht="87" customHeight="1" thickBot="1">
      <c r="A12" s="167" t="s">
        <v>89</v>
      </c>
      <c r="B12" s="177" t="s">
        <v>331</v>
      </c>
      <c r="C12" s="178"/>
      <c r="D12" s="178"/>
      <c r="E12" s="178"/>
      <c r="F12" s="178"/>
      <c r="G12" s="178"/>
      <c r="H12" s="178"/>
      <c r="I12" s="178"/>
      <c r="J12" s="178"/>
      <c r="K12" s="178"/>
      <c r="L12" s="178"/>
      <c r="M12" s="178"/>
      <c r="N12" s="178"/>
      <c r="O12" s="179"/>
      <c r="P12" s="100"/>
    </row>
    <row r="13" spans="1:16" ht="25.5" customHeight="1" thickTop="1" thickBot="1">
      <c r="A13" s="168"/>
      <c r="B13" s="57" t="s">
        <v>25</v>
      </c>
      <c r="C13" s="58" t="s">
        <v>90</v>
      </c>
      <c r="D13" s="102" t="s">
        <v>39</v>
      </c>
      <c r="E13" s="103">
        <v>180</v>
      </c>
      <c r="F13" s="104"/>
      <c r="G13" s="104"/>
      <c r="H13" s="104"/>
      <c r="I13" s="141">
        <v>0</v>
      </c>
      <c r="J13" s="99"/>
      <c r="K13" s="153">
        <f>I13/100*J13</f>
        <v>0</v>
      </c>
      <c r="L13" s="79">
        <f>I13+K13</f>
        <v>0</v>
      </c>
      <c r="M13" s="144">
        <f>I13*E13</f>
        <v>0</v>
      </c>
      <c r="N13" s="144">
        <f>M13/100*J13</f>
        <v>0</v>
      </c>
      <c r="O13" s="144">
        <f>L13*E13</f>
        <v>0</v>
      </c>
    </row>
    <row r="14" spans="1:16" ht="27" thickTop="1" thickBot="1">
      <c r="A14" s="168"/>
      <c r="B14" s="62" t="s">
        <v>26</v>
      </c>
      <c r="C14" s="63" t="s">
        <v>91</v>
      </c>
      <c r="D14" s="96" t="s">
        <v>39</v>
      </c>
      <c r="E14" s="101">
        <v>20</v>
      </c>
      <c r="F14" s="78"/>
      <c r="G14" s="78"/>
      <c r="H14" s="78"/>
      <c r="I14" s="141">
        <v>0</v>
      </c>
      <c r="J14" s="97"/>
      <c r="K14" s="153">
        <f t="shared" ref="K14:K20" si="0">I14/100*J14</f>
        <v>0</v>
      </c>
      <c r="L14" s="79">
        <f t="shared" ref="L14:L20" si="1">I14+K14</f>
        <v>0</v>
      </c>
      <c r="M14" s="144">
        <f t="shared" ref="M14:M20" si="2">I14*E14</f>
        <v>0</v>
      </c>
      <c r="N14" s="144">
        <f t="shared" ref="N14:N20" si="3">M14/100*J14</f>
        <v>0</v>
      </c>
      <c r="O14" s="144">
        <f t="shared" ref="O14:O20" si="4">L14*E14</f>
        <v>0</v>
      </c>
    </row>
    <row r="15" spans="1:16" ht="27" thickTop="1" thickBot="1">
      <c r="A15" s="168"/>
      <c r="B15" s="62" t="s">
        <v>27</v>
      </c>
      <c r="C15" s="63" t="s">
        <v>92</v>
      </c>
      <c r="D15" s="96" t="s">
        <v>39</v>
      </c>
      <c r="E15" s="101">
        <v>40</v>
      </c>
      <c r="F15" s="78"/>
      <c r="G15" s="78"/>
      <c r="H15" s="78"/>
      <c r="I15" s="141">
        <v>0</v>
      </c>
      <c r="J15" s="97"/>
      <c r="K15" s="153">
        <f t="shared" si="0"/>
        <v>0</v>
      </c>
      <c r="L15" s="79">
        <f t="shared" si="1"/>
        <v>0</v>
      </c>
      <c r="M15" s="144">
        <f t="shared" si="2"/>
        <v>0</v>
      </c>
      <c r="N15" s="144">
        <f t="shared" si="3"/>
        <v>0</v>
      </c>
      <c r="O15" s="144">
        <f t="shared" si="4"/>
        <v>0</v>
      </c>
    </row>
    <row r="16" spans="1:16" ht="27" thickTop="1" thickBot="1">
      <c r="A16" s="168"/>
      <c r="B16" s="62" t="s">
        <v>28</v>
      </c>
      <c r="C16" s="63" t="s">
        <v>93</v>
      </c>
      <c r="D16" s="96" t="s">
        <v>39</v>
      </c>
      <c r="E16" s="101">
        <v>40</v>
      </c>
      <c r="F16" s="78"/>
      <c r="G16" s="78"/>
      <c r="H16" s="78"/>
      <c r="I16" s="141">
        <v>0</v>
      </c>
      <c r="J16" s="97"/>
      <c r="K16" s="153">
        <f t="shared" si="0"/>
        <v>0</v>
      </c>
      <c r="L16" s="79">
        <f t="shared" si="1"/>
        <v>0</v>
      </c>
      <c r="M16" s="144">
        <f t="shared" si="2"/>
        <v>0</v>
      </c>
      <c r="N16" s="144">
        <f t="shared" si="3"/>
        <v>0</v>
      </c>
      <c r="O16" s="144">
        <f t="shared" si="4"/>
        <v>0</v>
      </c>
    </row>
    <row r="17" spans="1:15" ht="24" customHeight="1" thickTop="1" thickBot="1">
      <c r="A17" s="168"/>
      <c r="B17" s="62" t="s">
        <v>29</v>
      </c>
      <c r="C17" s="63" t="s">
        <v>94</v>
      </c>
      <c r="D17" s="96" t="s">
        <v>39</v>
      </c>
      <c r="E17" s="101">
        <v>40</v>
      </c>
      <c r="F17" s="78"/>
      <c r="G17" s="78"/>
      <c r="H17" s="78"/>
      <c r="I17" s="141">
        <v>0</v>
      </c>
      <c r="J17" s="97"/>
      <c r="K17" s="153">
        <f t="shared" si="0"/>
        <v>0</v>
      </c>
      <c r="L17" s="79">
        <f t="shared" si="1"/>
        <v>0</v>
      </c>
      <c r="M17" s="144">
        <f t="shared" si="2"/>
        <v>0</v>
      </c>
      <c r="N17" s="144">
        <f t="shared" si="3"/>
        <v>0</v>
      </c>
      <c r="O17" s="144">
        <f t="shared" si="4"/>
        <v>0</v>
      </c>
    </row>
    <row r="18" spans="1:15" ht="14.25" thickTop="1" thickBot="1">
      <c r="A18" s="168"/>
      <c r="B18" s="62" t="s">
        <v>30</v>
      </c>
      <c r="C18" s="63" t="s">
        <v>95</v>
      </c>
      <c r="D18" s="96" t="s">
        <v>39</v>
      </c>
      <c r="E18" s="101">
        <v>40</v>
      </c>
      <c r="F18" s="78"/>
      <c r="G18" s="78"/>
      <c r="H18" s="78"/>
      <c r="I18" s="141">
        <v>0</v>
      </c>
      <c r="J18" s="97"/>
      <c r="K18" s="153">
        <f t="shared" si="0"/>
        <v>0</v>
      </c>
      <c r="L18" s="79">
        <f t="shared" si="1"/>
        <v>0</v>
      </c>
      <c r="M18" s="144">
        <f t="shared" si="2"/>
        <v>0</v>
      </c>
      <c r="N18" s="144">
        <f t="shared" si="3"/>
        <v>0</v>
      </c>
      <c r="O18" s="144">
        <f t="shared" si="4"/>
        <v>0</v>
      </c>
    </row>
    <row r="19" spans="1:15" ht="14.25" thickTop="1" thickBot="1">
      <c r="A19" s="168"/>
      <c r="B19" s="62" t="s">
        <v>31</v>
      </c>
      <c r="C19" s="63" t="s">
        <v>96</v>
      </c>
      <c r="D19" s="96" t="s">
        <v>39</v>
      </c>
      <c r="E19" s="101">
        <v>200</v>
      </c>
      <c r="F19" s="78"/>
      <c r="G19" s="78"/>
      <c r="H19" s="78"/>
      <c r="I19" s="141">
        <v>0</v>
      </c>
      <c r="J19" s="97"/>
      <c r="K19" s="153">
        <f t="shared" si="0"/>
        <v>0</v>
      </c>
      <c r="L19" s="79">
        <f t="shared" si="1"/>
        <v>0</v>
      </c>
      <c r="M19" s="144">
        <f t="shared" si="2"/>
        <v>0</v>
      </c>
      <c r="N19" s="144">
        <f t="shared" si="3"/>
        <v>0</v>
      </c>
      <c r="O19" s="144">
        <f t="shared" si="4"/>
        <v>0</v>
      </c>
    </row>
    <row r="20" spans="1:15" ht="22.5" customHeight="1" thickTop="1" thickBot="1">
      <c r="A20" s="173"/>
      <c r="B20" s="62" t="s">
        <v>32</v>
      </c>
      <c r="C20" s="63" t="s">
        <v>97</v>
      </c>
      <c r="D20" s="96" t="s">
        <v>39</v>
      </c>
      <c r="E20" s="101">
        <v>60</v>
      </c>
      <c r="F20" s="78"/>
      <c r="G20" s="78"/>
      <c r="H20" s="78"/>
      <c r="I20" s="141">
        <v>0</v>
      </c>
      <c r="J20" s="97"/>
      <c r="K20" s="153">
        <f t="shared" si="0"/>
        <v>0</v>
      </c>
      <c r="L20" s="79">
        <f t="shared" si="1"/>
        <v>0</v>
      </c>
      <c r="M20" s="144">
        <f t="shared" si="2"/>
        <v>0</v>
      </c>
      <c r="N20" s="144">
        <f t="shared" si="3"/>
        <v>0</v>
      </c>
      <c r="O20" s="144">
        <f t="shared" si="4"/>
        <v>0</v>
      </c>
    </row>
    <row r="21" spans="1:15" ht="14.25" thickTop="1" thickBot="1">
      <c r="C21" s="45"/>
      <c r="G21" s="45"/>
      <c r="H21" s="45"/>
      <c r="J21" s="45"/>
      <c r="K21" s="45"/>
      <c r="M21" s="45"/>
      <c r="N21" s="45"/>
      <c r="O21" s="68">
        <f>SUM(O13:O20)</f>
        <v>0</v>
      </c>
    </row>
    <row r="22" spans="1:15" ht="14.25" thickTop="1" thickBot="1">
      <c r="A22" s="117" t="s">
        <v>339</v>
      </c>
      <c r="H22" s="30" t="s">
        <v>283</v>
      </c>
    </row>
    <row r="23" spans="1:15" ht="14.25" thickTop="1" thickBot="1">
      <c r="A23" s="69"/>
      <c r="B23" s="70"/>
      <c r="C23" s="30" t="s">
        <v>34</v>
      </c>
    </row>
    <row r="24" spans="1:15" ht="14.25" thickTop="1" thickBot="1"/>
    <row r="25" spans="1:15" ht="14.25" thickTop="1" thickBot="1">
      <c r="A25" s="71"/>
      <c r="B25" s="70"/>
      <c r="C25" s="30" t="s">
        <v>36</v>
      </c>
    </row>
    <row r="26" spans="1:15" ht="14.25" thickTop="1" thickBot="1">
      <c r="A26" s="72"/>
    </row>
    <row r="27" spans="1:15" ht="14.25" thickTop="1" thickBot="1">
      <c r="A27" s="73"/>
      <c r="B27" s="74"/>
      <c r="C27" s="30" t="s">
        <v>35</v>
      </c>
    </row>
    <row r="28" spans="1:15" ht="13.5" thickTop="1">
      <c r="A28" s="75"/>
    </row>
    <row r="30" spans="1:15">
      <c r="A30" s="30" t="s">
        <v>38</v>
      </c>
    </row>
    <row r="31" spans="1:15">
      <c r="A31" s="30" t="s">
        <v>50</v>
      </c>
    </row>
  </sheetData>
  <mergeCells count="13">
    <mergeCell ref="A7:C7"/>
    <mergeCell ref="E9:E10"/>
    <mergeCell ref="I9:L9"/>
    <mergeCell ref="M9:O9"/>
    <mergeCell ref="A9:A10"/>
    <mergeCell ref="A12:A20"/>
    <mergeCell ref="H9:H10"/>
    <mergeCell ref="B9:B10"/>
    <mergeCell ref="C9:C10"/>
    <mergeCell ref="D9:D10"/>
    <mergeCell ref="F9:F10"/>
    <mergeCell ref="G9:G10"/>
    <mergeCell ref="B12:O12"/>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6.xml><?xml version="1.0" encoding="utf-8"?>
<worksheet xmlns="http://schemas.openxmlformats.org/spreadsheetml/2006/main" xmlns:r="http://schemas.openxmlformats.org/officeDocument/2006/relationships">
  <dimension ref="A1:O31"/>
  <sheetViews>
    <sheetView zoomScale="90" zoomScaleNormal="90" workbookViewId="0">
      <selection activeCell="O14" sqref="O14"/>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28515625" style="30" customWidth="1"/>
    <col min="6" max="6" width="9.85546875" style="30" customWidth="1"/>
    <col min="7" max="7" width="13.42578125" style="30" customWidth="1"/>
    <col min="8" max="8" width="27.2851562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327</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3.5" thickTop="1"/>
    <row r="9" spans="1:15">
      <c r="I9" s="45"/>
    </row>
    <row r="10" spans="1:15" ht="39.75" customHeight="1">
      <c r="A10" s="162" t="s">
        <v>24</v>
      </c>
      <c r="B10" s="164" t="s">
        <v>332</v>
      </c>
      <c r="C10" s="166" t="s">
        <v>23</v>
      </c>
      <c r="D10" s="161" t="s">
        <v>22</v>
      </c>
      <c r="E10" s="161" t="s">
        <v>21</v>
      </c>
      <c r="F10" s="166" t="s">
        <v>12</v>
      </c>
      <c r="G10" s="161" t="s">
        <v>337</v>
      </c>
      <c r="H10" s="166" t="s">
        <v>13</v>
      </c>
      <c r="I10" s="166" t="s">
        <v>14</v>
      </c>
      <c r="J10" s="166"/>
      <c r="K10" s="166"/>
      <c r="L10" s="166"/>
      <c r="M10" s="156" t="s">
        <v>292</v>
      </c>
      <c r="N10" s="157"/>
      <c r="O10" s="157"/>
    </row>
    <row r="11" spans="1:15" ht="25.5">
      <c r="A11" s="163"/>
      <c r="B11" s="165"/>
      <c r="C11" s="166"/>
      <c r="D11" s="161"/>
      <c r="E11" s="161"/>
      <c r="F11" s="166"/>
      <c r="G11" s="161"/>
      <c r="H11" s="166"/>
      <c r="I11" s="49" t="s">
        <v>15</v>
      </c>
      <c r="J11" s="50" t="s">
        <v>18</v>
      </c>
      <c r="K11" s="49" t="s">
        <v>16</v>
      </c>
      <c r="L11" s="49" t="s">
        <v>17</v>
      </c>
      <c r="M11" s="51" t="s">
        <v>15</v>
      </c>
      <c r="N11" s="52" t="s">
        <v>16</v>
      </c>
      <c r="O11" s="52" t="s">
        <v>293</v>
      </c>
    </row>
    <row r="12" spans="1:15">
      <c r="A12" s="53" t="s">
        <v>2</v>
      </c>
      <c r="B12" s="76" t="s">
        <v>3</v>
      </c>
      <c r="C12" s="76" t="s">
        <v>4</v>
      </c>
      <c r="D12" s="76" t="s">
        <v>5</v>
      </c>
      <c r="E12" s="76" t="s">
        <v>6</v>
      </c>
      <c r="F12" s="76" t="s">
        <v>7</v>
      </c>
      <c r="G12" s="76" t="s">
        <v>8</v>
      </c>
      <c r="H12" s="76" t="s">
        <v>9</v>
      </c>
      <c r="I12" s="76" t="s">
        <v>10</v>
      </c>
      <c r="J12" s="76" t="s">
        <v>11</v>
      </c>
      <c r="K12" s="76" t="s">
        <v>19</v>
      </c>
      <c r="L12" s="76" t="s">
        <v>20</v>
      </c>
      <c r="M12" s="76" t="s">
        <v>303</v>
      </c>
      <c r="N12" s="77" t="s">
        <v>302</v>
      </c>
      <c r="O12" s="55" t="s">
        <v>361</v>
      </c>
    </row>
    <row r="13" spans="1:15" ht="51" customHeight="1" thickBot="1">
      <c r="A13" s="167" t="s">
        <v>98</v>
      </c>
      <c r="B13" s="177" t="s">
        <v>350</v>
      </c>
      <c r="C13" s="178"/>
      <c r="D13" s="178"/>
      <c r="E13" s="178"/>
      <c r="F13" s="178"/>
      <c r="G13" s="178"/>
      <c r="H13" s="178"/>
      <c r="I13" s="178"/>
      <c r="J13" s="178"/>
      <c r="K13" s="178"/>
      <c r="L13" s="178"/>
      <c r="M13" s="178"/>
      <c r="N13" s="178"/>
      <c r="O13" s="179"/>
    </row>
    <row r="14" spans="1:15" ht="27" thickTop="1" thickBot="1">
      <c r="A14" s="168"/>
      <c r="B14" s="62" t="s">
        <v>25</v>
      </c>
      <c r="C14" s="63" t="s">
        <v>349</v>
      </c>
      <c r="D14" s="93" t="s">
        <v>39</v>
      </c>
      <c r="E14" s="150">
        <v>50</v>
      </c>
      <c r="F14" s="78"/>
      <c r="G14" s="78"/>
      <c r="H14" s="78"/>
      <c r="I14" s="144">
        <v>0</v>
      </c>
      <c r="J14" s="78"/>
      <c r="K14" s="144">
        <f>I14/100*J14</f>
        <v>0</v>
      </c>
      <c r="L14" s="142">
        <f>I14+K14</f>
        <v>0</v>
      </c>
      <c r="M14" s="144">
        <f>I14*E14</f>
        <v>0</v>
      </c>
      <c r="N14" s="144">
        <f>M14/100*J14</f>
        <v>0</v>
      </c>
      <c r="O14" s="144">
        <f>L14*E14</f>
        <v>0</v>
      </c>
    </row>
    <row r="15" spans="1:15" ht="27" thickTop="1" thickBot="1">
      <c r="A15" s="168"/>
      <c r="B15" s="62" t="s">
        <v>26</v>
      </c>
      <c r="C15" s="63" t="s">
        <v>99</v>
      </c>
      <c r="D15" s="93" t="s">
        <v>39</v>
      </c>
      <c r="E15" s="150">
        <v>60</v>
      </c>
      <c r="F15" s="78"/>
      <c r="G15" s="78"/>
      <c r="H15" s="78"/>
      <c r="I15" s="144">
        <v>0</v>
      </c>
      <c r="J15" s="78"/>
      <c r="K15" s="144">
        <f t="shared" ref="K15:K20" si="0">I15/100*J15</f>
        <v>0</v>
      </c>
      <c r="L15" s="142">
        <f t="shared" ref="L15:L20" si="1">I15+K15</f>
        <v>0</v>
      </c>
      <c r="M15" s="144">
        <f t="shared" ref="M15:M20" si="2">I15*E15</f>
        <v>0</v>
      </c>
      <c r="N15" s="144">
        <f t="shared" ref="N15:N20" si="3">M15/100*J15</f>
        <v>0</v>
      </c>
      <c r="O15" s="144">
        <f t="shared" ref="O15:O20" si="4">L15*E15</f>
        <v>0</v>
      </c>
    </row>
    <row r="16" spans="1:15" ht="14.25" thickTop="1" thickBot="1">
      <c r="A16" s="168"/>
      <c r="B16" s="62" t="s">
        <v>27</v>
      </c>
      <c r="C16" s="63" t="s">
        <v>57</v>
      </c>
      <c r="D16" s="93" t="s">
        <v>39</v>
      </c>
      <c r="E16" s="150">
        <v>100</v>
      </c>
      <c r="F16" s="78"/>
      <c r="G16" s="78"/>
      <c r="H16" s="78"/>
      <c r="I16" s="144">
        <v>0</v>
      </c>
      <c r="J16" s="78"/>
      <c r="K16" s="144">
        <f t="shared" si="0"/>
        <v>0</v>
      </c>
      <c r="L16" s="142">
        <f t="shared" si="1"/>
        <v>0</v>
      </c>
      <c r="M16" s="144">
        <f t="shared" si="2"/>
        <v>0</v>
      </c>
      <c r="N16" s="144">
        <f t="shared" si="3"/>
        <v>0</v>
      </c>
      <c r="O16" s="144">
        <f t="shared" si="4"/>
        <v>0</v>
      </c>
    </row>
    <row r="17" spans="1:15" ht="14.25" thickTop="1" thickBot="1">
      <c r="A17" s="168"/>
      <c r="B17" s="62" t="s">
        <v>28</v>
      </c>
      <c r="C17" s="63" t="s">
        <v>100</v>
      </c>
      <c r="D17" s="93" t="s">
        <v>39</v>
      </c>
      <c r="E17" s="150">
        <v>60</v>
      </c>
      <c r="F17" s="78"/>
      <c r="G17" s="78"/>
      <c r="H17" s="78"/>
      <c r="I17" s="144">
        <v>0</v>
      </c>
      <c r="J17" s="78"/>
      <c r="K17" s="144">
        <f t="shared" si="0"/>
        <v>0</v>
      </c>
      <c r="L17" s="142">
        <f t="shared" si="1"/>
        <v>0</v>
      </c>
      <c r="M17" s="144">
        <f t="shared" si="2"/>
        <v>0</v>
      </c>
      <c r="N17" s="144">
        <f t="shared" si="3"/>
        <v>0</v>
      </c>
      <c r="O17" s="144">
        <f t="shared" si="4"/>
        <v>0</v>
      </c>
    </row>
    <row r="18" spans="1:15" ht="14.25" thickTop="1" thickBot="1">
      <c r="A18" s="168"/>
      <c r="B18" s="62" t="s">
        <v>29</v>
      </c>
      <c r="C18" s="63" t="s">
        <v>62</v>
      </c>
      <c r="D18" s="93" t="s">
        <v>39</v>
      </c>
      <c r="E18" s="150">
        <v>160</v>
      </c>
      <c r="F18" s="78"/>
      <c r="G18" s="78"/>
      <c r="H18" s="78"/>
      <c r="I18" s="144">
        <v>0</v>
      </c>
      <c r="J18" s="78"/>
      <c r="K18" s="144">
        <f t="shared" si="0"/>
        <v>0</v>
      </c>
      <c r="L18" s="142">
        <f t="shared" si="1"/>
        <v>0</v>
      </c>
      <c r="M18" s="144">
        <f t="shared" si="2"/>
        <v>0</v>
      </c>
      <c r="N18" s="144">
        <f t="shared" si="3"/>
        <v>0</v>
      </c>
      <c r="O18" s="144">
        <f t="shared" si="4"/>
        <v>0</v>
      </c>
    </row>
    <row r="19" spans="1:15" ht="14.25" thickTop="1" thickBot="1">
      <c r="A19" s="168"/>
      <c r="B19" s="62" t="s">
        <v>30</v>
      </c>
      <c r="C19" s="63" t="s">
        <v>101</v>
      </c>
      <c r="D19" s="93" t="s">
        <v>39</v>
      </c>
      <c r="E19" s="150">
        <v>100</v>
      </c>
      <c r="F19" s="78"/>
      <c r="G19" s="78"/>
      <c r="H19" s="78"/>
      <c r="I19" s="144">
        <v>0</v>
      </c>
      <c r="J19" s="78"/>
      <c r="K19" s="144">
        <f t="shared" si="0"/>
        <v>0</v>
      </c>
      <c r="L19" s="142">
        <f t="shared" si="1"/>
        <v>0</v>
      </c>
      <c r="M19" s="144">
        <f t="shared" si="2"/>
        <v>0</v>
      </c>
      <c r="N19" s="144">
        <f t="shared" si="3"/>
        <v>0</v>
      </c>
      <c r="O19" s="144">
        <f t="shared" si="4"/>
        <v>0</v>
      </c>
    </row>
    <row r="20" spans="1:15" ht="14.25" thickTop="1" thickBot="1">
      <c r="A20" s="173"/>
      <c r="B20" s="62" t="s">
        <v>31</v>
      </c>
      <c r="C20" s="63" t="s">
        <v>102</v>
      </c>
      <c r="D20" s="93" t="s">
        <v>39</v>
      </c>
      <c r="E20" s="150">
        <v>100</v>
      </c>
      <c r="F20" s="78"/>
      <c r="G20" s="78"/>
      <c r="H20" s="78"/>
      <c r="I20" s="144">
        <v>0</v>
      </c>
      <c r="J20" s="78"/>
      <c r="K20" s="144">
        <f t="shared" si="0"/>
        <v>0</v>
      </c>
      <c r="L20" s="142">
        <f t="shared" si="1"/>
        <v>0</v>
      </c>
      <c r="M20" s="144">
        <f t="shared" si="2"/>
        <v>0</v>
      </c>
      <c r="N20" s="144">
        <f t="shared" si="3"/>
        <v>0</v>
      </c>
      <c r="O20" s="144">
        <f t="shared" si="4"/>
        <v>0</v>
      </c>
    </row>
    <row r="21" spans="1:15" ht="14.25" thickTop="1" thickBot="1">
      <c r="C21" s="45"/>
      <c r="G21" s="45"/>
      <c r="H21" s="45"/>
      <c r="J21" s="45"/>
      <c r="K21" s="45"/>
      <c r="M21" s="45"/>
      <c r="N21" s="45"/>
      <c r="O21" s="68">
        <f>SUM(O14:O20)</f>
        <v>0</v>
      </c>
    </row>
    <row r="22" spans="1:15" ht="14.25" thickTop="1" thickBot="1">
      <c r="A22" s="117" t="s">
        <v>339</v>
      </c>
      <c r="C22" s="45"/>
      <c r="G22" s="45"/>
      <c r="H22" s="30" t="s">
        <v>284</v>
      </c>
      <c r="N22" s="45"/>
      <c r="O22" s="47"/>
    </row>
    <row r="23" spans="1:15" ht="14.25" thickTop="1" thickBot="1">
      <c r="A23" s="69"/>
      <c r="B23" s="70"/>
      <c r="C23" s="30" t="s">
        <v>34</v>
      </c>
    </row>
    <row r="24" spans="1:15" ht="14.25" thickTop="1" thickBot="1"/>
    <row r="25" spans="1:15" ht="14.25" thickTop="1" thickBot="1">
      <c r="A25" s="71"/>
      <c r="B25" s="70"/>
      <c r="C25" s="30" t="s">
        <v>36</v>
      </c>
    </row>
    <row r="26" spans="1:15" ht="14.25" thickTop="1" thickBot="1">
      <c r="A26" s="72"/>
    </row>
    <row r="27" spans="1:15" ht="14.25" thickTop="1" thickBot="1">
      <c r="A27" s="73"/>
      <c r="B27" s="74"/>
      <c r="C27" s="30" t="s">
        <v>35</v>
      </c>
    </row>
    <row r="28" spans="1:15" ht="13.5" thickTop="1">
      <c r="A28" s="75"/>
    </row>
    <row r="30" spans="1:15">
      <c r="A30" s="30" t="s">
        <v>38</v>
      </c>
    </row>
    <row r="31" spans="1:15">
      <c r="A31" s="30" t="s">
        <v>50</v>
      </c>
    </row>
  </sheetData>
  <mergeCells count="13">
    <mergeCell ref="M10:O10"/>
    <mergeCell ref="A13:A20"/>
    <mergeCell ref="B13:O13"/>
    <mergeCell ref="E10:E11"/>
    <mergeCell ref="F10:F11"/>
    <mergeCell ref="G10:G11"/>
    <mergeCell ref="H10:H11"/>
    <mergeCell ref="I10:L10"/>
    <mergeCell ref="A7:C7"/>
    <mergeCell ref="A10:A11"/>
    <mergeCell ref="B10:B11"/>
    <mergeCell ref="C10:C11"/>
    <mergeCell ref="D10:D11"/>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dimension ref="A1:O36"/>
  <sheetViews>
    <sheetView topLeftCell="A11"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2.5703125" style="30" customWidth="1"/>
    <col min="8" max="8" width="25.140625" style="30" customWidth="1"/>
    <col min="9" max="15" width="9.7109375" style="30" customWidth="1"/>
    <col min="16" max="16384" width="8.85546875" style="30"/>
  </cols>
  <sheetData>
    <row r="1" spans="1:15">
      <c r="A1" s="30" t="s">
        <v>294</v>
      </c>
      <c r="D1" s="31" t="s">
        <v>0</v>
      </c>
      <c r="G1" s="32"/>
      <c r="H1" s="33"/>
      <c r="I1" s="33"/>
      <c r="J1" s="33"/>
      <c r="K1" s="33"/>
      <c r="L1" s="33"/>
    </row>
    <row r="2" spans="1:15">
      <c r="A2" s="30" t="s">
        <v>295</v>
      </c>
      <c r="D2" s="30" t="s">
        <v>296</v>
      </c>
      <c r="G2" s="32"/>
      <c r="H2" s="33"/>
      <c r="I2" s="33"/>
      <c r="J2" s="33"/>
      <c r="K2" s="33"/>
      <c r="L2" s="33"/>
    </row>
    <row r="3" spans="1:15">
      <c r="A3" s="30" t="s">
        <v>297</v>
      </c>
      <c r="D3" s="30" t="s">
        <v>298</v>
      </c>
      <c r="G3" s="32"/>
      <c r="H3" s="33"/>
      <c r="I3" s="33"/>
      <c r="J3" s="33"/>
      <c r="K3" s="33"/>
      <c r="L3" s="33"/>
    </row>
    <row r="4" spans="1:15">
      <c r="A4" s="30" t="s">
        <v>1</v>
      </c>
      <c r="D4" s="31" t="s">
        <v>340</v>
      </c>
      <c r="G4" s="32"/>
      <c r="H4" s="31"/>
      <c r="I4" s="34" t="s">
        <v>326</v>
      </c>
      <c r="J4" s="33"/>
      <c r="K4" s="33"/>
      <c r="L4" s="33"/>
    </row>
    <row r="5" spans="1:15">
      <c r="A5" s="30" t="s">
        <v>299</v>
      </c>
      <c r="D5" s="35" t="s">
        <v>338</v>
      </c>
      <c r="E5" s="35"/>
      <c r="F5" s="35"/>
      <c r="G5" s="36"/>
      <c r="H5" s="37"/>
      <c r="I5" s="37"/>
      <c r="J5" s="33"/>
      <c r="K5" s="33"/>
      <c r="L5" s="33"/>
    </row>
    <row r="6" spans="1:15" ht="13.5" thickBot="1">
      <c r="C6" s="38"/>
      <c r="F6" s="32"/>
      <c r="G6" s="33"/>
      <c r="H6" s="33"/>
      <c r="I6" s="33"/>
      <c r="J6" s="33"/>
      <c r="K6" s="33"/>
      <c r="L6" s="33"/>
    </row>
    <row r="7" spans="1:15" ht="14.25" thickTop="1" thickBot="1">
      <c r="A7" s="154" t="s">
        <v>300</v>
      </c>
      <c r="B7" s="154"/>
      <c r="C7" s="154"/>
      <c r="D7" s="39" t="s">
        <v>301</v>
      </c>
      <c r="E7" s="40"/>
      <c r="F7" s="41"/>
      <c r="G7" s="42"/>
      <c r="H7" s="42"/>
      <c r="I7" s="42"/>
      <c r="J7" s="42"/>
      <c r="K7" s="42"/>
      <c r="L7" s="43"/>
    </row>
    <row r="8" spans="1:15" ht="16.149999999999999" customHeight="1" thickTop="1"/>
    <row r="9" spans="1:15" ht="50.25"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293</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5" ht="97.15" customHeight="1">
      <c r="A12" s="167" t="s">
        <v>103</v>
      </c>
      <c r="B12" s="177" t="s">
        <v>117</v>
      </c>
      <c r="C12" s="178"/>
      <c r="D12" s="178"/>
      <c r="E12" s="178"/>
      <c r="F12" s="178"/>
      <c r="G12" s="178"/>
      <c r="H12" s="178"/>
      <c r="I12" s="178"/>
      <c r="J12" s="178"/>
      <c r="K12" s="178"/>
      <c r="L12" s="178"/>
      <c r="M12" s="178"/>
      <c r="N12" s="178"/>
      <c r="O12" s="179"/>
    </row>
    <row r="13" spans="1:15" ht="51.75" thickBot="1">
      <c r="A13" s="168"/>
      <c r="B13" s="62" t="s">
        <v>25</v>
      </c>
      <c r="C13" s="63" t="s">
        <v>104</v>
      </c>
      <c r="D13" s="93" t="s">
        <v>39</v>
      </c>
      <c r="E13" s="150">
        <v>60</v>
      </c>
      <c r="F13" s="104"/>
      <c r="G13" s="104"/>
      <c r="H13" s="104"/>
      <c r="I13" s="148">
        <v>0</v>
      </c>
      <c r="J13" s="104"/>
      <c r="K13" s="148">
        <f>I13/100*J13</f>
        <v>0</v>
      </c>
      <c r="L13" s="152">
        <f>I13+K13</f>
        <v>0</v>
      </c>
      <c r="M13" s="148">
        <f>I13*E13</f>
        <v>0</v>
      </c>
      <c r="N13" s="148">
        <f>M13/100*J13</f>
        <v>0</v>
      </c>
      <c r="O13" s="148">
        <f>L13*E13</f>
        <v>0</v>
      </c>
    </row>
    <row r="14" spans="1:15" ht="14.25" thickTop="1" thickBot="1">
      <c r="A14" s="168"/>
      <c r="B14" s="62" t="s">
        <v>26</v>
      </c>
      <c r="C14" s="63" t="s">
        <v>105</v>
      </c>
      <c r="D14" s="93" t="s">
        <v>39</v>
      </c>
      <c r="E14" s="150">
        <v>100</v>
      </c>
      <c r="F14" s="104"/>
      <c r="G14" s="104"/>
      <c r="H14" s="104"/>
      <c r="I14" s="148">
        <v>0</v>
      </c>
      <c r="J14" s="104"/>
      <c r="K14" s="148">
        <f t="shared" ref="K14:K25" si="0">I14/100*J14</f>
        <v>0</v>
      </c>
      <c r="L14" s="152">
        <f t="shared" ref="L14:L25" si="1">I14+K14</f>
        <v>0</v>
      </c>
      <c r="M14" s="148">
        <f t="shared" ref="M14:M25" si="2">I14*E14</f>
        <v>0</v>
      </c>
      <c r="N14" s="148">
        <f t="shared" ref="N14:N25" si="3">M14/100*J14</f>
        <v>0</v>
      </c>
      <c r="O14" s="148">
        <f t="shared" ref="O14:O25" si="4">L14*E14</f>
        <v>0</v>
      </c>
    </row>
    <row r="15" spans="1:15" ht="27" thickTop="1" thickBot="1">
      <c r="A15" s="168"/>
      <c r="B15" s="62" t="s">
        <v>27</v>
      </c>
      <c r="C15" s="63" t="s">
        <v>106</v>
      </c>
      <c r="D15" s="93" t="s">
        <v>39</v>
      </c>
      <c r="E15" s="150">
        <v>100</v>
      </c>
      <c r="F15" s="104"/>
      <c r="G15" s="104"/>
      <c r="H15" s="104"/>
      <c r="I15" s="148">
        <v>0</v>
      </c>
      <c r="J15" s="104"/>
      <c r="K15" s="148">
        <f t="shared" si="0"/>
        <v>0</v>
      </c>
      <c r="L15" s="152">
        <f t="shared" si="1"/>
        <v>0</v>
      </c>
      <c r="M15" s="148">
        <f t="shared" si="2"/>
        <v>0</v>
      </c>
      <c r="N15" s="148">
        <f t="shared" si="3"/>
        <v>0</v>
      </c>
      <c r="O15" s="148">
        <f t="shared" si="4"/>
        <v>0</v>
      </c>
    </row>
    <row r="16" spans="1:15" ht="27" thickTop="1" thickBot="1">
      <c r="A16" s="168"/>
      <c r="B16" s="62" t="s">
        <v>28</v>
      </c>
      <c r="C16" s="63" t="s">
        <v>107</v>
      </c>
      <c r="D16" s="93" t="s">
        <v>39</v>
      </c>
      <c r="E16" s="150">
        <v>160</v>
      </c>
      <c r="F16" s="104"/>
      <c r="G16" s="104"/>
      <c r="H16" s="104"/>
      <c r="I16" s="148">
        <v>0</v>
      </c>
      <c r="J16" s="104"/>
      <c r="K16" s="148">
        <f t="shared" si="0"/>
        <v>0</v>
      </c>
      <c r="L16" s="152">
        <f t="shared" si="1"/>
        <v>0</v>
      </c>
      <c r="M16" s="148">
        <f t="shared" si="2"/>
        <v>0</v>
      </c>
      <c r="N16" s="148">
        <f t="shared" si="3"/>
        <v>0</v>
      </c>
      <c r="O16" s="148">
        <f t="shared" si="4"/>
        <v>0</v>
      </c>
    </row>
    <row r="17" spans="1:15" ht="39.75" thickTop="1" thickBot="1">
      <c r="A17" s="168"/>
      <c r="B17" s="62" t="s">
        <v>29</v>
      </c>
      <c r="C17" s="63" t="s">
        <v>108</v>
      </c>
      <c r="D17" s="93" t="s">
        <v>39</v>
      </c>
      <c r="E17" s="150">
        <v>100</v>
      </c>
      <c r="F17" s="104"/>
      <c r="G17" s="104"/>
      <c r="H17" s="104"/>
      <c r="I17" s="148">
        <v>0</v>
      </c>
      <c r="J17" s="104"/>
      <c r="K17" s="148">
        <f t="shared" si="0"/>
        <v>0</v>
      </c>
      <c r="L17" s="152">
        <f t="shared" si="1"/>
        <v>0</v>
      </c>
      <c r="M17" s="148">
        <f t="shared" si="2"/>
        <v>0</v>
      </c>
      <c r="N17" s="148">
        <f t="shared" si="3"/>
        <v>0</v>
      </c>
      <c r="O17" s="148">
        <f t="shared" si="4"/>
        <v>0</v>
      </c>
    </row>
    <row r="18" spans="1:15" ht="39.75" thickTop="1" thickBot="1">
      <c r="A18" s="168"/>
      <c r="B18" s="62" t="s">
        <v>30</v>
      </c>
      <c r="C18" s="63" t="s">
        <v>109</v>
      </c>
      <c r="D18" s="93" t="s">
        <v>39</v>
      </c>
      <c r="E18" s="150">
        <v>40</v>
      </c>
      <c r="F18" s="104"/>
      <c r="G18" s="104"/>
      <c r="H18" s="104"/>
      <c r="I18" s="148">
        <v>0</v>
      </c>
      <c r="J18" s="104"/>
      <c r="K18" s="148">
        <f t="shared" si="0"/>
        <v>0</v>
      </c>
      <c r="L18" s="152">
        <f t="shared" si="1"/>
        <v>0</v>
      </c>
      <c r="M18" s="148">
        <f t="shared" si="2"/>
        <v>0</v>
      </c>
      <c r="N18" s="148">
        <f t="shared" si="3"/>
        <v>0</v>
      </c>
      <c r="O18" s="148">
        <f t="shared" si="4"/>
        <v>0</v>
      </c>
    </row>
    <row r="19" spans="1:15" ht="27" customHeight="1" thickTop="1" thickBot="1">
      <c r="A19" s="168"/>
      <c r="B19" s="62" t="s">
        <v>31</v>
      </c>
      <c r="C19" s="63" t="s">
        <v>110</v>
      </c>
      <c r="D19" s="93" t="s">
        <v>39</v>
      </c>
      <c r="E19" s="150">
        <v>200</v>
      </c>
      <c r="F19" s="104"/>
      <c r="G19" s="104"/>
      <c r="H19" s="104"/>
      <c r="I19" s="148">
        <v>0</v>
      </c>
      <c r="J19" s="104"/>
      <c r="K19" s="148">
        <f t="shared" si="0"/>
        <v>0</v>
      </c>
      <c r="L19" s="152">
        <f t="shared" si="1"/>
        <v>0</v>
      </c>
      <c r="M19" s="148">
        <f t="shared" si="2"/>
        <v>0</v>
      </c>
      <c r="N19" s="148">
        <f t="shared" si="3"/>
        <v>0</v>
      </c>
      <c r="O19" s="148">
        <f t="shared" si="4"/>
        <v>0</v>
      </c>
    </row>
    <row r="20" spans="1:15" ht="27" thickTop="1" thickBot="1">
      <c r="A20" s="168"/>
      <c r="B20" s="62" t="s">
        <v>32</v>
      </c>
      <c r="C20" s="63" t="s">
        <v>111</v>
      </c>
      <c r="D20" s="93" t="s">
        <v>39</v>
      </c>
      <c r="E20" s="150">
        <v>100</v>
      </c>
      <c r="F20" s="104"/>
      <c r="G20" s="104"/>
      <c r="H20" s="104"/>
      <c r="I20" s="148">
        <v>0</v>
      </c>
      <c r="J20" s="104"/>
      <c r="K20" s="148">
        <f t="shared" si="0"/>
        <v>0</v>
      </c>
      <c r="L20" s="152">
        <f t="shared" si="1"/>
        <v>0</v>
      </c>
      <c r="M20" s="148">
        <f t="shared" si="2"/>
        <v>0</v>
      </c>
      <c r="N20" s="148">
        <f t="shared" si="3"/>
        <v>0</v>
      </c>
      <c r="O20" s="148">
        <f t="shared" si="4"/>
        <v>0</v>
      </c>
    </row>
    <row r="21" spans="1:15" ht="27" thickTop="1" thickBot="1">
      <c r="A21" s="168"/>
      <c r="B21" s="62" t="s">
        <v>33</v>
      </c>
      <c r="C21" s="63" t="s">
        <v>112</v>
      </c>
      <c r="D21" s="93" t="s">
        <v>39</v>
      </c>
      <c r="E21" s="150">
        <v>200</v>
      </c>
      <c r="F21" s="104"/>
      <c r="G21" s="104"/>
      <c r="H21" s="104"/>
      <c r="I21" s="148">
        <v>0</v>
      </c>
      <c r="J21" s="104"/>
      <c r="K21" s="148">
        <f t="shared" si="0"/>
        <v>0</v>
      </c>
      <c r="L21" s="152">
        <f t="shared" si="1"/>
        <v>0</v>
      </c>
      <c r="M21" s="148">
        <f t="shared" si="2"/>
        <v>0</v>
      </c>
      <c r="N21" s="148">
        <f t="shared" si="3"/>
        <v>0</v>
      </c>
      <c r="O21" s="148">
        <f t="shared" si="4"/>
        <v>0</v>
      </c>
    </row>
    <row r="22" spans="1:15" ht="27" thickTop="1" thickBot="1">
      <c r="A22" s="168"/>
      <c r="B22" s="62" t="s">
        <v>54</v>
      </c>
      <c r="C22" s="63" t="s">
        <v>113</v>
      </c>
      <c r="D22" s="93" t="s">
        <v>39</v>
      </c>
      <c r="E22" s="150">
        <v>100</v>
      </c>
      <c r="F22" s="104"/>
      <c r="G22" s="104"/>
      <c r="H22" s="104"/>
      <c r="I22" s="148">
        <v>0</v>
      </c>
      <c r="J22" s="104"/>
      <c r="K22" s="148">
        <f t="shared" si="0"/>
        <v>0</v>
      </c>
      <c r="L22" s="152">
        <f t="shared" si="1"/>
        <v>0</v>
      </c>
      <c r="M22" s="148">
        <f t="shared" si="2"/>
        <v>0</v>
      </c>
      <c r="N22" s="148">
        <f t="shared" si="3"/>
        <v>0</v>
      </c>
      <c r="O22" s="148">
        <f t="shared" si="4"/>
        <v>0</v>
      </c>
    </row>
    <row r="23" spans="1:15" ht="14.25" thickTop="1" thickBot="1">
      <c r="A23" s="168"/>
      <c r="B23" s="62" t="s">
        <v>67</v>
      </c>
      <c r="C23" s="63" t="s">
        <v>114</v>
      </c>
      <c r="D23" s="93" t="s">
        <v>39</v>
      </c>
      <c r="E23" s="150">
        <v>400</v>
      </c>
      <c r="F23" s="104"/>
      <c r="G23" s="104"/>
      <c r="H23" s="104"/>
      <c r="I23" s="148">
        <v>0</v>
      </c>
      <c r="J23" s="104"/>
      <c r="K23" s="148">
        <f t="shared" si="0"/>
        <v>0</v>
      </c>
      <c r="L23" s="152">
        <f t="shared" si="1"/>
        <v>0</v>
      </c>
      <c r="M23" s="148">
        <f t="shared" si="2"/>
        <v>0</v>
      </c>
      <c r="N23" s="148">
        <f t="shared" si="3"/>
        <v>0</v>
      </c>
      <c r="O23" s="148">
        <f t="shared" si="4"/>
        <v>0</v>
      </c>
    </row>
    <row r="24" spans="1:15" ht="41.25" customHeight="1" thickTop="1" thickBot="1">
      <c r="A24" s="168"/>
      <c r="B24" s="62" t="s">
        <v>68</v>
      </c>
      <c r="C24" s="63" t="s">
        <v>115</v>
      </c>
      <c r="D24" s="93" t="s">
        <v>39</v>
      </c>
      <c r="E24" s="150">
        <v>60</v>
      </c>
      <c r="F24" s="104"/>
      <c r="G24" s="104"/>
      <c r="H24" s="104"/>
      <c r="I24" s="148">
        <v>0</v>
      </c>
      <c r="J24" s="104"/>
      <c r="K24" s="148">
        <f t="shared" si="0"/>
        <v>0</v>
      </c>
      <c r="L24" s="152">
        <f t="shared" si="1"/>
        <v>0</v>
      </c>
      <c r="M24" s="148">
        <f t="shared" si="2"/>
        <v>0</v>
      </c>
      <c r="N24" s="148">
        <f t="shared" si="3"/>
        <v>0</v>
      </c>
      <c r="O24" s="148">
        <f t="shared" si="4"/>
        <v>0</v>
      </c>
    </row>
    <row r="25" spans="1:15" ht="39.75" thickTop="1" thickBot="1">
      <c r="A25" s="173"/>
      <c r="B25" s="62" t="s">
        <v>69</v>
      </c>
      <c r="C25" s="63" t="s">
        <v>116</v>
      </c>
      <c r="D25" s="93" t="s">
        <v>39</v>
      </c>
      <c r="E25" s="150">
        <v>40</v>
      </c>
      <c r="F25" s="104"/>
      <c r="G25" s="104"/>
      <c r="H25" s="104"/>
      <c r="I25" s="148">
        <v>0</v>
      </c>
      <c r="J25" s="104"/>
      <c r="K25" s="148">
        <f t="shared" si="0"/>
        <v>0</v>
      </c>
      <c r="L25" s="152">
        <f t="shared" si="1"/>
        <v>0</v>
      </c>
      <c r="M25" s="148">
        <f t="shared" si="2"/>
        <v>0</v>
      </c>
      <c r="N25" s="148">
        <f t="shared" si="3"/>
        <v>0</v>
      </c>
      <c r="O25" s="148">
        <f t="shared" si="4"/>
        <v>0</v>
      </c>
    </row>
    <row r="26" spans="1:15" ht="14.25" thickTop="1" thickBot="1">
      <c r="C26" s="45"/>
      <c r="G26" s="45"/>
      <c r="H26" s="45"/>
      <c r="J26" s="45"/>
      <c r="K26" s="45"/>
      <c r="M26" s="45"/>
      <c r="N26" s="45"/>
      <c r="O26" s="68">
        <f>SUM(O13:O25)</f>
        <v>0</v>
      </c>
    </row>
    <row r="27" spans="1:15" ht="14.25" thickTop="1" thickBot="1">
      <c r="A27" s="117" t="s">
        <v>339</v>
      </c>
      <c r="C27" s="45"/>
      <c r="G27" s="45"/>
      <c r="H27" s="30" t="s">
        <v>285</v>
      </c>
      <c r="N27" s="45"/>
      <c r="O27" s="47"/>
    </row>
    <row r="28" spans="1:15" ht="14.25" thickTop="1" thickBot="1">
      <c r="A28" s="69"/>
      <c r="B28" s="70"/>
      <c r="C28" s="30" t="s">
        <v>34</v>
      </c>
    </row>
    <row r="29" spans="1:15" ht="14.25" thickTop="1" thickBot="1"/>
    <row r="30" spans="1:15" ht="14.25" thickTop="1" thickBot="1">
      <c r="A30" s="71"/>
      <c r="B30" s="70"/>
      <c r="C30" s="30" t="s">
        <v>36</v>
      </c>
    </row>
    <row r="31" spans="1:15" ht="14.25" thickTop="1" thickBot="1">
      <c r="A31" s="72"/>
    </row>
    <row r="32" spans="1:15" ht="14.25" thickTop="1" thickBot="1">
      <c r="A32" s="73"/>
      <c r="B32" s="74"/>
      <c r="C32" s="30" t="s">
        <v>35</v>
      </c>
    </row>
    <row r="33" spans="1:1" ht="13.5" thickTop="1">
      <c r="A33" s="75"/>
    </row>
    <row r="35" spans="1:1">
      <c r="A35" s="30" t="s">
        <v>38</v>
      </c>
    </row>
    <row r="36" spans="1:1">
      <c r="A36" s="30" t="s">
        <v>50</v>
      </c>
    </row>
  </sheetData>
  <mergeCells count="13">
    <mergeCell ref="M9:O9"/>
    <mergeCell ref="A12:A25"/>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73" orientation="landscape" r:id="rId1"/>
  <rowBreaks count="1" manualBreakCount="1">
    <brk id="23"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dimension ref="A1:P35"/>
  <sheetViews>
    <sheetView zoomScale="90" zoomScaleNormal="90" workbookViewId="0">
      <selection activeCell="O13" sqref="O13"/>
    </sheetView>
  </sheetViews>
  <sheetFormatPr defaultRowHeight="15"/>
  <cols>
    <col min="1" max="1" width="7.42578125" customWidth="1"/>
    <col min="2" max="2" width="5.28515625" customWidth="1"/>
    <col min="3" max="3" width="29.5703125" customWidth="1"/>
    <col min="4" max="4" width="8.5703125" customWidth="1"/>
    <col min="5" max="5" width="9.140625" customWidth="1"/>
    <col min="6" max="6" width="9.85546875" customWidth="1"/>
    <col min="7" max="7" width="11.5703125" customWidth="1"/>
    <col min="8" max="8" width="26.7109375" customWidth="1"/>
    <col min="9" max="15" width="9.7109375" customWidth="1"/>
  </cols>
  <sheetData>
    <row r="1" spans="1:16">
      <c r="A1" s="30" t="s">
        <v>294</v>
      </c>
      <c r="B1" s="30"/>
      <c r="C1" s="30"/>
      <c r="D1" s="31" t="s">
        <v>0</v>
      </c>
      <c r="E1" s="30"/>
      <c r="F1" s="30"/>
      <c r="G1" s="32"/>
      <c r="H1" s="33"/>
      <c r="I1" s="33"/>
      <c r="J1" s="33"/>
      <c r="K1" s="33"/>
      <c r="L1" s="33"/>
    </row>
    <row r="2" spans="1:16">
      <c r="A2" s="30" t="s">
        <v>295</v>
      </c>
      <c r="B2" s="30"/>
      <c r="C2" s="30"/>
      <c r="D2" s="30" t="s">
        <v>296</v>
      </c>
      <c r="E2" s="30"/>
      <c r="F2" s="30"/>
      <c r="G2" s="32"/>
      <c r="H2" s="33"/>
      <c r="I2" s="33"/>
      <c r="J2" s="33"/>
      <c r="K2" s="33"/>
      <c r="L2" s="33"/>
    </row>
    <row r="3" spans="1:16">
      <c r="A3" s="30" t="s">
        <v>297</v>
      </c>
      <c r="B3" s="30"/>
      <c r="C3" s="30"/>
      <c r="D3" s="30" t="s">
        <v>298</v>
      </c>
      <c r="E3" s="30"/>
      <c r="F3" s="30"/>
      <c r="G3" s="32"/>
      <c r="H3" s="33"/>
      <c r="I3" s="33"/>
      <c r="J3" s="33"/>
      <c r="K3" s="33"/>
      <c r="L3" s="33"/>
    </row>
    <row r="4" spans="1:16">
      <c r="A4" s="30" t="s">
        <v>1</v>
      </c>
      <c r="B4" s="30"/>
      <c r="C4" s="30"/>
      <c r="D4" s="31" t="s">
        <v>340</v>
      </c>
      <c r="E4" s="30"/>
      <c r="F4" s="30"/>
      <c r="G4" s="32"/>
      <c r="H4" s="31"/>
      <c r="I4" s="34" t="s">
        <v>325</v>
      </c>
      <c r="J4" s="33"/>
      <c r="K4" s="33"/>
      <c r="L4" s="33"/>
    </row>
    <row r="5" spans="1:16">
      <c r="A5" s="30" t="s">
        <v>299</v>
      </c>
      <c r="B5" s="30"/>
      <c r="C5" s="30"/>
      <c r="D5" s="35" t="s">
        <v>338</v>
      </c>
      <c r="E5" s="35"/>
      <c r="F5" s="35"/>
      <c r="G5" s="36"/>
      <c r="H5" s="37"/>
      <c r="I5" s="37"/>
      <c r="J5" s="33"/>
      <c r="K5" s="33"/>
      <c r="L5" s="33"/>
    </row>
    <row r="6" spans="1:16" ht="15.75" thickBot="1">
      <c r="A6" s="30"/>
      <c r="B6" s="30"/>
      <c r="C6" s="38"/>
      <c r="D6" s="30"/>
      <c r="E6" s="30"/>
      <c r="F6" s="32"/>
      <c r="G6" s="33"/>
      <c r="H6" s="33"/>
      <c r="I6" s="33"/>
      <c r="J6" s="33"/>
      <c r="K6" s="33"/>
      <c r="L6" s="33"/>
    </row>
    <row r="7" spans="1:16" ht="16.5" thickTop="1" thickBot="1">
      <c r="A7" s="154" t="s">
        <v>300</v>
      </c>
      <c r="B7" s="154"/>
      <c r="C7" s="154"/>
      <c r="D7" s="39" t="s">
        <v>301</v>
      </c>
      <c r="E7" s="40"/>
      <c r="F7" s="41"/>
      <c r="G7" s="42"/>
      <c r="H7" s="42"/>
      <c r="I7" s="42"/>
      <c r="J7" s="42"/>
      <c r="K7" s="42"/>
      <c r="L7" s="43"/>
    </row>
    <row r="8" spans="1:16" ht="15.75" thickTop="1"/>
    <row r="9" spans="1:16" s="30" customFormat="1" ht="39"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6" s="30" customFormat="1" ht="25.5">
      <c r="A10" s="163"/>
      <c r="B10" s="165"/>
      <c r="C10" s="166"/>
      <c r="D10" s="161"/>
      <c r="E10" s="161"/>
      <c r="F10" s="166"/>
      <c r="G10" s="161"/>
      <c r="H10" s="166"/>
      <c r="I10" s="49" t="s">
        <v>15</v>
      </c>
      <c r="J10" s="50" t="s">
        <v>18</v>
      </c>
      <c r="K10" s="49" t="s">
        <v>16</v>
      </c>
      <c r="L10" s="49" t="s">
        <v>17</v>
      </c>
      <c r="M10" s="51" t="s">
        <v>15</v>
      </c>
      <c r="N10" s="52" t="s">
        <v>16</v>
      </c>
      <c r="O10" s="52" t="s">
        <v>293</v>
      </c>
    </row>
    <row r="11" spans="1:16" s="30" customFormat="1" ht="15" customHeight="1">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6" s="30" customFormat="1" ht="79.5" customHeight="1" thickBot="1">
      <c r="A12" s="167" t="s">
        <v>118</v>
      </c>
      <c r="B12" s="177" t="s">
        <v>348</v>
      </c>
      <c r="C12" s="178"/>
      <c r="D12" s="178"/>
      <c r="E12" s="178"/>
      <c r="F12" s="178"/>
      <c r="G12" s="178"/>
      <c r="H12" s="178"/>
      <c r="I12" s="178"/>
      <c r="J12" s="178"/>
      <c r="K12" s="178"/>
      <c r="L12" s="178"/>
      <c r="M12" s="178"/>
      <c r="N12" s="178"/>
      <c r="O12" s="179"/>
      <c r="P12" s="100"/>
    </row>
    <row r="13" spans="1:16" s="30" customFormat="1" ht="25.5" customHeight="1" thickTop="1" thickBot="1">
      <c r="A13" s="168"/>
      <c r="B13" s="13" t="s">
        <v>25</v>
      </c>
      <c r="C13" s="12" t="s">
        <v>119</v>
      </c>
      <c r="D13" s="2" t="s">
        <v>39</v>
      </c>
      <c r="E13" s="151">
        <v>10</v>
      </c>
      <c r="F13" s="78"/>
      <c r="G13" s="78"/>
      <c r="H13" s="78"/>
      <c r="I13" s="144">
        <v>0</v>
      </c>
      <c r="J13" s="78"/>
      <c r="K13" s="144">
        <f>I13/100*J13</f>
        <v>0</v>
      </c>
      <c r="L13" s="142">
        <f>I13+K13</f>
        <v>0</v>
      </c>
      <c r="M13" s="144">
        <f>I13*E13</f>
        <v>0</v>
      </c>
      <c r="N13" s="144">
        <f>M13/100*J13</f>
        <v>0</v>
      </c>
      <c r="O13" s="144">
        <f>L13*E13</f>
        <v>0</v>
      </c>
    </row>
    <row r="14" spans="1:16" s="30" customFormat="1" ht="37.5" thickTop="1" thickBot="1">
      <c r="A14" s="168"/>
      <c r="B14" s="13" t="s">
        <v>26</v>
      </c>
      <c r="C14" s="12" t="s">
        <v>120</v>
      </c>
      <c r="D14" s="2" t="s">
        <v>39</v>
      </c>
      <c r="E14" s="151">
        <v>50</v>
      </c>
      <c r="F14" s="78"/>
      <c r="G14" s="78"/>
      <c r="H14" s="78"/>
      <c r="I14" s="144">
        <v>0</v>
      </c>
      <c r="J14" s="78"/>
      <c r="K14" s="144">
        <f t="shared" ref="K14:K24" si="0">I14/100*J14</f>
        <v>0</v>
      </c>
      <c r="L14" s="142">
        <f t="shared" ref="L14:L24" si="1">I14+K14</f>
        <v>0</v>
      </c>
      <c r="M14" s="144">
        <f t="shared" ref="M14:M24" si="2">I14*E14</f>
        <v>0</v>
      </c>
      <c r="N14" s="144">
        <f t="shared" ref="N14:N24" si="3">M14/100*J14</f>
        <v>0</v>
      </c>
      <c r="O14" s="144">
        <f t="shared" ref="O14:O24" si="4">L14*E14</f>
        <v>0</v>
      </c>
    </row>
    <row r="15" spans="1:16" s="30" customFormat="1" ht="37.5" thickTop="1" thickBot="1">
      <c r="A15" s="168"/>
      <c r="B15" s="13" t="s">
        <v>27</v>
      </c>
      <c r="C15" s="12" t="s">
        <v>121</v>
      </c>
      <c r="D15" s="2" t="s">
        <v>39</v>
      </c>
      <c r="E15" s="151">
        <v>40</v>
      </c>
      <c r="F15" s="78"/>
      <c r="G15" s="78"/>
      <c r="H15" s="78"/>
      <c r="I15" s="144">
        <v>0</v>
      </c>
      <c r="J15" s="78"/>
      <c r="K15" s="144">
        <f t="shared" si="0"/>
        <v>0</v>
      </c>
      <c r="L15" s="142">
        <f t="shared" si="1"/>
        <v>0</v>
      </c>
      <c r="M15" s="144">
        <f t="shared" si="2"/>
        <v>0</v>
      </c>
      <c r="N15" s="144">
        <f t="shared" si="3"/>
        <v>0</v>
      </c>
      <c r="O15" s="144">
        <f t="shared" si="4"/>
        <v>0</v>
      </c>
    </row>
    <row r="16" spans="1:16" s="30" customFormat="1" ht="28.9" customHeight="1" thickTop="1" thickBot="1">
      <c r="A16" s="168"/>
      <c r="B16" s="13" t="s">
        <v>28</v>
      </c>
      <c r="C16" s="12" t="s">
        <v>122</v>
      </c>
      <c r="D16" s="2" t="s">
        <v>39</v>
      </c>
      <c r="E16" s="151">
        <v>160</v>
      </c>
      <c r="F16" s="78"/>
      <c r="G16" s="78"/>
      <c r="H16" s="78"/>
      <c r="I16" s="144">
        <v>0</v>
      </c>
      <c r="J16" s="78"/>
      <c r="K16" s="144">
        <f t="shared" si="0"/>
        <v>0</v>
      </c>
      <c r="L16" s="142">
        <f t="shared" si="1"/>
        <v>0</v>
      </c>
      <c r="M16" s="144">
        <f t="shared" si="2"/>
        <v>0</v>
      </c>
      <c r="N16" s="144">
        <f t="shared" si="3"/>
        <v>0</v>
      </c>
      <c r="O16" s="144">
        <f t="shared" si="4"/>
        <v>0</v>
      </c>
    </row>
    <row r="17" spans="1:15" s="30" customFormat="1" ht="25.5" thickTop="1" thickBot="1">
      <c r="A17" s="168"/>
      <c r="B17" s="13" t="s">
        <v>29</v>
      </c>
      <c r="C17" s="12" t="s">
        <v>123</v>
      </c>
      <c r="D17" s="2" t="s">
        <v>39</v>
      </c>
      <c r="E17" s="151">
        <v>100</v>
      </c>
      <c r="F17" s="78"/>
      <c r="G17" s="78"/>
      <c r="H17" s="78"/>
      <c r="I17" s="144">
        <v>0</v>
      </c>
      <c r="J17" s="78"/>
      <c r="K17" s="144">
        <f t="shared" si="0"/>
        <v>0</v>
      </c>
      <c r="L17" s="142">
        <f t="shared" si="1"/>
        <v>0</v>
      </c>
      <c r="M17" s="144">
        <f t="shared" si="2"/>
        <v>0</v>
      </c>
      <c r="N17" s="144">
        <f t="shared" si="3"/>
        <v>0</v>
      </c>
      <c r="O17" s="144">
        <f t="shared" si="4"/>
        <v>0</v>
      </c>
    </row>
    <row r="18" spans="1:15" s="30" customFormat="1" ht="16.5" thickTop="1" thickBot="1">
      <c r="A18" s="168"/>
      <c r="B18" s="13" t="s">
        <v>30</v>
      </c>
      <c r="C18" s="12" t="s">
        <v>124</v>
      </c>
      <c r="D18" s="2" t="s">
        <v>39</v>
      </c>
      <c r="E18" s="151">
        <v>60</v>
      </c>
      <c r="F18" s="78"/>
      <c r="G18" s="78"/>
      <c r="H18" s="78"/>
      <c r="I18" s="144">
        <v>0</v>
      </c>
      <c r="J18" s="78"/>
      <c r="K18" s="144">
        <f t="shared" si="0"/>
        <v>0</v>
      </c>
      <c r="L18" s="142">
        <f t="shared" si="1"/>
        <v>0</v>
      </c>
      <c r="M18" s="144">
        <f t="shared" si="2"/>
        <v>0</v>
      </c>
      <c r="N18" s="144">
        <f t="shared" si="3"/>
        <v>0</v>
      </c>
      <c r="O18" s="144">
        <f t="shared" si="4"/>
        <v>0</v>
      </c>
    </row>
    <row r="19" spans="1:15" s="30" customFormat="1" ht="25.5" thickTop="1" thickBot="1">
      <c r="A19" s="168"/>
      <c r="B19" s="13" t="s">
        <v>31</v>
      </c>
      <c r="C19" s="12" t="s">
        <v>125</v>
      </c>
      <c r="D19" s="2" t="s">
        <v>39</v>
      </c>
      <c r="E19" s="151">
        <v>100</v>
      </c>
      <c r="F19" s="78"/>
      <c r="G19" s="78"/>
      <c r="H19" s="78"/>
      <c r="I19" s="144">
        <v>0</v>
      </c>
      <c r="J19" s="78"/>
      <c r="K19" s="144">
        <f t="shared" si="0"/>
        <v>0</v>
      </c>
      <c r="L19" s="142">
        <f t="shared" si="1"/>
        <v>0</v>
      </c>
      <c r="M19" s="144">
        <f t="shared" si="2"/>
        <v>0</v>
      </c>
      <c r="N19" s="144">
        <f t="shared" si="3"/>
        <v>0</v>
      </c>
      <c r="O19" s="144">
        <f t="shared" si="4"/>
        <v>0</v>
      </c>
    </row>
    <row r="20" spans="1:15" s="30" customFormat="1" ht="16.5" thickTop="1" thickBot="1">
      <c r="A20" s="168"/>
      <c r="B20" s="13" t="s">
        <v>32</v>
      </c>
      <c r="C20" s="12" t="s">
        <v>126</v>
      </c>
      <c r="D20" s="2" t="s">
        <v>39</v>
      </c>
      <c r="E20" s="151">
        <v>1000</v>
      </c>
      <c r="F20" s="78"/>
      <c r="G20" s="78"/>
      <c r="H20" s="78"/>
      <c r="I20" s="144">
        <v>0</v>
      </c>
      <c r="J20" s="78"/>
      <c r="K20" s="144">
        <f t="shared" si="0"/>
        <v>0</v>
      </c>
      <c r="L20" s="142">
        <f t="shared" si="1"/>
        <v>0</v>
      </c>
      <c r="M20" s="144">
        <f t="shared" si="2"/>
        <v>0</v>
      </c>
      <c r="N20" s="144">
        <f t="shared" si="3"/>
        <v>0</v>
      </c>
      <c r="O20" s="144">
        <f t="shared" si="4"/>
        <v>0</v>
      </c>
    </row>
    <row r="21" spans="1:15" s="30" customFormat="1" ht="27.6" customHeight="1" thickTop="1" thickBot="1">
      <c r="A21" s="168"/>
      <c r="B21" s="13" t="s">
        <v>33</v>
      </c>
      <c r="C21" s="12" t="s">
        <v>127</v>
      </c>
      <c r="D21" s="2" t="s">
        <v>39</v>
      </c>
      <c r="E21" s="151">
        <v>60</v>
      </c>
      <c r="F21" s="78"/>
      <c r="G21" s="78"/>
      <c r="H21" s="78"/>
      <c r="I21" s="144">
        <v>0</v>
      </c>
      <c r="J21" s="78"/>
      <c r="K21" s="144">
        <f t="shared" si="0"/>
        <v>0</v>
      </c>
      <c r="L21" s="142">
        <f t="shared" si="1"/>
        <v>0</v>
      </c>
      <c r="M21" s="144">
        <f t="shared" si="2"/>
        <v>0</v>
      </c>
      <c r="N21" s="144">
        <f t="shared" si="3"/>
        <v>0</v>
      </c>
      <c r="O21" s="144">
        <f t="shared" si="4"/>
        <v>0</v>
      </c>
    </row>
    <row r="22" spans="1:15" s="30" customFormat="1" ht="16.5" thickTop="1" thickBot="1">
      <c r="A22" s="168"/>
      <c r="B22" s="13" t="s">
        <v>54</v>
      </c>
      <c r="C22" s="12" t="s">
        <v>53</v>
      </c>
      <c r="D22" s="2" t="s">
        <v>39</v>
      </c>
      <c r="E22" s="151">
        <v>200</v>
      </c>
      <c r="F22" s="78"/>
      <c r="G22" s="78"/>
      <c r="H22" s="78"/>
      <c r="I22" s="144">
        <v>0</v>
      </c>
      <c r="J22" s="78"/>
      <c r="K22" s="144">
        <f t="shared" si="0"/>
        <v>0</v>
      </c>
      <c r="L22" s="142">
        <f t="shared" si="1"/>
        <v>0</v>
      </c>
      <c r="M22" s="144">
        <f t="shared" si="2"/>
        <v>0</v>
      </c>
      <c r="N22" s="144">
        <f t="shared" si="3"/>
        <v>0</v>
      </c>
      <c r="O22" s="144">
        <f t="shared" si="4"/>
        <v>0</v>
      </c>
    </row>
    <row r="23" spans="1:15" s="30" customFormat="1" ht="25.5" thickTop="1" thickBot="1">
      <c r="A23" s="168"/>
      <c r="B23" s="13" t="s">
        <v>67</v>
      </c>
      <c r="C23" s="12" t="s">
        <v>128</v>
      </c>
      <c r="D23" s="2" t="s">
        <v>39</v>
      </c>
      <c r="E23" s="151">
        <v>100</v>
      </c>
      <c r="F23" s="78"/>
      <c r="G23" s="78"/>
      <c r="H23" s="78"/>
      <c r="I23" s="144">
        <v>0</v>
      </c>
      <c r="J23" s="78"/>
      <c r="K23" s="144">
        <f t="shared" si="0"/>
        <v>0</v>
      </c>
      <c r="L23" s="142">
        <f t="shared" si="1"/>
        <v>0</v>
      </c>
      <c r="M23" s="144">
        <f t="shared" si="2"/>
        <v>0</v>
      </c>
      <c r="N23" s="144">
        <f t="shared" si="3"/>
        <v>0</v>
      </c>
      <c r="O23" s="144">
        <f t="shared" si="4"/>
        <v>0</v>
      </c>
    </row>
    <row r="24" spans="1:15" s="30" customFormat="1" ht="39.6" customHeight="1" thickTop="1" thickBot="1">
      <c r="A24" s="173"/>
      <c r="B24" s="13" t="s">
        <v>68</v>
      </c>
      <c r="C24" s="12" t="s">
        <v>129</v>
      </c>
      <c r="D24" s="2" t="s">
        <v>39</v>
      </c>
      <c r="E24" s="151">
        <v>200</v>
      </c>
      <c r="F24" s="78"/>
      <c r="G24" s="78"/>
      <c r="H24" s="78"/>
      <c r="I24" s="144">
        <v>0</v>
      </c>
      <c r="J24" s="78"/>
      <c r="K24" s="144">
        <f t="shared" si="0"/>
        <v>0</v>
      </c>
      <c r="L24" s="142">
        <f t="shared" si="1"/>
        <v>0</v>
      </c>
      <c r="M24" s="144">
        <f t="shared" si="2"/>
        <v>0</v>
      </c>
      <c r="N24" s="144">
        <f t="shared" si="3"/>
        <v>0</v>
      </c>
      <c r="O24" s="144">
        <f t="shared" si="4"/>
        <v>0</v>
      </c>
    </row>
    <row r="25" spans="1:15" s="30" customFormat="1" ht="14.25" thickTop="1" thickBot="1">
      <c r="C25" s="45"/>
      <c r="G25" s="45"/>
      <c r="H25" s="45"/>
      <c r="J25" s="45"/>
      <c r="K25" s="45"/>
      <c r="M25" s="45"/>
      <c r="N25" s="45"/>
      <c r="O25" s="68">
        <f>SUM(O13:O24)</f>
        <v>0</v>
      </c>
    </row>
    <row r="26" spans="1:15" ht="15.6" customHeight="1" thickTop="1" thickBot="1">
      <c r="A26" s="117" t="s">
        <v>339</v>
      </c>
      <c r="H26" t="s">
        <v>286</v>
      </c>
    </row>
    <row r="27" spans="1:15" ht="16.5" thickTop="1" thickBot="1">
      <c r="A27" s="3"/>
      <c r="B27" s="6"/>
      <c r="C27" t="s">
        <v>34</v>
      </c>
    </row>
    <row r="28" spans="1:15" ht="16.5" thickTop="1" thickBot="1"/>
    <row r="29" spans="1:15" ht="16.5" thickTop="1" thickBot="1">
      <c r="A29" s="10"/>
      <c r="B29" s="6"/>
      <c r="C29" t="s">
        <v>36</v>
      </c>
    </row>
    <row r="30" spans="1:15" ht="16.5" thickTop="1" thickBot="1">
      <c r="A30" s="11"/>
    </row>
    <row r="31" spans="1:15" ht="16.5" thickTop="1" thickBot="1">
      <c r="A31" s="9"/>
      <c r="B31" s="7"/>
      <c r="C31" t="s">
        <v>35</v>
      </c>
    </row>
    <row r="32" spans="1:15" ht="15.75" thickTop="1">
      <c r="A32" s="8"/>
    </row>
    <row r="34" spans="1:1">
      <c r="A34" t="s">
        <v>38</v>
      </c>
    </row>
    <row r="35" spans="1:1">
      <c r="A35" t="s">
        <v>50</v>
      </c>
    </row>
  </sheetData>
  <mergeCells count="13">
    <mergeCell ref="M9:O9"/>
    <mergeCell ref="A12:A24"/>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74" orientation="landscape" r:id="rId1"/>
  <rowBreaks count="1" manualBreakCount="1">
    <brk id="21"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9.xml><?xml version="1.0" encoding="utf-8"?>
<worksheet xmlns="http://schemas.openxmlformats.org/spreadsheetml/2006/main" xmlns:r="http://schemas.openxmlformats.org/officeDocument/2006/relationships">
  <dimension ref="A1:P39"/>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2.28515625" style="30" customWidth="1"/>
    <col min="8" max="8" width="26.85546875" style="30" customWidth="1"/>
    <col min="9" max="15" width="9.7109375" style="30" customWidth="1"/>
    <col min="16" max="16384" width="8.85546875" style="30"/>
  </cols>
  <sheetData>
    <row r="1" spans="1:16">
      <c r="A1" s="30" t="s">
        <v>294</v>
      </c>
      <c r="D1" s="31" t="s">
        <v>0</v>
      </c>
      <c r="G1" s="32"/>
      <c r="H1" s="33"/>
      <c r="I1" s="33"/>
      <c r="J1" s="33"/>
      <c r="K1" s="33"/>
      <c r="L1" s="33"/>
    </row>
    <row r="2" spans="1:16">
      <c r="A2" s="30" t="s">
        <v>295</v>
      </c>
      <c r="D2" s="30" t="s">
        <v>296</v>
      </c>
      <c r="G2" s="32"/>
      <c r="H2" s="33"/>
      <c r="I2" s="33"/>
      <c r="J2" s="33"/>
      <c r="K2" s="33"/>
      <c r="L2" s="33"/>
    </row>
    <row r="3" spans="1:16">
      <c r="A3" s="30" t="s">
        <v>297</v>
      </c>
      <c r="D3" s="30" t="s">
        <v>298</v>
      </c>
      <c r="G3" s="32"/>
      <c r="H3" s="33"/>
      <c r="I3" s="33"/>
      <c r="J3" s="33"/>
      <c r="K3" s="33"/>
      <c r="L3" s="33"/>
    </row>
    <row r="4" spans="1:16">
      <c r="A4" s="30" t="s">
        <v>1</v>
      </c>
      <c r="D4" s="31" t="s">
        <v>340</v>
      </c>
      <c r="G4" s="32"/>
      <c r="H4" s="31"/>
      <c r="I4" s="34" t="s">
        <v>324</v>
      </c>
      <c r="J4" s="33"/>
      <c r="K4" s="33"/>
      <c r="L4" s="33"/>
    </row>
    <row r="5" spans="1:16">
      <c r="A5" s="30" t="s">
        <v>299</v>
      </c>
      <c r="D5" s="35" t="s">
        <v>338</v>
      </c>
      <c r="E5" s="35"/>
      <c r="F5" s="35"/>
      <c r="G5" s="36"/>
      <c r="H5" s="37"/>
      <c r="I5" s="37"/>
      <c r="J5" s="33"/>
      <c r="K5" s="33"/>
      <c r="L5" s="33"/>
    </row>
    <row r="6" spans="1:16" ht="13.5" thickBot="1">
      <c r="C6" s="38"/>
      <c r="F6" s="32"/>
      <c r="G6" s="33"/>
      <c r="H6" s="33"/>
      <c r="I6" s="33"/>
      <c r="J6" s="33"/>
      <c r="K6" s="33"/>
      <c r="L6" s="33"/>
    </row>
    <row r="7" spans="1:16" ht="14.25" thickTop="1" thickBot="1">
      <c r="A7" s="154" t="s">
        <v>300</v>
      </c>
      <c r="B7" s="154"/>
      <c r="C7" s="154"/>
      <c r="D7" s="39" t="s">
        <v>301</v>
      </c>
      <c r="E7" s="40"/>
      <c r="F7" s="41"/>
      <c r="G7" s="42"/>
      <c r="H7" s="42"/>
      <c r="I7" s="42"/>
      <c r="J7" s="42"/>
      <c r="K7" s="42"/>
      <c r="L7" s="43"/>
    </row>
    <row r="8" spans="1:16" ht="13.5" thickTop="1"/>
    <row r="9" spans="1:16" ht="39" customHeight="1">
      <c r="A9" s="162" t="s">
        <v>24</v>
      </c>
      <c r="B9" s="164" t="s">
        <v>332</v>
      </c>
      <c r="C9" s="166" t="s">
        <v>23</v>
      </c>
      <c r="D9" s="161" t="s">
        <v>22</v>
      </c>
      <c r="E9" s="161" t="s">
        <v>21</v>
      </c>
      <c r="F9" s="166" t="s">
        <v>12</v>
      </c>
      <c r="G9" s="161" t="s">
        <v>337</v>
      </c>
      <c r="H9" s="166" t="s">
        <v>13</v>
      </c>
      <c r="I9" s="166" t="s">
        <v>14</v>
      </c>
      <c r="J9" s="166"/>
      <c r="K9" s="166"/>
      <c r="L9" s="166"/>
      <c r="M9" s="156" t="s">
        <v>292</v>
      </c>
      <c r="N9" s="157"/>
      <c r="O9" s="157"/>
    </row>
    <row r="10" spans="1:16" ht="25.5">
      <c r="A10" s="163"/>
      <c r="B10" s="165"/>
      <c r="C10" s="166"/>
      <c r="D10" s="161"/>
      <c r="E10" s="161"/>
      <c r="F10" s="166"/>
      <c r="G10" s="161"/>
      <c r="H10" s="166"/>
      <c r="I10" s="49" t="s">
        <v>15</v>
      </c>
      <c r="J10" s="50" t="s">
        <v>18</v>
      </c>
      <c r="K10" s="49" t="s">
        <v>16</v>
      </c>
      <c r="L10" s="49" t="s">
        <v>17</v>
      </c>
      <c r="M10" s="51" t="s">
        <v>15</v>
      </c>
      <c r="N10" s="52" t="s">
        <v>16</v>
      </c>
      <c r="O10" s="52" t="s">
        <v>293</v>
      </c>
    </row>
    <row r="11" spans="1:16" ht="15" customHeight="1">
      <c r="A11" s="53" t="s">
        <v>2</v>
      </c>
      <c r="B11" s="76" t="s">
        <v>3</v>
      </c>
      <c r="C11" s="76" t="s">
        <v>4</v>
      </c>
      <c r="D11" s="76" t="s">
        <v>5</v>
      </c>
      <c r="E11" s="76" t="s">
        <v>6</v>
      </c>
      <c r="F11" s="76" t="s">
        <v>7</v>
      </c>
      <c r="G11" s="76" t="s">
        <v>8</v>
      </c>
      <c r="H11" s="76" t="s">
        <v>9</v>
      </c>
      <c r="I11" s="76" t="s">
        <v>10</v>
      </c>
      <c r="J11" s="76" t="s">
        <v>11</v>
      </c>
      <c r="K11" s="76" t="s">
        <v>19</v>
      </c>
      <c r="L11" s="76" t="s">
        <v>20</v>
      </c>
      <c r="M11" s="76" t="s">
        <v>303</v>
      </c>
      <c r="N11" s="77" t="s">
        <v>302</v>
      </c>
      <c r="O11" s="55" t="s">
        <v>361</v>
      </c>
    </row>
    <row r="12" spans="1:16" ht="97.5" customHeight="1">
      <c r="A12" s="167" t="s">
        <v>130</v>
      </c>
      <c r="B12" s="177" t="s">
        <v>353</v>
      </c>
      <c r="C12" s="178"/>
      <c r="D12" s="178"/>
      <c r="E12" s="178"/>
      <c r="F12" s="178"/>
      <c r="G12" s="178"/>
      <c r="H12" s="178"/>
      <c r="I12" s="178"/>
      <c r="J12" s="178"/>
      <c r="K12" s="178"/>
      <c r="L12" s="178"/>
      <c r="M12" s="178"/>
      <c r="N12" s="178"/>
      <c r="O12" s="179"/>
      <c r="P12" s="100"/>
    </row>
    <row r="13" spans="1:16" ht="25.5" customHeight="1" thickBot="1">
      <c r="A13" s="168"/>
      <c r="B13" s="62" t="s">
        <v>25</v>
      </c>
      <c r="C13" s="63" t="s">
        <v>132</v>
      </c>
      <c r="D13" s="93" t="s">
        <v>39</v>
      </c>
      <c r="E13" s="92">
        <v>40</v>
      </c>
      <c r="F13" s="104"/>
      <c r="G13" s="104"/>
      <c r="H13" s="104"/>
      <c r="I13" s="141">
        <v>0</v>
      </c>
      <c r="J13" s="99"/>
      <c r="K13" s="148">
        <f>I13/100*J13</f>
        <v>0</v>
      </c>
      <c r="L13" s="98">
        <f>I13+K13</f>
        <v>0</v>
      </c>
      <c r="M13" s="148">
        <f>I13*E13</f>
        <v>0</v>
      </c>
      <c r="N13" s="148">
        <f>M13/100*J13</f>
        <v>0</v>
      </c>
      <c r="O13" s="148">
        <f>L13*E13</f>
        <v>0</v>
      </c>
    </row>
    <row r="14" spans="1:16" ht="14.25" thickTop="1" thickBot="1">
      <c r="A14" s="168"/>
      <c r="B14" s="62" t="s">
        <v>26</v>
      </c>
      <c r="C14" s="63" t="s">
        <v>133</v>
      </c>
      <c r="D14" s="93" t="s">
        <v>39</v>
      </c>
      <c r="E14" s="92">
        <v>100</v>
      </c>
      <c r="F14" s="78"/>
      <c r="G14" s="78"/>
      <c r="H14" s="78"/>
      <c r="I14" s="141">
        <v>0</v>
      </c>
      <c r="J14" s="97"/>
      <c r="K14" s="148">
        <f t="shared" ref="K14:K28" si="0">I14/100*J14</f>
        <v>0</v>
      </c>
      <c r="L14" s="98">
        <f t="shared" ref="L14:L28" si="1">I14+K14</f>
        <v>0</v>
      </c>
      <c r="M14" s="148">
        <f t="shared" ref="M14:M28" si="2">I14*E14</f>
        <v>0</v>
      </c>
      <c r="N14" s="148">
        <f t="shared" ref="N14:N28" si="3">M14/100*J14</f>
        <v>0</v>
      </c>
      <c r="O14" s="148">
        <f t="shared" ref="O14:O28" si="4">L14*E14</f>
        <v>0</v>
      </c>
    </row>
    <row r="15" spans="1:16" ht="14.25" thickTop="1" thickBot="1">
      <c r="A15" s="168"/>
      <c r="B15" s="62" t="s">
        <v>27</v>
      </c>
      <c r="C15" s="63" t="s">
        <v>62</v>
      </c>
      <c r="D15" s="93" t="s">
        <v>39</v>
      </c>
      <c r="E15" s="92">
        <v>100</v>
      </c>
      <c r="F15" s="78"/>
      <c r="G15" s="78"/>
      <c r="H15" s="78"/>
      <c r="I15" s="141">
        <v>0</v>
      </c>
      <c r="J15" s="97"/>
      <c r="K15" s="148">
        <f t="shared" si="0"/>
        <v>0</v>
      </c>
      <c r="L15" s="98">
        <f t="shared" si="1"/>
        <v>0</v>
      </c>
      <c r="M15" s="148">
        <f t="shared" si="2"/>
        <v>0</v>
      </c>
      <c r="N15" s="148">
        <f t="shared" si="3"/>
        <v>0</v>
      </c>
      <c r="O15" s="148">
        <f t="shared" si="4"/>
        <v>0</v>
      </c>
    </row>
    <row r="16" spans="1:16" ht="14.25" thickTop="1" thickBot="1">
      <c r="A16" s="168"/>
      <c r="B16" s="62" t="s">
        <v>28</v>
      </c>
      <c r="C16" s="63" t="s">
        <v>134</v>
      </c>
      <c r="D16" s="93" t="s">
        <v>39</v>
      </c>
      <c r="E16" s="92">
        <v>80</v>
      </c>
      <c r="F16" s="78"/>
      <c r="G16" s="78"/>
      <c r="H16" s="78"/>
      <c r="I16" s="141">
        <v>0</v>
      </c>
      <c r="J16" s="97"/>
      <c r="K16" s="148">
        <f t="shared" si="0"/>
        <v>0</v>
      </c>
      <c r="L16" s="98">
        <f t="shared" si="1"/>
        <v>0</v>
      </c>
      <c r="M16" s="148">
        <f t="shared" si="2"/>
        <v>0</v>
      </c>
      <c r="N16" s="148">
        <f t="shared" si="3"/>
        <v>0</v>
      </c>
      <c r="O16" s="148">
        <f t="shared" si="4"/>
        <v>0</v>
      </c>
    </row>
    <row r="17" spans="1:15" ht="16.5" customHeight="1" thickTop="1" thickBot="1">
      <c r="A17" s="168"/>
      <c r="B17" s="62" t="s">
        <v>29</v>
      </c>
      <c r="C17" s="63" t="s">
        <v>135</v>
      </c>
      <c r="D17" s="93" t="s">
        <v>39</v>
      </c>
      <c r="E17" s="92">
        <v>100</v>
      </c>
      <c r="F17" s="78"/>
      <c r="G17" s="78"/>
      <c r="H17" s="78"/>
      <c r="I17" s="141">
        <v>0</v>
      </c>
      <c r="J17" s="97"/>
      <c r="K17" s="148">
        <f t="shared" si="0"/>
        <v>0</v>
      </c>
      <c r="L17" s="98">
        <f t="shared" si="1"/>
        <v>0</v>
      </c>
      <c r="M17" s="148">
        <f t="shared" si="2"/>
        <v>0</v>
      </c>
      <c r="N17" s="148">
        <f t="shared" si="3"/>
        <v>0</v>
      </c>
      <c r="O17" s="148">
        <f t="shared" si="4"/>
        <v>0</v>
      </c>
    </row>
    <row r="18" spans="1:15" ht="27" thickTop="1" thickBot="1">
      <c r="A18" s="168"/>
      <c r="B18" s="62" t="s">
        <v>30</v>
      </c>
      <c r="C18" s="63" t="s">
        <v>136</v>
      </c>
      <c r="D18" s="91" t="s">
        <v>39</v>
      </c>
      <c r="E18" s="92">
        <v>50</v>
      </c>
      <c r="F18" s="78"/>
      <c r="G18" s="78"/>
      <c r="H18" s="78"/>
      <c r="I18" s="141">
        <v>0</v>
      </c>
      <c r="J18" s="97"/>
      <c r="K18" s="148">
        <f t="shared" si="0"/>
        <v>0</v>
      </c>
      <c r="L18" s="98">
        <f t="shared" si="1"/>
        <v>0</v>
      </c>
      <c r="M18" s="148">
        <f t="shared" si="2"/>
        <v>0</v>
      </c>
      <c r="N18" s="148">
        <f t="shared" si="3"/>
        <v>0</v>
      </c>
      <c r="O18" s="148">
        <f t="shared" si="4"/>
        <v>0</v>
      </c>
    </row>
    <row r="19" spans="1:15" ht="27" thickTop="1" thickBot="1">
      <c r="A19" s="168"/>
      <c r="B19" s="62" t="s">
        <v>31</v>
      </c>
      <c r="C19" s="124" t="s">
        <v>344</v>
      </c>
      <c r="D19" s="93" t="s">
        <v>39</v>
      </c>
      <c r="E19" s="92">
        <v>20</v>
      </c>
      <c r="F19" s="78"/>
      <c r="G19" s="78"/>
      <c r="H19" s="78"/>
      <c r="I19" s="141">
        <v>0</v>
      </c>
      <c r="J19" s="97"/>
      <c r="K19" s="148">
        <f t="shared" si="0"/>
        <v>0</v>
      </c>
      <c r="L19" s="98">
        <f t="shared" si="1"/>
        <v>0</v>
      </c>
      <c r="M19" s="148">
        <f t="shared" si="2"/>
        <v>0</v>
      </c>
      <c r="N19" s="148">
        <f t="shared" si="3"/>
        <v>0</v>
      </c>
      <c r="O19" s="148">
        <f t="shared" si="4"/>
        <v>0</v>
      </c>
    </row>
    <row r="20" spans="1:15" ht="27" thickTop="1" thickBot="1">
      <c r="A20" s="168"/>
      <c r="B20" s="62" t="s">
        <v>32</v>
      </c>
      <c r="C20" s="63" t="s">
        <v>137</v>
      </c>
      <c r="D20" s="93" t="s">
        <v>39</v>
      </c>
      <c r="E20" s="92">
        <v>40</v>
      </c>
      <c r="F20" s="78"/>
      <c r="G20" s="78"/>
      <c r="H20" s="78"/>
      <c r="I20" s="141">
        <v>0</v>
      </c>
      <c r="J20" s="97"/>
      <c r="K20" s="148">
        <f t="shared" si="0"/>
        <v>0</v>
      </c>
      <c r="L20" s="98">
        <f t="shared" si="1"/>
        <v>0</v>
      </c>
      <c r="M20" s="148">
        <f t="shared" si="2"/>
        <v>0</v>
      </c>
      <c r="N20" s="148">
        <f t="shared" si="3"/>
        <v>0</v>
      </c>
      <c r="O20" s="148">
        <f t="shared" si="4"/>
        <v>0</v>
      </c>
    </row>
    <row r="21" spans="1:15" ht="27" thickTop="1" thickBot="1">
      <c r="A21" s="168"/>
      <c r="B21" s="62" t="s">
        <v>33</v>
      </c>
      <c r="C21" s="63" t="s">
        <v>138</v>
      </c>
      <c r="D21" s="93" t="s">
        <v>39</v>
      </c>
      <c r="E21" s="92">
        <v>40</v>
      </c>
      <c r="F21" s="78"/>
      <c r="G21" s="78"/>
      <c r="H21" s="78"/>
      <c r="I21" s="141">
        <v>0</v>
      </c>
      <c r="J21" s="97"/>
      <c r="K21" s="148">
        <f t="shared" si="0"/>
        <v>0</v>
      </c>
      <c r="L21" s="98">
        <f t="shared" si="1"/>
        <v>0</v>
      </c>
      <c r="M21" s="148">
        <f t="shared" si="2"/>
        <v>0</v>
      </c>
      <c r="N21" s="148">
        <f t="shared" si="3"/>
        <v>0</v>
      </c>
      <c r="O21" s="148">
        <f t="shared" si="4"/>
        <v>0</v>
      </c>
    </row>
    <row r="22" spans="1:15" ht="14.25" thickTop="1" thickBot="1">
      <c r="A22" s="168"/>
      <c r="B22" s="62" t="s">
        <v>54</v>
      </c>
      <c r="C22" s="63" t="s">
        <v>52</v>
      </c>
      <c r="D22" s="93" t="s">
        <v>39</v>
      </c>
      <c r="E22" s="92">
        <v>100</v>
      </c>
      <c r="F22" s="78"/>
      <c r="G22" s="78"/>
      <c r="H22" s="78"/>
      <c r="I22" s="141">
        <v>0</v>
      </c>
      <c r="J22" s="97"/>
      <c r="K22" s="148">
        <f t="shared" si="0"/>
        <v>0</v>
      </c>
      <c r="L22" s="98">
        <f t="shared" si="1"/>
        <v>0</v>
      </c>
      <c r="M22" s="148">
        <f t="shared" si="2"/>
        <v>0</v>
      </c>
      <c r="N22" s="148">
        <f t="shared" si="3"/>
        <v>0</v>
      </c>
      <c r="O22" s="148">
        <f t="shared" si="4"/>
        <v>0</v>
      </c>
    </row>
    <row r="23" spans="1:15" ht="27" thickTop="1" thickBot="1">
      <c r="A23" s="168"/>
      <c r="B23" s="62" t="s">
        <v>67</v>
      </c>
      <c r="C23" s="63" t="s">
        <v>139</v>
      </c>
      <c r="D23" s="93" t="s">
        <v>39</v>
      </c>
      <c r="E23" s="92">
        <v>80</v>
      </c>
      <c r="F23" s="78"/>
      <c r="G23" s="78"/>
      <c r="H23" s="78"/>
      <c r="I23" s="141">
        <v>0</v>
      </c>
      <c r="J23" s="97"/>
      <c r="K23" s="148">
        <f t="shared" si="0"/>
        <v>0</v>
      </c>
      <c r="L23" s="98">
        <f t="shared" si="1"/>
        <v>0</v>
      </c>
      <c r="M23" s="148">
        <f t="shared" si="2"/>
        <v>0</v>
      </c>
      <c r="N23" s="148">
        <f t="shared" si="3"/>
        <v>0</v>
      </c>
      <c r="O23" s="148">
        <f t="shared" si="4"/>
        <v>0</v>
      </c>
    </row>
    <row r="24" spans="1:15" ht="27" thickTop="1" thickBot="1">
      <c r="A24" s="168"/>
      <c r="B24" s="62" t="s">
        <v>68</v>
      </c>
      <c r="C24" s="63" t="s">
        <v>140</v>
      </c>
      <c r="D24" s="93" t="s">
        <v>39</v>
      </c>
      <c r="E24" s="92">
        <v>200</v>
      </c>
      <c r="F24" s="78"/>
      <c r="G24" s="78"/>
      <c r="H24" s="78"/>
      <c r="I24" s="141">
        <v>0</v>
      </c>
      <c r="J24" s="97"/>
      <c r="K24" s="148">
        <f t="shared" si="0"/>
        <v>0</v>
      </c>
      <c r="L24" s="98">
        <f t="shared" si="1"/>
        <v>0</v>
      </c>
      <c r="M24" s="148">
        <f t="shared" si="2"/>
        <v>0</v>
      </c>
      <c r="N24" s="148">
        <f t="shared" si="3"/>
        <v>0</v>
      </c>
      <c r="O24" s="148">
        <f t="shared" si="4"/>
        <v>0</v>
      </c>
    </row>
    <row r="25" spans="1:15" ht="27" thickTop="1" thickBot="1">
      <c r="A25" s="168"/>
      <c r="B25" s="62" t="s">
        <v>69</v>
      </c>
      <c r="C25" s="63" t="s">
        <v>141</v>
      </c>
      <c r="D25" s="93" t="s">
        <v>39</v>
      </c>
      <c r="E25" s="92">
        <v>60</v>
      </c>
      <c r="F25" s="78"/>
      <c r="G25" s="78"/>
      <c r="H25" s="78"/>
      <c r="I25" s="141">
        <v>0</v>
      </c>
      <c r="J25" s="97"/>
      <c r="K25" s="148">
        <f t="shared" si="0"/>
        <v>0</v>
      </c>
      <c r="L25" s="98">
        <f t="shared" si="1"/>
        <v>0</v>
      </c>
      <c r="M25" s="148">
        <f t="shared" si="2"/>
        <v>0</v>
      </c>
      <c r="N25" s="148">
        <f t="shared" si="3"/>
        <v>0</v>
      </c>
      <c r="O25" s="148">
        <f t="shared" si="4"/>
        <v>0</v>
      </c>
    </row>
    <row r="26" spans="1:15" ht="14.25" thickTop="1" thickBot="1">
      <c r="A26" s="168"/>
      <c r="B26" s="62" t="s">
        <v>70</v>
      </c>
      <c r="C26" s="63" t="s">
        <v>142</v>
      </c>
      <c r="D26" s="93" t="s">
        <v>39</v>
      </c>
      <c r="E26" s="92">
        <v>200</v>
      </c>
      <c r="F26" s="78"/>
      <c r="G26" s="78"/>
      <c r="H26" s="78"/>
      <c r="I26" s="141">
        <v>0</v>
      </c>
      <c r="J26" s="97"/>
      <c r="K26" s="148">
        <f t="shared" si="0"/>
        <v>0</v>
      </c>
      <c r="L26" s="98">
        <f t="shared" si="1"/>
        <v>0</v>
      </c>
      <c r="M26" s="148">
        <f t="shared" si="2"/>
        <v>0</v>
      </c>
      <c r="N26" s="148">
        <f t="shared" si="3"/>
        <v>0</v>
      </c>
      <c r="O26" s="148">
        <f t="shared" si="4"/>
        <v>0</v>
      </c>
    </row>
    <row r="27" spans="1:15" ht="14.25" thickTop="1" thickBot="1">
      <c r="A27" s="168"/>
      <c r="B27" s="62" t="s">
        <v>71</v>
      </c>
      <c r="C27" s="63" t="s">
        <v>143</v>
      </c>
      <c r="D27" s="91" t="s">
        <v>39</v>
      </c>
      <c r="E27" s="92">
        <v>60</v>
      </c>
      <c r="F27" s="78"/>
      <c r="G27" s="78"/>
      <c r="H27" s="78"/>
      <c r="I27" s="141">
        <v>0</v>
      </c>
      <c r="J27" s="97"/>
      <c r="K27" s="148">
        <f t="shared" si="0"/>
        <v>0</v>
      </c>
      <c r="L27" s="98">
        <f t="shared" si="1"/>
        <v>0</v>
      </c>
      <c r="M27" s="148">
        <f t="shared" si="2"/>
        <v>0</v>
      </c>
      <c r="N27" s="148">
        <f t="shared" si="3"/>
        <v>0</v>
      </c>
      <c r="O27" s="148">
        <f t="shared" si="4"/>
        <v>0</v>
      </c>
    </row>
    <row r="28" spans="1:15" ht="27" thickTop="1" thickBot="1">
      <c r="A28" s="173"/>
      <c r="B28" s="62" t="s">
        <v>72</v>
      </c>
      <c r="C28" s="63" t="s">
        <v>144</v>
      </c>
      <c r="D28" s="93" t="s">
        <v>39</v>
      </c>
      <c r="E28" s="92">
        <v>600</v>
      </c>
      <c r="F28" s="78"/>
      <c r="G28" s="78"/>
      <c r="H28" s="78"/>
      <c r="I28" s="141">
        <v>0</v>
      </c>
      <c r="J28" s="97"/>
      <c r="K28" s="148">
        <f t="shared" si="0"/>
        <v>0</v>
      </c>
      <c r="L28" s="98">
        <f t="shared" si="1"/>
        <v>0</v>
      </c>
      <c r="M28" s="148">
        <f t="shared" si="2"/>
        <v>0</v>
      </c>
      <c r="N28" s="148">
        <f t="shared" si="3"/>
        <v>0</v>
      </c>
      <c r="O28" s="148">
        <f t="shared" si="4"/>
        <v>0</v>
      </c>
    </row>
    <row r="29" spans="1:15" ht="14.25" thickTop="1" thickBot="1">
      <c r="C29" s="45"/>
      <c r="G29" s="45"/>
      <c r="H29" s="45"/>
      <c r="J29" s="45"/>
      <c r="K29" s="45"/>
      <c r="M29" s="45"/>
      <c r="N29" s="45"/>
      <c r="O29" s="68">
        <f>SUM(O13:O28)</f>
        <v>0</v>
      </c>
    </row>
    <row r="30" spans="1:15" ht="14.25" thickTop="1" thickBot="1">
      <c r="A30" s="117" t="s">
        <v>339</v>
      </c>
      <c r="H30" s="30" t="s">
        <v>287</v>
      </c>
    </row>
    <row r="31" spans="1:15" ht="14.25" thickTop="1" thickBot="1">
      <c r="A31" s="69"/>
      <c r="B31" s="70"/>
      <c r="C31" s="30" t="s">
        <v>34</v>
      </c>
    </row>
    <row r="32" spans="1:15" ht="14.25" thickTop="1" thickBot="1"/>
    <row r="33" spans="1:3" ht="14.25" thickTop="1" thickBot="1">
      <c r="A33" s="71"/>
      <c r="B33" s="70"/>
      <c r="C33" s="30" t="s">
        <v>36</v>
      </c>
    </row>
    <row r="34" spans="1:3" ht="14.25" thickTop="1" thickBot="1">
      <c r="A34" s="72"/>
    </row>
    <row r="35" spans="1:3" ht="14.25" thickTop="1" thickBot="1">
      <c r="A35" s="73"/>
      <c r="B35" s="74"/>
      <c r="C35" s="30" t="s">
        <v>35</v>
      </c>
    </row>
    <row r="36" spans="1:3" ht="13.5" thickTop="1">
      <c r="A36" s="75"/>
    </row>
    <row r="38" spans="1:3">
      <c r="A38" s="30" t="s">
        <v>38</v>
      </c>
    </row>
    <row r="39" spans="1:3">
      <c r="A39" s="30" t="s">
        <v>50</v>
      </c>
    </row>
  </sheetData>
  <mergeCells count="13">
    <mergeCell ref="M9:O9"/>
    <mergeCell ref="A12:A28"/>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73" orientation="landscape" r:id="rId1"/>
  <rowBreaks count="1" manualBreakCount="1">
    <brk id="24"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24</vt:i4>
      </vt:variant>
      <vt:variant>
        <vt:lpstr>Pomenované rozsahy</vt:lpstr>
      </vt:variant>
      <vt:variant>
        <vt:i4>23</vt:i4>
      </vt:variant>
    </vt:vector>
  </HeadingPairs>
  <TitlesOfParts>
    <vt:vector size="47" baseType="lpstr">
      <vt:lpstr>Časť 1</vt:lpstr>
      <vt:lpstr>Časť 2</vt:lpstr>
      <vt:lpstr>Časť 3</vt:lpstr>
      <vt:lpstr>Časť 4</vt:lpstr>
      <vt:lpstr>Časť 5</vt:lpstr>
      <vt:lpstr>Časť 6</vt:lpstr>
      <vt:lpstr>Časť 7</vt:lpstr>
      <vt:lpstr>Časť 8</vt:lpstr>
      <vt:lpstr>Časť 9</vt:lpstr>
      <vt:lpstr>Časť 10</vt:lpstr>
      <vt:lpstr>Časť 11</vt:lpstr>
      <vt:lpstr>Časť 12</vt:lpstr>
      <vt:lpstr>Časť 13</vt:lpstr>
      <vt:lpstr>Časť 14</vt:lpstr>
      <vt:lpstr>Časť 15</vt:lpstr>
      <vt:lpstr>Časť 16</vt:lpstr>
      <vt:lpstr>Časť 17</vt:lpstr>
      <vt:lpstr>Časť 18</vt:lpstr>
      <vt:lpstr>Časť 19</vt:lpstr>
      <vt:lpstr>Časť 20</vt:lpstr>
      <vt:lpstr>Časť 21</vt:lpstr>
      <vt:lpstr>Časť 22</vt:lpstr>
      <vt:lpstr>Časť 23</vt:lpstr>
      <vt:lpstr>Časť 24</vt:lpstr>
      <vt:lpstr>'Časť 1'!Oblasť_tlače</vt:lpstr>
      <vt:lpstr>'Časť 10'!Oblasť_tlače</vt:lpstr>
      <vt:lpstr>'Časť 11'!Oblasť_tlače</vt:lpstr>
      <vt:lpstr>'Časť 12'!Oblasť_tlače</vt:lpstr>
      <vt:lpstr>'Časť 13'!Oblasť_tlače</vt:lpstr>
      <vt:lpstr>'Časť 14'!Oblasť_tlače</vt:lpstr>
      <vt:lpstr>'Časť 15'!Oblasť_tlače</vt:lpstr>
      <vt:lpstr>'Časť 16'!Oblasť_tlače</vt:lpstr>
      <vt:lpstr>'Časť 17'!Oblasť_tlače</vt:lpstr>
      <vt:lpstr>'Časť 18'!Oblasť_tlače</vt:lpstr>
      <vt:lpstr>'Časť 19'!Oblasť_tlače</vt:lpstr>
      <vt:lpstr>'Časť 2'!Oblasť_tlače</vt:lpstr>
      <vt:lpstr>'Časť 20'!Oblasť_tlače</vt:lpstr>
      <vt:lpstr>'Časť 21'!Oblasť_tlače</vt:lpstr>
      <vt:lpstr>'Časť 22'!Oblasť_tlače</vt:lpstr>
      <vt:lpstr>'Časť 23'!Oblasť_tlače</vt:lpstr>
      <vt:lpstr>'Časť 24'!Oblasť_tlače</vt:lpstr>
      <vt:lpstr>'Časť 4'!Oblasť_tlače</vt:lpstr>
      <vt:lpstr>'Časť 5'!Oblasť_tlače</vt:lpstr>
      <vt:lpstr>'Časť 6'!Oblasť_tlače</vt:lpstr>
      <vt:lpstr>'Časť 7'!Oblasť_tlače</vt:lpstr>
      <vt:lpstr>'Časť 8'!Oblasť_tlače</vt:lpstr>
      <vt:lpstr>'Časť 9'!Oblasť_tlače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Soláriková Otília, Ing.</dc:creator>
  <cp:lastModifiedBy>beneova.ivana</cp:lastModifiedBy>
  <cp:lastPrinted>2017-04-19T10:41:32Z</cp:lastPrinted>
  <dcterms:created xsi:type="dcterms:W3CDTF">2017-04-03T05:14:06Z</dcterms:created>
  <dcterms:modified xsi:type="dcterms:W3CDTF">2018-12-10T20:47:17Z</dcterms:modified>
</cp:coreProperties>
</file>