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<sst xmlns="http://schemas.openxmlformats.org/spreadsheetml/2006/main" count="208" uniqueCount="165">
  <si>
    <t xml:space="preserve">VÝKAZ  VÝMER </t>
  </si>
  <si>
    <t>Dom sociálnych služieb Leopoldov</t>
  </si>
  <si>
    <t>Štúrová ul. Č. 454/2, ul. 1. mája, Leopoldov</t>
  </si>
  <si>
    <t>profesia: E1.4,5 ústredné vykurovanie a chladenie</t>
  </si>
  <si>
    <t>TECHNOLÓGIA</t>
  </si>
  <si>
    <t>DN</t>
  </si>
  <si>
    <t>kpl / ks</t>
  </si>
  <si>
    <t>jedn. cena</t>
  </si>
  <si>
    <t>spolu bez dph</t>
  </si>
  <si>
    <t>tepelné čerpadlo zem-voda, menovitý tepelný výkon 37,2 kW (W0/W35), el. príkon 7,8 kW/31A</t>
  </si>
  <si>
    <t>faktor COP=4,8 , max. výstupná teplota 60°C, chladivo primár R410A-7,2kg, prípojky DN50/PN16</t>
  </si>
  <si>
    <t>Hmotnosť 371 kg, max. prevádzkový tlak primár/sekundár = 0,3 MPa</t>
  </si>
  <si>
    <t>Primárny okruh-min./max. teplota = -5/25°C, prietok 9,2 m3/h, tlaková strata 16 kPa</t>
  </si>
  <si>
    <t>Sekundárny okruh-max. teplota = 60°C, prietok 6,4 m3/h, tlaková strata 12 kPa</t>
  </si>
  <si>
    <t xml:space="preserve">montáž tepelného čerpadla </t>
  </si>
  <si>
    <t xml:space="preserve">uvedenie do prevádzky tepelného čerpadla </t>
  </si>
  <si>
    <r>
      <rPr>
        <sz val="11"/>
        <color indexed="8"/>
        <rFont val="Calibri"/>
        <family val="0"/>
      </rPr>
      <t xml:space="preserve">akumulačný zásobník, objem 800L, prípojky ÚK 2" IG, rozmery </t>
    </r>
    <r>
      <rPr>
        <sz val="9"/>
        <color indexed="8"/>
        <rFont val="Calibri"/>
        <family val="2"/>
      </rPr>
      <t>Ø</t>
    </r>
    <r>
      <rPr>
        <sz val="9"/>
        <color indexed="8"/>
        <rFont val="Times New Roman"/>
        <family val="0"/>
      </rPr>
      <t>990x2000mm vrátane tep. Izolácie</t>
    </r>
  </si>
  <si>
    <t xml:space="preserve">montáž zásobníka </t>
  </si>
  <si>
    <t>elektrická vykurovacia špirála akumulácie UK - výkon / el.príkon 9,0 kWe</t>
  </si>
  <si>
    <t>elektrická vykurovacia špirála ohrevu TPV - výkon / el. príkon 9,0 kWe</t>
  </si>
  <si>
    <t>doskový rozoberatelný Vým. tepla skladaný, tep. Výkon 20 kW vrátane rámu 
Primárny okruh (solanka) - teplotový spád 6/10°C, prietok vody 3,5 m3/h, tlaková strata 15kPa, pripojenie G2"
Sekundárny okruh (upravená voda) - teplotový spád 8/12°C, prietok vody 3,5 m3/h, tlaková strata 11,27kPa, pripojenie G2"</t>
  </si>
  <si>
    <t>tepelná izolácia výmenníka tepla</t>
  </si>
  <si>
    <t xml:space="preserve">montáž výmenníka tepla </t>
  </si>
  <si>
    <t>zásobníkový ohrievač TV , objem 500 l , PN10</t>
  </si>
  <si>
    <t>montáž zásobníka TV</t>
  </si>
  <si>
    <t>tlaková expanzná nádoba s membránou pre nemrznúce zmesi objem 50/6, PN6</t>
  </si>
  <si>
    <t>tlaková expanzná nádoba s membránou pre vykurovacie sústavy objem 50/6, PN6</t>
  </si>
  <si>
    <t>tlaková expanzná nádoba s membránou pre vykurovacie sústavy objem 100/6, PN6</t>
  </si>
  <si>
    <t>tlaková expanzná nádoba s vakom pre systémy pitnej vody objem 80/PN10</t>
  </si>
  <si>
    <t>montáž expanznej nádoby s membránou REFLEX</t>
  </si>
  <si>
    <t>čerpadlo cirkulácie teplej vody s výkonovou reguláciou nerezové, DN25, Q=2,0m3/h, Y=35J/kg, vrátane izolačného krytu </t>
  </si>
  <si>
    <t>mokrobežné čerpadlo s elektronickou reguláciou výkonu DN25, Q=0,36m3/h, Y=20J/kg, vrátane izolačného krytu</t>
  </si>
  <si>
    <t>mokrobežné čerpadlo s elektronickou reguláciou výkonu, DN50, Q=9,2m3/h, Y=95J/kg, vrátane izolačného krytu</t>
  </si>
  <si>
    <t>mokrobežné čerpadlo s elektronickou reguláciou výkonu, DN32, Q=6,4m3/h, Y=35J/kg, vrátane izolačného krytu</t>
  </si>
  <si>
    <t>mokrobežné čerpadlo s elektronickou reguláciou výkonu, DN32, Q=2,5m3/h, Y=45J/kg, vrátane izolačného krytu </t>
  </si>
  <si>
    <t>montáž čerpadiel do potrubia</t>
  </si>
  <si>
    <t>DN 25</t>
  </si>
  <si>
    <t>DN 32</t>
  </si>
  <si>
    <t>DN 50</t>
  </si>
  <si>
    <t>Združený rozdeľovač/zberač vykurovacích okruhov M100, dĺžka 1450mm, závity 2xDN50, 2xDN40, 2xDN25, 6xDN15, stojany, tepelná izolácia, izolované komory</t>
  </si>
  <si>
    <t>termostatický zmiešavací ventil pre teplú úžitkovú vodu, DN50/48˚C</t>
  </si>
  <si>
    <t>montáž zmiešavacieho ventilu DN50</t>
  </si>
  <si>
    <t>presun hmôt – technológia</t>
  </si>
  <si>
    <t>ARMATÚRY</t>
  </si>
  <si>
    <t xml:space="preserve">guľový vypúšťací kohút </t>
  </si>
  <si>
    <t>DN 15</t>
  </si>
  <si>
    <t xml:space="preserve">guľový uzatvárací kohút </t>
  </si>
  <si>
    <t>DN 20</t>
  </si>
  <si>
    <t>DN 40</t>
  </si>
  <si>
    <t>DN 65</t>
  </si>
  <si>
    <t xml:space="preserve">automatický odvzdušňovací ventil </t>
  </si>
  <si>
    <t xml:space="preserve">spätný ventil </t>
  </si>
  <si>
    <t xml:space="preserve">DN 20 </t>
  </si>
  <si>
    <t xml:space="preserve">DN 25 </t>
  </si>
  <si>
    <t xml:space="preserve">DN 40 </t>
  </si>
  <si>
    <t xml:space="preserve">DN 50 </t>
  </si>
  <si>
    <t xml:space="preserve">DN 65 </t>
  </si>
  <si>
    <t xml:space="preserve">filter čistiaci </t>
  </si>
  <si>
    <t xml:space="preserve">regulačný vyvažovací ventil bez vypúšťania </t>
  </si>
  <si>
    <t>rýchlospojka pre expanzné nádoby DN 25</t>
  </si>
  <si>
    <t>rýchlospojka pre expanzné nádoby DN 20</t>
  </si>
  <si>
    <t>poistný ventil pružinový  1“ x 11/4“ KB otvárací pretlak 0,8 Mpa  DN 25</t>
  </si>
  <si>
    <t>poistný ventil pružinový 3/4“ x 1“ KD; otvárací pretlak 0,3 Mpa   DN 20</t>
  </si>
  <si>
    <t>termomanometer axiálny TMAX 4 1/2"  rozsah 0 - 600 kPa, 0 - 120ºC</t>
  </si>
  <si>
    <t>spätný ventil  8/15</t>
  </si>
  <si>
    <t>manometer  50/10-1/4“, rozsah 0-1,0 MPa</t>
  </si>
  <si>
    <t>spätný ventil pre manometer 8/15</t>
  </si>
  <si>
    <t>teplomer kruhový ponorný  63/75, rozsah 0-120°C</t>
  </si>
  <si>
    <t>mosadzná jímka  MTR TH 15/50</t>
  </si>
  <si>
    <t>prírubový spoj STN 13 1229 – PN 6</t>
  </si>
  <si>
    <t>prepúšťací regulačný ventil</t>
  </si>
  <si>
    <t>prírubový spoj STN 13 1231 – PN 16</t>
  </si>
  <si>
    <t>montáž armatúr závitových</t>
  </si>
  <si>
    <t>1 závit</t>
  </si>
  <si>
    <t>2 závity</t>
  </si>
  <si>
    <t>montáž armatúr prírubových</t>
  </si>
  <si>
    <t>2 príruby</t>
  </si>
  <si>
    <t xml:space="preserve">                                    </t>
  </si>
  <si>
    <t>presun hmôt – armatúry</t>
  </si>
  <si>
    <t>PODLAHOVÉ  VYKUROVANIE</t>
  </si>
  <si>
    <t>vykurovacia rúrka Materiál PE-RT    14x2</t>
  </si>
  <si>
    <t>m</t>
  </si>
  <si>
    <t xml:space="preserve">ochranná rúrka 
</t>
  </si>
  <si>
    <t>izolačná nopová doska bez tepelnej izolácie</t>
  </si>
  <si>
    <t>m2</t>
  </si>
  <si>
    <t>okrajová izolačná páska 130 mm</t>
  </si>
  <si>
    <t>novelačná stierka-poter pre podlahové vykurovanie</t>
  </si>
  <si>
    <t>rozdeľovač  podlahového vykurovania s prietokomermi vrátane príslušenstva</t>
  </si>
  <si>
    <t>5 okruhový</t>
  </si>
  <si>
    <t>7 okruhový</t>
  </si>
  <si>
    <t>11 okruhový</t>
  </si>
  <si>
    <t>adaptérová spojka 14x2</t>
  </si>
  <si>
    <r>
      <rPr>
        <sz val="11"/>
        <color indexed="8"/>
        <rFont val="Calibri"/>
        <family val="0"/>
      </rPr>
      <t>vodiace koleno  - 90</t>
    </r>
    <r>
      <rPr>
        <vertAlign val="superscript"/>
        <sz val="9"/>
        <color indexed="8"/>
        <rFont val="Times New Roman"/>
        <family val="1"/>
      </rPr>
      <t>0</t>
    </r>
  </si>
  <si>
    <t xml:space="preserve">skrinka rozdeľovača biela podomietková </t>
  </si>
  <si>
    <t>servopohon pre ovládanie ventilov v rozdeľovači</t>
  </si>
  <si>
    <t>regulačný rozvádzač pre ovládanie servopohonov a riadenie priestorovými 
termostatmi vykurovanie aj chladenie</t>
  </si>
  <si>
    <t>tlaková skúška potrubia – vodou, potrubie do DN 40</t>
  </si>
  <si>
    <t xml:space="preserve">                                            </t>
  </si>
  <si>
    <t>montáž podlahového vykurovania vrátane drobného inštalačného materiálu podľa potreby</t>
  </si>
  <si>
    <t>presun hmôt – podlahové vykurovanie</t>
  </si>
  <si>
    <t>STROPNÉ CHLADENIE</t>
  </si>
  <si>
    <t>chladiaca rúrka Materiál PE-Xa    10,1x1,1</t>
  </si>
  <si>
    <t xml:space="preserve">Fittingy a tvarovky podla potreby cca 40% z ceny rúrok </t>
  </si>
  <si>
    <t>kpl</t>
  </si>
  <si>
    <t xml:space="preserve">upinacia lišta rúrok stropného chladenia </t>
  </si>
  <si>
    <t>dvojitý držiak rúrok stropného chladenia</t>
  </si>
  <si>
    <t>ks</t>
  </si>
  <si>
    <t>Rúrkový ohyb 90° s vytvarovaným upínacím okom</t>
  </si>
  <si>
    <t>rozdeľovač  stropného chladenia s prietokomermi vrátane príslušenstva</t>
  </si>
  <si>
    <t>8 okruhový</t>
  </si>
  <si>
    <t>9 okruhový</t>
  </si>
  <si>
    <t>10 okruhový</t>
  </si>
  <si>
    <t>12 okruhový</t>
  </si>
  <si>
    <t>adaptérová spojka 10,1x1,1</t>
  </si>
  <si>
    <t>montáž stropného chladenia vrátane drobného inštalačného materiálu podľa potreby</t>
  </si>
  <si>
    <t>MEDENÉ  POTRUBIE alt. Uhlíková oceľ</t>
  </si>
  <si>
    <t>medené trubky stredne tvrdé R 250</t>
  </si>
  <si>
    <t>18x1</t>
  </si>
  <si>
    <t>22x1</t>
  </si>
  <si>
    <t>28x1</t>
  </si>
  <si>
    <t>35x1,5</t>
  </si>
  <si>
    <t>42x1,5</t>
  </si>
  <si>
    <t>54x2</t>
  </si>
  <si>
    <t>64x2</t>
  </si>
  <si>
    <t>tlaková skúška potrubia - vodou</t>
  </si>
  <si>
    <t>potrubie do DN 100</t>
  </si>
  <si>
    <t>tlaková skúška potrubia - vzduchom</t>
  </si>
  <si>
    <t>potrubie do DN 50</t>
  </si>
  <si>
    <t>lisovacie fitingy 35 % z ceny potrubia</t>
  </si>
  <si>
    <t>montáž potrubia</t>
  </si>
  <si>
    <t>závesný systém potrubia s prerušeným tepelným mostom</t>
  </si>
  <si>
    <t>presun hmôt –potrubie</t>
  </si>
  <si>
    <t>TEPELNÉ  IZOLÁCIE</t>
  </si>
  <si>
    <t>izolačná hadica syntetická kaučuková hrúbka izolácie 13, 19, 25 mm</t>
  </si>
  <si>
    <t>18/13</t>
  </si>
  <si>
    <t>22/13</t>
  </si>
  <si>
    <t>28/13</t>
  </si>
  <si>
    <t>35/19</t>
  </si>
  <si>
    <t>42/19</t>
  </si>
  <si>
    <t>54/25</t>
  </si>
  <si>
    <t>64/25</t>
  </si>
  <si>
    <t>lepiaca páska pre kaučukové tepelné izolácie 35 mm x 3 mm x 5 m, hrúbka 13mm</t>
  </si>
  <si>
    <t>lepidlo pre kaučukové tepelné izolácie -  2,6 kg</t>
  </si>
  <si>
    <t>montáž tepelné izolácie</t>
  </si>
  <si>
    <t>presun hmôt – tepelné izolácie</t>
  </si>
  <si>
    <t>HZS</t>
  </si>
  <si>
    <t>komplexná vykurovacia skúška</t>
  </si>
  <si>
    <t>hod.</t>
  </si>
  <si>
    <t>vyregulovanie systému UK</t>
  </si>
  <si>
    <t>preplach systému vodou</t>
  </si>
  <si>
    <t>revízne správy</t>
  </si>
  <si>
    <t>CELKOM BEZ DPH</t>
  </si>
  <si>
    <t>Navrhované zariadenia sú len referenčné, zámena za iného výrobcu je možne iba pri dodržaní navrhovaných parametrov v tomto projekte !</t>
  </si>
  <si>
    <t>vrátane napr.:</t>
  </si>
  <si>
    <t>dodávky a prekáblovania ochranných čidiel rosného bodu a pod.</t>
  </si>
  <si>
    <t xml:space="preserve">prekáblovania regulácie technológie UK/CH v strojovni </t>
  </si>
  <si>
    <t>dodávky a prekáblovania priestor. termostatov v izbách s rozdeľovačmi podlah. vykurovania a stropného chladenia</t>
  </si>
  <si>
    <t>snímania a signalizácie poruchových a havarijných stavov v strojovni UK</t>
  </si>
  <si>
    <t xml:space="preserve">                    3-cestný zmiešavací ventil DN25, Kvs=10m3/h, servopohon</t>
  </si>
  <si>
    <t xml:space="preserve">                    3-cestný zmiešavací ventil DN32, Kvs=12m3/h, servopohon</t>
  </si>
  <si>
    <t xml:space="preserve">                    3-cestný zmiešavací ventil DN40, Kvs=20m3/h, servopohon</t>
  </si>
  <si>
    <t xml:space="preserve">                    3-cestný zmiešavací ventil DN50, Kvs=40m3/h, servopohon</t>
  </si>
  <si>
    <t xml:space="preserve">dodávky trojcestných zmiešavacích ventilov v zmysle schémy zapojenia strojovne so servopohonmi: </t>
  </si>
  <si>
    <t>MaR - súčasť dodávky technológie ÚK + chladenia</t>
  </si>
  <si>
    <t>MaR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</si>
</sst>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.00\ &quot;EUR&quot;_-;\-* #,##0.00\ &quot;EUR&quot;_-;_-* &quot;-&quot;??\ &quot;EUR&quot;_-;_-@_-"/>
  </numFmts>
  <fonts count="48">
    <font>
      <sz val="11"/>
      <color indexed="8"/>
      <name val="Calibri"/>
      <family val="0"/>
    </font>
    <font>
      <sz val="9"/>
      <color indexed="8"/>
      <name val="Times New Roman"/>
      <family val="0"/>
    </font>
    <font>
      <b/>
      <u val="single"/>
      <sz val="9"/>
      <color indexed="8"/>
      <name val="Times New Roman"/>
      <family val="0"/>
    </font>
    <font>
      <b/>
      <sz val="11"/>
      <color indexed="8"/>
      <name val="Calibri"/>
      <family val="0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53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3" fontId="1" fillId="0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47" fillId="34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7" fillId="34" borderId="0" xfId="0" applyFont="1" applyFill="1" applyAlignment="1" applyProtection="1">
      <alignment vertical="center" wrapText="1"/>
      <protection/>
    </xf>
    <xf numFmtId="0" fontId="47" fillId="34" borderId="0" xfId="0" applyFont="1" applyFill="1" applyAlignment="1" applyProtection="1">
      <alignment wrapText="1"/>
      <protection/>
    </xf>
    <xf numFmtId="0" fontId="1" fillId="35" borderId="0" xfId="0" applyFont="1" applyFill="1" applyAlignment="1" applyProtection="1">
      <alignment vertical="center" wrapText="1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wrapText="1"/>
      <protection/>
    </xf>
    <xf numFmtId="0" fontId="40" fillId="35" borderId="0" xfId="0" applyFont="1" applyFill="1" applyAlignment="1" applyProtection="1">
      <alignment wrapText="1"/>
      <protection/>
    </xf>
    <xf numFmtId="0" fontId="1" fillId="35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4" fontId="26" fillId="0" borderId="0" xfId="0" applyNumberFormat="1" applyFont="1" applyFill="1" applyAlignment="1" applyProtection="1">
      <alignment vertical="center"/>
      <protection/>
    </xf>
    <xf numFmtId="4" fontId="27" fillId="0" borderId="0" xfId="0" applyNumberFormat="1" applyFont="1" applyFill="1" applyAlignment="1" applyProtection="1">
      <alignment/>
      <protection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eutrálna" xfId="40"/>
    <cellStyle name="Followed Hyperlink" xfId="41"/>
    <cellStyle name="Poznámka" xfId="42"/>
    <cellStyle name="Prepojená bunka" xfId="43"/>
    <cellStyle name="Spolu" xfId="44"/>
    <cellStyle name="Text upozornenia" xfId="45"/>
    <cellStyle name="Titul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FCFC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90" workbookViewId="0" topLeftCell="A1">
      <selection activeCell="E106" sqref="E106"/>
    </sheetView>
  </sheetViews>
  <sheetFormatPr defaultColWidth="8.8515625" defaultRowHeight="15"/>
  <cols>
    <col min="1" max="1" width="75.00390625" style="7" customWidth="1"/>
    <col min="2" max="2" width="16.421875" style="4" customWidth="1"/>
    <col min="3" max="3" width="8.8515625" style="0" customWidth="1"/>
    <col min="4" max="4" width="11.421875" style="0" customWidth="1"/>
    <col min="5" max="5" width="13.421875" style="0" customWidth="1"/>
    <col min="6" max="7" width="8.8515625" style="0" customWidth="1"/>
    <col min="8" max="8" width="9.8515625" style="0" customWidth="1"/>
  </cols>
  <sheetData>
    <row r="1" ht="15">
      <c r="A1" s="14" t="s">
        <v>0</v>
      </c>
    </row>
    <row r="2" ht="15">
      <c r="A2" s="15" t="s">
        <v>1</v>
      </c>
    </row>
    <row r="3" ht="15">
      <c r="A3" s="15" t="s">
        <v>2</v>
      </c>
    </row>
    <row r="4" ht="15">
      <c r="A4" s="15" t="s">
        <v>3</v>
      </c>
    </row>
    <row r="6" spans="1:5" ht="15">
      <c r="A6" s="12" t="s">
        <v>4</v>
      </c>
      <c r="B6" s="5" t="s">
        <v>5</v>
      </c>
      <c r="C6" s="1" t="s">
        <v>6</v>
      </c>
      <c r="D6" t="s">
        <v>7</v>
      </c>
      <c r="E6" t="s">
        <v>8</v>
      </c>
    </row>
    <row r="7" spans="1:5" ht="15">
      <c r="A7" s="27" t="s">
        <v>9</v>
      </c>
      <c r="C7" s="1">
        <v>1</v>
      </c>
      <c r="D7" s="16">
        <v>0</v>
      </c>
      <c r="E7" s="16">
        <f>C7*D7</f>
        <v>0</v>
      </c>
    </row>
    <row r="8" spans="1:5" ht="15">
      <c r="A8" s="27" t="s">
        <v>10</v>
      </c>
      <c r="C8" s="1"/>
      <c r="D8" s="16"/>
      <c r="E8" s="16"/>
    </row>
    <row r="9" spans="1:5" ht="15">
      <c r="A9" s="27" t="s">
        <v>11</v>
      </c>
      <c r="C9" s="1"/>
      <c r="D9" s="16"/>
      <c r="E9" s="16"/>
    </row>
    <row r="10" spans="1:5" ht="15">
      <c r="A10" s="27" t="s">
        <v>12</v>
      </c>
      <c r="C10" s="1"/>
      <c r="D10" s="16"/>
      <c r="E10" s="16"/>
    </row>
    <row r="11" spans="1:5" ht="15">
      <c r="A11" s="27" t="s">
        <v>13</v>
      </c>
      <c r="C11" s="1"/>
      <c r="D11" s="16"/>
      <c r="E11" s="16"/>
    </row>
    <row r="12" spans="1:5" s="33" customFormat="1" ht="15">
      <c r="A12" s="29" t="s">
        <v>14</v>
      </c>
      <c r="B12" s="30"/>
      <c r="C12" s="31">
        <v>1</v>
      </c>
      <c r="D12" s="32">
        <v>0</v>
      </c>
      <c r="E12" s="32">
        <f aca="true" t="shared" si="0" ref="E12:E36">C12*D12</f>
        <v>0</v>
      </c>
    </row>
    <row r="13" spans="1:5" s="33" customFormat="1" ht="15">
      <c r="A13" s="34" t="s">
        <v>15</v>
      </c>
      <c r="B13" s="30"/>
      <c r="C13" s="31">
        <v>1</v>
      </c>
      <c r="D13" s="32">
        <v>0</v>
      </c>
      <c r="E13" s="32">
        <f t="shared" si="0"/>
        <v>0</v>
      </c>
    </row>
    <row r="14" spans="1:5" s="33" customFormat="1" ht="28.5" customHeight="1">
      <c r="A14" s="29" t="s">
        <v>16</v>
      </c>
      <c r="B14" s="30"/>
      <c r="C14" s="31">
        <v>1</v>
      </c>
      <c r="D14" s="32">
        <v>0</v>
      </c>
      <c r="E14" s="32">
        <f t="shared" si="0"/>
        <v>0</v>
      </c>
    </row>
    <row r="15" spans="1:5" ht="15">
      <c r="A15" s="3" t="s">
        <v>17</v>
      </c>
      <c r="C15" s="1">
        <v>1</v>
      </c>
      <c r="D15" s="16">
        <v>0</v>
      </c>
      <c r="E15" s="16">
        <f t="shared" si="0"/>
        <v>0</v>
      </c>
    </row>
    <row r="16" spans="1:5" ht="15">
      <c r="A16" s="29" t="s">
        <v>18</v>
      </c>
      <c r="C16" s="1">
        <v>3</v>
      </c>
      <c r="D16" s="16">
        <v>0</v>
      </c>
      <c r="E16" s="16">
        <f t="shared" si="0"/>
        <v>0</v>
      </c>
    </row>
    <row r="17" spans="1:5" ht="15">
      <c r="A17" s="29" t="s">
        <v>19</v>
      </c>
      <c r="C17" s="1">
        <v>2</v>
      </c>
      <c r="D17" s="16">
        <v>0</v>
      </c>
      <c r="E17" s="16">
        <f t="shared" si="0"/>
        <v>0</v>
      </c>
    </row>
    <row r="18" spans="1:5" ht="60" customHeight="1">
      <c r="A18" s="27" t="s">
        <v>20</v>
      </c>
      <c r="C18" s="1">
        <v>1</v>
      </c>
      <c r="D18" s="18">
        <v>0</v>
      </c>
      <c r="E18" s="18">
        <f t="shared" si="0"/>
        <v>0</v>
      </c>
    </row>
    <row r="19" spans="1:5" s="33" customFormat="1" ht="15">
      <c r="A19" s="29" t="s">
        <v>21</v>
      </c>
      <c r="B19" s="30"/>
      <c r="C19" s="31">
        <v>1</v>
      </c>
      <c r="D19" s="32">
        <v>0</v>
      </c>
      <c r="E19" s="32">
        <f t="shared" si="0"/>
        <v>0</v>
      </c>
    </row>
    <row r="20" spans="1:5" ht="15">
      <c r="A20" s="3" t="s">
        <v>22</v>
      </c>
      <c r="C20" s="1">
        <v>1</v>
      </c>
      <c r="D20" s="16">
        <v>0</v>
      </c>
      <c r="E20" s="16">
        <f t="shared" si="0"/>
        <v>0</v>
      </c>
    </row>
    <row r="21" spans="1:5" ht="15">
      <c r="A21" s="27" t="s">
        <v>23</v>
      </c>
      <c r="B21" s="5"/>
      <c r="C21" s="1">
        <v>2</v>
      </c>
      <c r="D21" s="16">
        <v>0</v>
      </c>
      <c r="E21" s="16">
        <f t="shared" si="0"/>
        <v>0</v>
      </c>
    </row>
    <row r="22" spans="1:5" ht="15">
      <c r="A22" s="3" t="s">
        <v>24</v>
      </c>
      <c r="C22" s="1">
        <v>2</v>
      </c>
      <c r="D22" s="16">
        <v>0</v>
      </c>
      <c r="E22" s="16">
        <f t="shared" si="0"/>
        <v>0</v>
      </c>
    </row>
    <row r="23" spans="1:5" ht="15">
      <c r="A23" s="27" t="s">
        <v>25</v>
      </c>
      <c r="B23" s="5"/>
      <c r="C23" s="1">
        <v>1</v>
      </c>
      <c r="D23" s="16">
        <v>0</v>
      </c>
      <c r="E23" s="16">
        <f t="shared" si="0"/>
        <v>0</v>
      </c>
    </row>
    <row r="24" spans="1:5" ht="15">
      <c r="A24" s="27" t="s">
        <v>26</v>
      </c>
      <c r="B24" s="6"/>
      <c r="C24" s="2">
        <v>1</v>
      </c>
      <c r="D24" s="16">
        <v>0</v>
      </c>
      <c r="E24" s="16">
        <f t="shared" si="0"/>
        <v>0</v>
      </c>
    </row>
    <row r="25" spans="1:5" ht="15">
      <c r="A25" s="27" t="s">
        <v>27</v>
      </c>
      <c r="B25" s="6"/>
      <c r="C25" s="2">
        <v>1</v>
      </c>
      <c r="D25" s="16">
        <v>0</v>
      </c>
      <c r="E25" s="16">
        <f t="shared" si="0"/>
        <v>0</v>
      </c>
    </row>
    <row r="26" spans="1:5" ht="15">
      <c r="A26" s="27" t="s">
        <v>25</v>
      </c>
      <c r="B26" s="6"/>
      <c r="C26" s="2">
        <v>1</v>
      </c>
      <c r="D26" s="16">
        <v>0</v>
      </c>
      <c r="E26" s="16">
        <f t="shared" si="0"/>
        <v>0</v>
      </c>
    </row>
    <row r="27" spans="1:5" ht="15">
      <c r="A27" s="27" t="s">
        <v>28</v>
      </c>
      <c r="B27" s="6"/>
      <c r="C27" s="2">
        <v>1</v>
      </c>
      <c r="D27" s="16">
        <v>0</v>
      </c>
      <c r="E27" s="16">
        <f t="shared" si="0"/>
        <v>0</v>
      </c>
    </row>
    <row r="28" spans="1:5" ht="15">
      <c r="A28" s="3" t="s">
        <v>29</v>
      </c>
      <c r="C28" s="1">
        <v>5</v>
      </c>
      <c r="D28" s="16">
        <v>0</v>
      </c>
      <c r="E28" s="16">
        <f t="shared" si="0"/>
        <v>0</v>
      </c>
    </row>
    <row r="29" spans="1:5" ht="24.75" customHeight="1">
      <c r="A29" s="28" t="s">
        <v>30</v>
      </c>
      <c r="B29" s="6"/>
      <c r="C29" s="2">
        <v>1</v>
      </c>
      <c r="D29" s="16">
        <v>0</v>
      </c>
      <c r="E29" s="16">
        <f t="shared" si="0"/>
        <v>0</v>
      </c>
    </row>
    <row r="30" spans="1:5" ht="24.75" customHeight="1">
      <c r="A30" s="28" t="s">
        <v>31</v>
      </c>
      <c r="B30" s="6"/>
      <c r="C30" s="2">
        <v>1</v>
      </c>
      <c r="D30" s="16">
        <v>0</v>
      </c>
      <c r="E30" s="16">
        <f t="shared" si="0"/>
        <v>0</v>
      </c>
    </row>
    <row r="31" spans="1:5" ht="24.75" customHeight="1">
      <c r="A31" s="28" t="s">
        <v>32</v>
      </c>
      <c r="B31" s="6"/>
      <c r="C31" s="2">
        <v>1</v>
      </c>
      <c r="D31" s="16">
        <v>0</v>
      </c>
      <c r="E31" s="16">
        <f t="shared" si="0"/>
        <v>0</v>
      </c>
    </row>
    <row r="32" spans="1:5" ht="24.75" customHeight="1">
      <c r="A32" s="28" t="s">
        <v>33</v>
      </c>
      <c r="B32" s="6"/>
      <c r="C32" s="2">
        <v>1</v>
      </c>
      <c r="D32" s="16">
        <v>0</v>
      </c>
      <c r="E32" s="16">
        <f t="shared" si="0"/>
        <v>0</v>
      </c>
    </row>
    <row r="33" spans="1:5" ht="24.75" customHeight="1">
      <c r="A33" s="28" t="s">
        <v>34</v>
      </c>
      <c r="B33" s="6"/>
      <c r="C33" s="2">
        <v>2</v>
      </c>
      <c r="D33" s="16">
        <v>0</v>
      </c>
      <c r="E33" s="16">
        <f t="shared" si="0"/>
        <v>0</v>
      </c>
    </row>
    <row r="34" spans="1:5" ht="15">
      <c r="A34" s="8" t="s">
        <v>35</v>
      </c>
      <c r="B34" s="10" t="s">
        <v>36</v>
      </c>
      <c r="C34" s="2">
        <v>2</v>
      </c>
      <c r="D34" s="16">
        <v>0</v>
      </c>
      <c r="E34" s="16">
        <f t="shared" si="0"/>
        <v>0</v>
      </c>
    </row>
    <row r="35" spans="2:5" ht="15">
      <c r="B35" s="10" t="s">
        <v>37</v>
      </c>
      <c r="C35" s="2">
        <v>3</v>
      </c>
      <c r="D35" s="16">
        <v>0</v>
      </c>
      <c r="E35" s="16">
        <f t="shared" si="0"/>
        <v>0</v>
      </c>
    </row>
    <row r="36" spans="2:5" ht="15">
      <c r="B36" s="10" t="s">
        <v>38</v>
      </c>
      <c r="C36" s="2">
        <v>1</v>
      </c>
      <c r="D36" s="16">
        <v>0</v>
      </c>
      <c r="E36" s="16">
        <f t="shared" si="0"/>
        <v>0</v>
      </c>
    </row>
    <row r="37" ht="15">
      <c r="B37" s="5"/>
    </row>
    <row r="38" spans="1:5" s="33" customFormat="1" ht="24" customHeight="1">
      <c r="A38" s="29" t="s">
        <v>39</v>
      </c>
      <c r="B38" s="30"/>
      <c r="C38" s="35">
        <v>1</v>
      </c>
      <c r="D38" s="32">
        <v>0</v>
      </c>
      <c r="E38" s="32">
        <f>C38*D38</f>
        <v>0</v>
      </c>
    </row>
    <row r="39" spans="1:5" s="33" customFormat="1" ht="15">
      <c r="A39" s="29" t="s">
        <v>40</v>
      </c>
      <c r="B39" s="36"/>
      <c r="C39" s="33">
        <v>1</v>
      </c>
      <c r="D39" s="32">
        <v>0</v>
      </c>
      <c r="E39" s="32">
        <f>C39*D39</f>
        <v>0</v>
      </c>
    </row>
    <row r="40" spans="1:5" ht="15">
      <c r="A40" s="3" t="s">
        <v>41</v>
      </c>
      <c r="B40" s="5"/>
      <c r="C40" s="1">
        <v>1</v>
      </c>
      <c r="D40" s="16">
        <v>0</v>
      </c>
      <c r="E40" s="16">
        <f>C40*D40</f>
        <v>0</v>
      </c>
    </row>
    <row r="41" spans="1:5" ht="15">
      <c r="A41" s="3" t="s">
        <v>42</v>
      </c>
      <c r="C41" s="9">
        <v>0.04</v>
      </c>
      <c r="D41" s="16"/>
      <c r="E41" s="16">
        <f>0.04*SUM(E7:E40)</f>
        <v>0</v>
      </c>
    </row>
    <row r="42" spans="4:5" ht="15">
      <c r="D42" s="16"/>
      <c r="E42" s="16"/>
    </row>
    <row r="43" spans="1:5" s="33" customFormat="1" ht="15">
      <c r="A43" s="37" t="s">
        <v>43</v>
      </c>
      <c r="B43" s="30"/>
      <c r="D43" s="32"/>
      <c r="E43" s="32"/>
    </row>
    <row r="44" spans="1:5" s="33" customFormat="1" ht="15">
      <c r="A44" s="31" t="s">
        <v>44</v>
      </c>
      <c r="B44" s="36" t="s">
        <v>45</v>
      </c>
      <c r="C44" s="31">
        <v>28</v>
      </c>
      <c r="D44" s="32">
        <v>0</v>
      </c>
      <c r="E44" s="32">
        <f aca="true" t="shared" si="1" ref="E44:E84">C44*D44</f>
        <v>0</v>
      </c>
    </row>
    <row r="45" spans="1:5" s="33" customFormat="1" ht="15">
      <c r="A45" s="31" t="s">
        <v>46</v>
      </c>
      <c r="B45" s="36" t="s">
        <v>45</v>
      </c>
      <c r="C45" s="31">
        <v>2</v>
      </c>
      <c r="D45" s="32">
        <v>0</v>
      </c>
      <c r="E45" s="32">
        <f t="shared" si="1"/>
        <v>0</v>
      </c>
    </row>
    <row r="46" spans="1:5" s="33" customFormat="1" ht="15">
      <c r="A46" s="38"/>
      <c r="B46" s="36" t="s">
        <v>47</v>
      </c>
      <c r="C46" s="31">
        <v>2</v>
      </c>
      <c r="D46" s="32">
        <v>0</v>
      </c>
      <c r="E46" s="32">
        <f t="shared" si="1"/>
        <v>0</v>
      </c>
    </row>
    <row r="47" spans="1:5" s="33" customFormat="1" ht="15">
      <c r="A47" s="38"/>
      <c r="B47" s="36" t="s">
        <v>36</v>
      </c>
      <c r="C47" s="31">
        <v>18</v>
      </c>
      <c r="D47" s="32">
        <v>0</v>
      </c>
      <c r="E47" s="32">
        <f t="shared" si="1"/>
        <v>0</v>
      </c>
    </row>
    <row r="48" spans="1:5" s="33" customFormat="1" ht="15">
      <c r="A48" s="38"/>
      <c r="B48" s="36" t="s">
        <v>48</v>
      </c>
      <c r="C48" s="31">
        <v>4</v>
      </c>
      <c r="D48" s="32">
        <v>0</v>
      </c>
      <c r="E48" s="32">
        <f t="shared" si="1"/>
        <v>0</v>
      </c>
    </row>
    <row r="49" spans="1:5" s="33" customFormat="1" ht="15">
      <c r="A49" s="38"/>
      <c r="B49" s="36" t="s">
        <v>38</v>
      </c>
      <c r="C49" s="31">
        <v>23</v>
      </c>
      <c r="D49" s="32">
        <v>0</v>
      </c>
      <c r="E49" s="32">
        <f t="shared" si="1"/>
        <v>0</v>
      </c>
    </row>
    <row r="50" spans="1:5" s="33" customFormat="1" ht="15">
      <c r="A50" s="38"/>
      <c r="B50" s="36" t="s">
        <v>49</v>
      </c>
      <c r="C50" s="31">
        <v>5</v>
      </c>
      <c r="D50" s="32">
        <v>0</v>
      </c>
      <c r="E50" s="32">
        <f t="shared" si="1"/>
        <v>0</v>
      </c>
    </row>
    <row r="51" spans="1:5" s="33" customFormat="1" ht="15">
      <c r="A51" s="31" t="s">
        <v>50</v>
      </c>
      <c r="B51" s="36" t="s">
        <v>45</v>
      </c>
      <c r="C51" s="31">
        <v>10</v>
      </c>
      <c r="D51" s="32">
        <v>0</v>
      </c>
      <c r="E51" s="32">
        <f t="shared" si="1"/>
        <v>0</v>
      </c>
    </row>
    <row r="52" spans="1:5" s="33" customFormat="1" ht="15">
      <c r="A52" s="31" t="s">
        <v>51</v>
      </c>
      <c r="B52" s="36" t="s">
        <v>45</v>
      </c>
      <c r="C52" s="31">
        <v>1</v>
      </c>
      <c r="D52" s="32">
        <v>0</v>
      </c>
      <c r="E52" s="32">
        <f t="shared" si="1"/>
        <v>0</v>
      </c>
    </row>
    <row r="53" spans="1:5" s="33" customFormat="1" ht="15">
      <c r="A53" s="38"/>
      <c r="B53" s="36" t="s">
        <v>52</v>
      </c>
      <c r="C53" s="31">
        <v>1</v>
      </c>
      <c r="D53" s="32">
        <v>0</v>
      </c>
      <c r="E53" s="32">
        <f t="shared" si="1"/>
        <v>0</v>
      </c>
    </row>
    <row r="54" spans="1:5" s="33" customFormat="1" ht="15">
      <c r="A54" s="38"/>
      <c r="B54" s="36" t="s">
        <v>53</v>
      </c>
      <c r="C54" s="31">
        <v>3</v>
      </c>
      <c r="D54" s="32">
        <v>0</v>
      </c>
      <c r="E54" s="32">
        <f t="shared" si="1"/>
        <v>0</v>
      </c>
    </row>
    <row r="55" spans="1:5" s="33" customFormat="1" ht="15">
      <c r="A55" s="38"/>
      <c r="B55" s="36" t="s">
        <v>37</v>
      </c>
      <c r="C55" s="31">
        <v>0</v>
      </c>
      <c r="D55" s="32">
        <v>0</v>
      </c>
      <c r="E55" s="32">
        <f t="shared" si="1"/>
        <v>0</v>
      </c>
    </row>
    <row r="56" spans="1:5" s="33" customFormat="1" ht="15">
      <c r="A56" s="38"/>
      <c r="B56" s="36" t="s">
        <v>54</v>
      </c>
      <c r="C56" s="31">
        <v>1</v>
      </c>
      <c r="D56" s="32">
        <v>0</v>
      </c>
      <c r="E56" s="32">
        <f t="shared" si="1"/>
        <v>0</v>
      </c>
    </row>
    <row r="57" spans="1:5" s="33" customFormat="1" ht="15">
      <c r="A57" s="38"/>
      <c r="B57" s="36" t="s">
        <v>55</v>
      </c>
      <c r="C57" s="31">
        <v>4</v>
      </c>
      <c r="D57" s="32">
        <v>0</v>
      </c>
      <c r="E57" s="32">
        <f t="shared" si="1"/>
        <v>0</v>
      </c>
    </row>
    <row r="58" spans="1:5" s="33" customFormat="1" ht="15">
      <c r="A58" s="38"/>
      <c r="B58" s="36" t="s">
        <v>56</v>
      </c>
      <c r="C58" s="31">
        <v>1</v>
      </c>
      <c r="D58" s="32">
        <v>0</v>
      </c>
      <c r="E58" s="32">
        <f t="shared" si="1"/>
        <v>0</v>
      </c>
    </row>
    <row r="59" spans="1:5" s="33" customFormat="1" ht="15">
      <c r="A59" s="31" t="s">
        <v>57</v>
      </c>
      <c r="B59" s="36" t="s">
        <v>45</v>
      </c>
      <c r="C59" s="31">
        <v>1</v>
      </c>
      <c r="D59" s="32">
        <v>0</v>
      </c>
      <c r="E59" s="32">
        <f t="shared" si="1"/>
        <v>0</v>
      </c>
    </row>
    <row r="60" spans="1:5" s="33" customFormat="1" ht="15">
      <c r="A60" s="38"/>
      <c r="B60" s="36" t="s">
        <v>47</v>
      </c>
      <c r="C60" s="31">
        <v>1</v>
      </c>
      <c r="D60" s="32">
        <v>0</v>
      </c>
      <c r="E60" s="32">
        <f t="shared" si="1"/>
        <v>0</v>
      </c>
    </row>
    <row r="61" spans="1:5" s="33" customFormat="1" ht="15">
      <c r="A61" s="38"/>
      <c r="B61" s="36" t="s">
        <v>36</v>
      </c>
      <c r="C61" s="31">
        <v>2</v>
      </c>
      <c r="D61" s="32">
        <v>0</v>
      </c>
      <c r="E61" s="32">
        <f t="shared" si="1"/>
        <v>0</v>
      </c>
    </row>
    <row r="62" spans="1:5" s="33" customFormat="1" ht="15">
      <c r="A62" s="38"/>
      <c r="B62" s="36" t="s">
        <v>37</v>
      </c>
      <c r="C62" s="31">
        <v>0</v>
      </c>
      <c r="D62" s="32">
        <v>0</v>
      </c>
      <c r="E62" s="32">
        <f t="shared" si="1"/>
        <v>0</v>
      </c>
    </row>
    <row r="63" spans="1:5" s="33" customFormat="1" ht="15">
      <c r="A63" s="38"/>
      <c r="B63" s="36" t="s">
        <v>48</v>
      </c>
      <c r="C63" s="31">
        <v>1</v>
      </c>
      <c r="D63" s="32">
        <v>0</v>
      </c>
      <c r="E63" s="32">
        <f t="shared" si="1"/>
        <v>0</v>
      </c>
    </row>
    <row r="64" spans="1:5" s="33" customFormat="1" ht="15">
      <c r="A64" s="38"/>
      <c r="B64" s="36" t="s">
        <v>38</v>
      </c>
      <c r="C64" s="31">
        <v>3</v>
      </c>
      <c r="D64" s="32">
        <v>0</v>
      </c>
      <c r="E64" s="32">
        <f t="shared" si="1"/>
        <v>0</v>
      </c>
    </row>
    <row r="65" spans="1:5" s="33" customFormat="1" ht="15">
      <c r="A65" s="38"/>
      <c r="B65" s="36" t="s">
        <v>49</v>
      </c>
      <c r="C65" s="31">
        <v>1</v>
      </c>
      <c r="D65" s="32">
        <v>0</v>
      </c>
      <c r="E65" s="32">
        <f t="shared" si="1"/>
        <v>0</v>
      </c>
    </row>
    <row r="66" spans="1:5" s="33" customFormat="1" ht="15">
      <c r="A66" s="31" t="s">
        <v>58</v>
      </c>
      <c r="B66" s="36" t="s">
        <v>47</v>
      </c>
      <c r="C66" s="31">
        <v>1</v>
      </c>
      <c r="D66" s="32">
        <v>0</v>
      </c>
      <c r="E66" s="32">
        <f t="shared" si="1"/>
        <v>0</v>
      </c>
    </row>
    <row r="67" spans="1:5" s="33" customFormat="1" ht="15">
      <c r="A67" s="38"/>
      <c r="B67" s="36" t="s">
        <v>36</v>
      </c>
      <c r="C67" s="31">
        <v>10</v>
      </c>
      <c r="D67" s="32">
        <v>0</v>
      </c>
      <c r="E67" s="32">
        <f t="shared" si="1"/>
        <v>0</v>
      </c>
    </row>
    <row r="68" spans="1:5" s="33" customFormat="1" ht="15">
      <c r="A68" s="38"/>
      <c r="B68" s="36" t="s">
        <v>37</v>
      </c>
      <c r="C68" s="31">
        <v>1</v>
      </c>
      <c r="D68" s="32">
        <v>0</v>
      </c>
      <c r="E68" s="32">
        <f t="shared" si="1"/>
        <v>0</v>
      </c>
    </row>
    <row r="69" spans="1:5" s="33" customFormat="1" ht="15">
      <c r="A69" s="38"/>
      <c r="B69" s="36" t="s">
        <v>38</v>
      </c>
      <c r="C69" s="31">
        <v>1</v>
      </c>
      <c r="D69" s="32">
        <v>0</v>
      </c>
      <c r="E69" s="32">
        <f t="shared" si="1"/>
        <v>0</v>
      </c>
    </row>
    <row r="70" spans="1:5" s="33" customFormat="1" ht="15">
      <c r="A70" s="31" t="s">
        <v>59</v>
      </c>
      <c r="B70" s="36"/>
      <c r="C70" s="31">
        <v>3</v>
      </c>
      <c r="D70" s="32">
        <v>0</v>
      </c>
      <c r="E70" s="32">
        <f t="shared" si="1"/>
        <v>0</v>
      </c>
    </row>
    <row r="71" spans="1:5" s="33" customFormat="1" ht="15">
      <c r="A71" s="31" t="s">
        <v>60</v>
      </c>
      <c r="B71" s="36"/>
      <c r="C71" s="31">
        <v>1</v>
      </c>
      <c r="D71" s="32">
        <v>0</v>
      </c>
      <c r="E71" s="32">
        <f t="shared" si="1"/>
        <v>0</v>
      </c>
    </row>
    <row r="72" spans="1:5" s="33" customFormat="1" ht="15">
      <c r="A72" s="29" t="s">
        <v>61</v>
      </c>
      <c r="B72" s="30"/>
      <c r="C72" s="31">
        <v>1</v>
      </c>
      <c r="D72" s="32">
        <v>0</v>
      </c>
      <c r="E72" s="32">
        <f t="shared" si="1"/>
        <v>0</v>
      </c>
    </row>
    <row r="73" spans="1:5" s="33" customFormat="1" ht="15">
      <c r="A73" s="29" t="s">
        <v>62</v>
      </c>
      <c r="B73" s="30"/>
      <c r="C73" s="31">
        <v>3</v>
      </c>
      <c r="D73" s="32">
        <v>0</v>
      </c>
      <c r="E73" s="32">
        <f t="shared" si="1"/>
        <v>0</v>
      </c>
    </row>
    <row r="74" spans="1:5" s="33" customFormat="1" ht="15">
      <c r="A74" s="29" t="s">
        <v>63</v>
      </c>
      <c r="B74" s="30"/>
      <c r="C74" s="31">
        <v>14</v>
      </c>
      <c r="D74" s="32">
        <v>0</v>
      </c>
      <c r="E74" s="32">
        <f t="shared" si="1"/>
        <v>0</v>
      </c>
    </row>
    <row r="75" spans="1:5" s="33" customFormat="1" ht="15">
      <c r="A75" s="31" t="s">
        <v>64</v>
      </c>
      <c r="B75" s="30"/>
      <c r="C75" s="31">
        <v>14</v>
      </c>
      <c r="D75" s="32">
        <v>0</v>
      </c>
      <c r="E75" s="32">
        <f t="shared" si="1"/>
        <v>0</v>
      </c>
    </row>
    <row r="76" spans="1:5" s="33" customFormat="1" ht="15">
      <c r="A76" s="31" t="s">
        <v>65</v>
      </c>
      <c r="B76" s="30"/>
      <c r="C76" s="31">
        <v>2</v>
      </c>
      <c r="D76" s="32">
        <v>0</v>
      </c>
      <c r="E76" s="32">
        <f t="shared" si="1"/>
        <v>0</v>
      </c>
    </row>
    <row r="77" spans="1:5" s="33" customFormat="1" ht="15">
      <c r="A77" s="31" t="s">
        <v>66</v>
      </c>
      <c r="B77" s="30"/>
      <c r="C77" s="31">
        <v>2</v>
      </c>
      <c r="D77" s="32">
        <v>0</v>
      </c>
      <c r="E77" s="32">
        <f t="shared" si="1"/>
        <v>0</v>
      </c>
    </row>
    <row r="78" spans="1:5" s="33" customFormat="1" ht="15">
      <c r="A78" s="31" t="s">
        <v>67</v>
      </c>
      <c r="B78" s="30"/>
      <c r="C78" s="31">
        <v>8</v>
      </c>
      <c r="D78" s="32">
        <v>0</v>
      </c>
      <c r="E78" s="32">
        <f t="shared" si="1"/>
        <v>0</v>
      </c>
    </row>
    <row r="79" spans="1:5" s="33" customFormat="1" ht="15">
      <c r="A79" s="31" t="s">
        <v>68</v>
      </c>
      <c r="B79" s="30"/>
      <c r="C79" s="31">
        <v>1</v>
      </c>
      <c r="D79" s="32">
        <v>0</v>
      </c>
      <c r="E79" s="32">
        <f t="shared" si="1"/>
        <v>0</v>
      </c>
    </row>
    <row r="80" spans="1:5" s="33" customFormat="1" ht="15">
      <c r="A80" s="31" t="s">
        <v>69</v>
      </c>
      <c r="B80" s="36" t="s">
        <v>37</v>
      </c>
      <c r="C80" s="31">
        <v>1</v>
      </c>
      <c r="D80" s="32">
        <v>0</v>
      </c>
      <c r="E80" s="32">
        <f t="shared" si="1"/>
        <v>0</v>
      </c>
    </row>
    <row r="81" spans="1:5" s="33" customFormat="1" ht="15">
      <c r="A81" s="38"/>
      <c r="B81" s="36" t="s">
        <v>38</v>
      </c>
      <c r="C81" s="31">
        <v>2</v>
      </c>
      <c r="D81" s="32">
        <v>0</v>
      </c>
      <c r="E81" s="32">
        <f t="shared" si="1"/>
        <v>0</v>
      </c>
    </row>
    <row r="82" spans="1:5" s="33" customFormat="1" ht="15">
      <c r="A82" s="38"/>
      <c r="B82" s="36" t="s">
        <v>49</v>
      </c>
      <c r="C82" s="31">
        <v>1</v>
      </c>
      <c r="D82" s="32">
        <v>0</v>
      </c>
      <c r="E82" s="32">
        <f t="shared" si="1"/>
        <v>0</v>
      </c>
    </row>
    <row r="83" spans="1:5" s="33" customFormat="1" ht="15">
      <c r="A83" s="31" t="s">
        <v>70</v>
      </c>
      <c r="B83" s="36" t="s">
        <v>45</v>
      </c>
      <c r="C83" s="31">
        <v>4</v>
      </c>
      <c r="D83" s="32">
        <v>0</v>
      </c>
      <c r="E83" s="32">
        <f t="shared" si="1"/>
        <v>0</v>
      </c>
    </row>
    <row r="84" spans="1:5" s="33" customFormat="1" ht="15">
      <c r="A84" s="31" t="s">
        <v>71</v>
      </c>
      <c r="B84" s="36" t="s">
        <v>49</v>
      </c>
      <c r="C84" s="31">
        <v>13</v>
      </c>
      <c r="D84" s="32">
        <v>0</v>
      </c>
      <c r="E84" s="32">
        <f t="shared" si="1"/>
        <v>0</v>
      </c>
    </row>
    <row r="85" spans="1:5" ht="15">
      <c r="A85" s="1" t="s">
        <v>72</v>
      </c>
      <c r="D85" s="16"/>
      <c r="E85" s="16"/>
    </row>
    <row r="86" spans="1:5" ht="15">
      <c r="A86" s="1" t="s">
        <v>73</v>
      </c>
      <c r="C86" s="1">
        <v>1</v>
      </c>
      <c r="D86" s="16">
        <v>0</v>
      </c>
      <c r="E86" s="16">
        <f>C86*D86</f>
        <v>0</v>
      </c>
    </row>
    <row r="87" spans="1:5" ht="15">
      <c r="A87" s="1" t="s">
        <v>74</v>
      </c>
      <c r="C87" s="1">
        <v>1</v>
      </c>
      <c r="D87" s="16">
        <v>0</v>
      </c>
      <c r="E87" s="16">
        <f>C87*D87</f>
        <v>0</v>
      </c>
    </row>
    <row r="88" spans="1:5" ht="15">
      <c r="A88" s="1" t="s">
        <v>75</v>
      </c>
      <c r="D88" s="16"/>
      <c r="E88" s="16"/>
    </row>
    <row r="89" spans="1:5" ht="15">
      <c r="A89" s="1" t="s">
        <v>76</v>
      </c>
      <c r="B89" s="5" t="s">
        <v>77</v>
      </c>
      <c r="C89" s="1">
        <v>1</v>
      </c>
      <c r="D89" s="16">
        <v>0</v>
      </c>
      <c r="E89" s="16">
        <f>C89*D89</f>
        <v>0</v>
      </c>
    </row>
    <row r="90" spans="1:5" ht="15">
      <c r="A90" s="2" t="s">
        <v>78</v>
      </c>
      <c r="C90" s="9">
        <v>0.04</v>
      </c>
      <c r="D90" s="16"/>
      <c r="E90" s="16">
        <f>0.04*SUM(E44:E89)</f>
        <v>0</v>
      </c>
    </row>
    <row r="91" spans="4:5" ht="15">
      <c r="D91" s="16"/>
      <c r="E91" s="16"/>
    </row>
    <row r="92" spans="1:5" ht="15">
      <c r="A92" s="13" t="s">
        <v>79</v>
      </c>
      <c r="D92" s="16"/>
      <c r="E92" s="16"/>
    </row>
    <row r="93" spans="1:5" ht="15">
      <c r="A93" s="31" t="s">
        <v>80</v>
      </c>
      <c r="B93" s="5" t="s">
        <v>81</v>
      </c>
      <c r="C93" s="1">
        <v>3000</v>
      </c>
      <c r="D93" s="17">
        <v>0</v>
      </c>
      <c r="E93" s="16">
        <f aca="true" t="shared" si="2" ref="E93:E109">C93*D93</f>
        <v>0</v>
      </c>
    </row>
    <row r="94" spans="1:5" ht="15" customHeight="1">
      <c r="A94" s="29" t="s">
        <v>82</v>
      </c>
      <c r="B94" s="5" t="s">
        <v>81</v>
      </c>
      <c r="C94" s="1">
        <v>250</v>
      </c>
      <c r="D94" s="17">
        <v>0</v>
      </c>
      <c r="E94" s="16">
        <f t="shared" si="2"/>
        <v>0</v>
      </c>
    </row>
    <row r="95" spans="1:5" ht="15">
      <c r="A95" s="29" t="s">
        <v>83</v>
      </c>
      <c r="B95" s="6" t="s">
        <v>84</v>
      </c>
      <c r="C95" s="1">
        <v>440</v>
      </c>
      <c r="D95" s="17">
        <v>0</v>
      </c>
      <c r="E95" s="16">
        <f t="shared" si="2"/>
        <v>0</v>
      </c>
    </row>
    <row r="96" spans="1:5" ht="15">
      <c r="A96" s="35" t="s">
        <v>85</v>
      </c>
      <c r="B96" s="6" t="s">
        <v>81</v>
      </c>
      <c r="C96" s="1">
        <v>600</v>
      </c>
      <c r="D96" s="17">
        <v>0</v>
      </c>
      <c r="E96" s="16">
        <f t="shared" si="2"/>
        <v>0</v>
      </c>
    </row>
    <row r="97" spans="1:5" ht="15">
      <c r="A97" s="31" t="s">
        <v>86</v>
      </c>
      <c r="B97" s="6" t="s">
        <v>84</v>
      </c>
      <c r="C97" s="11">
        <v>440</v>
      </c>
      <c r="D97" s="17">
        <v>0</v>
      </c>
      <c r="E97" s="16">
        <f t="shared" si="2"/>
        <v>0</v>
      </c>
    </row>
    <row r="98" spans="1:5" ht="15">
      <c r="A98" s="31" t="s">
        <v>87</v>
      </c>
      <c r="B98" s="1" t="s">
        <v>88</v>
      </c>
      <c r="C98" s="1">
        <v>2</v>
      </c>
      <c r="D98" s="17">
        <v>0</v>
      </c>
      <c r="E98" s="16">
        <f t="shared" si="2"/>
        <v>0</v>
      </c>
    </row>
    <row r="99" spans="1:5" ht="15">
      <c r="A99" s="38"/>
      <c r="B99" s="1" t="s">
        <v>89</v>
      </c>
      <c r="C99" s="1">
        <v>2</v>
      </c>
      <c r="D99" s="17">
        <v>0</v>
      </c>
      <c r="E99" s="16">
        <f t="shared" si="2"/>
        <v>0</v>
      </c>
    </row>
    <row r="100" spans="1:5" ht="15">
      <c r="A100" s="38"/>
      <c r="B100" s="19" t="s">
        <v>90</v>
      </c>
      <c r="C100" s="1">
        <v>1</v>
      </c>
      <c r="D100" s="17">
        <v>0</v>
      </c>
      <c r="E100" s="16">
        <f t="shared" si="2"/>
        <v>0</v>
      </c>
    </row>
    <row r="101" spans="1:5" ht="15">
      <c r="A101" s="31" t="s">
        <v>91</v>
      </c>
      <c r="B101" s="5"/>
      <c r="C101" s="1">
        <v>70</v>
      </c>
      <c r="D101" s="17">
        <v>0</v>
      </c>
      <c r="E101" s="16">
        <f t="shared" si="2"/>
        <v>0</v>
      </c>
    </row>
    <row r="102" spans="1:5" ht="12.75" customHeight="1">
      <c r="A102" s="31" t="s">
        <v>92</v>
      </c>
      <c r="B102" s="5"/>
      <c r="C102" s="1">
        <v>70</v>
      </c>
      <c r="D102" s="17">
        <v>0</v>
      </c>
      <c r="E102" s="16">
        <f t="shared" si="2"/>
        <v>0</v>
      </c>
    </row>
    <row r="103" spans="1:5" ht="15">
      <c r="A103" s="31" t="s">
        <v>93</v>
      </c>
      <c r="B103" s="1" t="s">
        <v>88</v>
      </c>
      <c r="C103" s="1">
        <v>2</v>
      </c>
      <c r="D103" s="17">
        <v>0</v>
      </c>
      <c r="E103" s="16">
        <f t="shared" si="2"/>
        <v>0</v>
      </c>
    </row>
    <row r="104" spans="1:5" ht="15">
      <c r="A104" s="31"/>
      <c r="B104" s="1" t="s">
        <v>89</v>
      </c>
      <c r="C104" s="1">
        <v>2</v>
      </c>
      <c r="D104" s="17">
        <v>0</v>
      </c>
      <c r="E104" s="16">
        <f t="shared" si="2"/>
        <v>0</v>
      </c>
    </row>
    <row r="105" spans="1:5" ht="15">
      <c r="A105" s="31"/>
      <c r="B105" s="19" t="s">
        <v>90</v>
      </c>
      <c r="C105" s="1">
        <v>1</v>
      </c>
      <c r="D105" s="17">
        <v>0</v>
      </c>
      <c r="E105" s="16">
        <f t="shared" si="2"/>
        <v>0</v>
      </c>
    </row>
    <row r="106" spans="1:5" ht="15">
      <c r="A106" s="31" t="s">
        <v>94</v>
      </c>
      <c r="B106" s="6"/>
      <c r="C106" s="11">
        <v>22</v>
      </c>
      <c r="D106" s="17">
        <v>0</v>
      </c>
      <c r="E106" s="16">
        <f t="shared" si="2"/>
        <v>0</v>
      </c>
    </row>
    <row r="107" spans="1:5" ht="24" customHeight="1">
      <c r="A107" s="29" t="s">
        <v>95</v>
      </c>
      <c r="B107" s="6"/>
      <c r="C107" s="11">
        <v>5</v>
      </c>
      <c r="D107" s="17">
        <v>0</v>
      </c>
      <c r="E107" s="18">
        <f t="shared" si="2"/>
        <v>0</v>
      </c>
    </row>
    <row r="108" spans="1:5" ht="15">
      <c r="A108" s="1" t="s">
        <v>96</v>
      </c>
      <c r="B108" s="5" t="s">
        <v>97</v>
      </c>
      <c r="C108" s="1">
        <v>3000</v>
      </c>
      <c r="D108" s="17">
        <v>0</v>
      </c>
      <c r="E108" s="16">
        <f t="shared" si="2"/>
        <v>0</v>
      </c>
    </row>
    <row r="109" spans="1:5" ht="15">
      <c r="A109" s="1" t="s">
        <v>98</v>
      </c>
      <c r="C109" s="1">
        <v>1</v>
      </c>
      <c r="D109" s="17">
        <v>0</v>
      </c>
      <c r="E109" s="16">
        <f t="shared" si="2"/>
        <v>0</v>
      </c>
    </row>
    <row r="110" spans="1:5" ht="15">
      <c r="A110" s="1" t="s">
        <v>99</v>
      </c>
      <c r="C110" s="9">
        <v>0.04</v>
      </c>
      <c r="D110" s="16"/>
      <c r="E110" s="16">
        <f>0.04*SUM(E93:E109)</f>
        <v>0</v>
      </c>
    </row>
    <row r="111" spans="4:5" ht="15">
      <c r="D111" s="16"/>
      <c r="E111" s="16"/>
    </row>
    <row r="112" spans="1:5" ht="15">
      <c r="A112" s="13" t="s">
        <v>100</v>
      </c>
      <c r="D112" s="16"/>
      <c r="E112" s="16"/>
    </row>
    <row r="113" spans="1:5" ht="15">
      <c r="A113" s="31" t="s">
        <v>101</v>
      </c>
      <c r="B113" s="5" t="s">
        <v>81</v>
      </c>
      <c r="C113" s="1">
        <v>2950</v>
      </c>
      <c r="D113" s="17">
        <v>0</v>
      </c>
      <c r="E113" s="16">
        <f aca="true" t="shared" si="3" ref="E113:E128">C113*D113</f>
        <v>0</v>
      </c>
    </row>
    <row r="114" spans="1:5" ht="15" customHeight="1">
      <c r="A114" s="29" t="s">
        <v>102</v>
      </c>
      <c r="B114" s="5" t="s">
        <v>103</v>
      </c>
      <c r="C114" s="1">
        <v>1</v>
      </c>
      <c r="D114" s="17">
        <v>0</v>
      </c>
      <c r="E114" s="16">
        <f t="shared" si="3"/>
        <v>0</v>
      </c>
    </row>
    <row r="115" spans="1:5" ht="15">
      <c r="A115" s="29" t="s">
        <v>104</v>
      </c>
      <c r="B115" s="6" t="s">
        <v>81</v>
      </c>
      <c r="C115" s="1">
        <v>780</v>
      </c>
      <c r="D115" s="17">
        <v>0</v>
      </c>
      <c r="E115" s="16">
        <f t="shared" si="3"/>
        <v>0</v>
      </c>
    </row>
    <row r="116" spans="1:5" ht="15">
      <c r="A116" s="35" t="s">
        <v>105</v>
      </c>
      <c r="B116" s="6" t="s">
        <v>106</v>
      </c>
      <c r="C116" s="1">
        <v>720</v>
      </c>
      <c r="D116" s="17">
        <v>0</v>
      </c>
      <c r="E116" s="16">
        <f t="shared" si="3"/>
        <v>0</v>
      </c>
    </row>
    <row r="117" spans="1:5" ht="15">
      <c r="A117" s="31" t="s">
        <v>107</v>
      </c>
      <c r="B117" s="6" t="s">
        <v>106</v>
      </c>
      <c r="C117" s="11">
        <v>720</v>
      </c>
      <c r="D117" s="17">
        <v>0</v>
      </c>
      <c r="E117" s="16">
        <f t="shared" si="3"/>
        <v>0</v>
      </c>
    </row>
    <row r="118" spans="1:5" ht="15">
      <c r="A118" s="25" t="s">
        <v>108</v>
      </c>
      <c r="B118" s="26" t="s">
        <v>109</v>
      </c>
      <c r="C118" s="41">
        <v>1</v>
      </c>
      <c r="D118" s="42">
        <v>0</v>
      </c>
      <c r="E118" s="43">
        <f t="shared" si="3"/>
        <v>0</v>
      </c>
    </row>
    <row r="119" spans="1:5" ht="15">
      <c r="A119" s="39"/>
      <c r="B119" s="26" t="s">
        <v>110</v>
      </c>
      <c r="C119" s="41">
        <v>1</v>
      </c>
      <c r="D119" s="42">
        <v>0</v>
      </c>
      <c r="E119" s="43">
        <f t="shared" si="3"/>
        <v>0</v>
      </c>
    </row>
    <row r="120" spans="1:5" ht="15">
      <c r="A120" s="39"/>
      <c r="B120" s="26" t="s">
        <v>111</v>
      </c>
      <c r="C120" s="41">
        <v>1</v>
      </c>
      <c r="D120" s="42">
        <v>0</v>
      </c>
      <c r="E120" s="43">
        <f t="shared" si="3"/>
        <v>0</v>
      </c>
    </row>
    <row r="121" spans="1:5" ht="15">
      <c r="A121" s="39"/>
      <c r="B121" s="26" t="s">
        <v>90</v>
      </c>
      <c r="C121" s="41">
        <v>1</v>
      </c>
      <c r="D121" s="42">
        <v>0</v>
      </c>
      <c r="E121" s="43">
        <f t="shared" si="3"/>
        <v>0</v>
      </c>
    </row>
    <row r="122" spans="1:5" ht="15">
      <c r="A122" s="39"/>
      <c r="B122" s="26" t="s">
        <v>112</v>
      </c>
      <c r="C122" s="41">
        <v>1</v>
      </c>
      <c r="D122" s="42">
        <v>0</v>
      </c>
      <c r="E122" s="43">
        <f t="shared" si="3"/>
        <v>0</v>
      </c>
    </row>
    <row r="123" spans="1:5" ht="15">
      <c r="A123" s="31" t="s">
        <v>113</v>
      </c>
      <c r="B123" s="5"/>
      <c r="C123" s="1">
        <v>100</v>
      </c>
      <c r="D123" s="17">
        <v>0</v>
      </c>
      <c r="E123" s="16">
        <f t="shared" si="3"/>
        <v>0</v>
      </c>
    </row>
    <row r="124" spans="1:5" ht="12.75" customHeight="1">
      <c r="A124" s="31" t="s">
        <v>92</v>
      </c>
      <c r="B124" s="5"/>
      <c r="C124" s="1">
        <v>70</v>
      </c>
      <c r="D124" s="17">
        <v>0</v>
      </c>
      <c r="E124" s="16">
        <f t="shared" si="3"/>
        <v>0</v>
      </c>
    </row>
    <row r="125" spans="1:5" ht="15">
      <c r="A125" s="31" t="s">
        <v>94</v>
      </c>
      <c r="B125" s="6"/>
      <c r="C125" s="11">
        <v>43</v>
      </c>
      <c r="D125" s="17">
        <v>0</v>
      </c>
      <c r="E125" s="16">
        <f t="shared" si="3"/>
        <v>0</v>
      </c>
    </row>
    <row r="126" spans="1:5" ht="24" customHeight="1">
      <c r="A126" s="29" t="s">
        <v>95</v>
      </c>
      <c r="B126" s="6"/>
      <c r="C126" s="11">
        <v>5</v>
      </c>
      <c r="D126" s="17">
        <v>0</v>
      </c>
      <c r="E126" s="18">
        <f t="shared" si="3"/>
        <v>0</v>
      </c>
    </row>
    <row r="127" spans="1:5" ht="15">
      <c r="A127" s="1" t="s">
        <v>96</v>
      </c>
      <c r="B127" s="5" t="s">
        <v>97</v>
      </c>
      <c r="C127" s="1">
        <v>2950</v>
      </c>
      <c r="D127" s="17">
        <v>0</v>
      </c>
      <c r="E127" s="16">
        <f t="shared" si="3"/>
        <v>0</v>
      </c>
    </row>
    <row r="128" spans="1:5" ht="15">
      <c r="A128" s="1" t="s">
        <v>114</v>
      </c>
      <c r="C128" s="1">
        <v>1</v>
      </c>
      <c r="D128" s="17">
        <v>0</v>
      </c>
      <c r="E128" s="16">
        <f t="shared" si="3"/>
        <v>0</v>
      </c>
    </row>
    <row r="129" spans="1:5" ht="15">
      <c r="A129" s="1" t="s">
        <v>99</v>
      </c>
      <c r="C129" s="9">
        <v>0.04</v>
      </c>
      <c r="D129" s="16"/>
      <c r="E129" s="16">
        <f>0.04*SUM(E113:E128)</f>
        <v>0</v>
      </c>
    </row>
    <row r="130" spans="1:5" ht="15">
      <c r="A130" s="1"/>
      <c r="C130" s="9"/>
      <c r="D130" s="16"/>
      <c r="E130" s="16"/>
    </row>
    <row r="131" spans="1:5" ht="15">
      <c r="A131" s="13" t="s">
        <v>115</v>
      </c>
      <c r="D131" s="16"/>
      <c r="E131" s="16"/>
    </row>
    <row r="132" spans="1:5" ht="15">
      <c r="A132" s="31" t="s">
        <v>116</v>
      </c>
      <c r="B132" s="5" t="s">
        <v>117</v>
      </c>
      <c r="C132" s="1">
        <v>6</v>
      </c>
      <c r="D132" s="16">
        <v>0</v>
      </c>
      <c r="E132" s="16">
        <f aca="true" t="shared" si="4" ref="E132:E143">C132*D132</f>
        <v>0</v>
      </c>
    </row>
    <row r="133" spans="1:5" ht="15">
      <c r="A133" s="38"/>
      <c r="B133" s="5" t="s">
        <v>118</v>
      </c>
      <c r="C133" s="1">
        <v>10</v>
      </c>
      <c r="D133" s="16">
        <v>0</v>
      </c>
      <c r="E133" s="16">
        <f t="shared" si="4"/>
        <v>0</v>
      </c>
    </row>
    <row r="134" spans="1:5" ht="15">
      <c r="A134" s="38"/>
      <c r="B134" s="5" t="s">
        <v>119</v>
      </c>
      <c r="C134" s="1">
        <v>90</v>
      </c>
      <c r="D134" s="16">
        <v>0</v>
      </c>
      <c r="E134" s="16">
        <f t="shared" si="4"/>
        <v>0</v>
      </c>
    </row>
    <row r="135" spans="1:5" ht="15">
      <c r="A135" s="38"/>
      <c r="B135" s="5" t="s">
        <v>120</v>
      </c>
      <c r="C135" s="1">
        <v>51</v>
      </c>
      <c r="D135" s="16">
        <v>0</v>
      </c>
      <c r="E135" s="16">
        <f t="shared" si="4"/>
        <v>0</v>
      </c>
    </row>
    <row r="136" spans="1:5" ht="15">
      <c r="A136" s="38"/>
      <c r="B136" s="5" t="s">
        <v>121</v>
      </c>
      <c r="C136" s="1">
        <v>22</v>
      </c>
      <c r="D136" s="16">
        <v>0</v>
      </c>
      <c r="E136" s="16">
        <f t="shared" si="4"/>
        <v>0</v>
      </c>
    </row>
    <row r="137" spans="1:5" ht="15">
      <c r="A137" s="38"/>
      <c r="B137" s="5" t="s">
        <v>122</v>
      </c>
      <c r="C137" s="1">
        <v>22</v>
      </c>
      <c r="D137" s="16">
        <v>0</v>
      </c>
      <c r="E137" s="16">
        <f t="shared" si="4"/>
        <v>0</v>
      </c>
    </row>
    <row r="138" spans="1:5" ht="15">
      <c r="A138" s="38"/>
      <c r="B138" s="5" t="s">
        <v>123</v>
      </c>
      <c r="C138" s="1">
        <v>5</v>
      </c>
      <c r="D138" s="16">
        <v>0</v>
      </c>
      <c r="E138" s="16">
        <f t="shared" si="4"/>
        <v>0</v>
      </c>
    </row>
    <row r="139" spans="1:5" ht="15">
      <c r="A139" s="1" t="s">
        <v>124</v>
      </c>
      <c r="B139" s="5" t="s">
        <v>125</v>
      </c>
      <c r="C139" s="1">
        <v>206</v>
      </c>
      <c r="D139" s="16">
        <v>0</v>
      </c>
      <c r="E139" s="16">
        <f t="shared" si="4"/>
        <v>0</v>
      </c>
    </row>
    <row r="140" spans="1:5" ht="15">
      <c r="A140" s="1" t="s">
        <v>126</v>
      </c>
      <c r="B140" s="5" t="s">
        <v>127</v>
      </c>
      <c r="C140" s="1">
        <v>206</v>
      </c>
      <c r="D140" s="16">
        <v>0</v>
      </c>
      <c r="E140" s="16">
        <f t="shared" si="4"/>
        <v>0</v>
      </c>
    </row>
    <row r="141" spans="1:5" ht="15">
      <c r="A141" s="31" t="s">
        <v>128</v>
      </c>
      <c r="C141" s="1">
        <v>1</v>
      </c>
      <c r="D141" s="16">
        <v>0</v>
      </c>
      <c r="E141" s="16">
        <f t="shared" si="4"/>
        <v>0</v>
      </c>
    </row>
    <row r="142" spans="1:5" ht="15">
      <c r="A142" s="1" t="s">
        <v>129</v>
      </c>
      <c r="C142" s="1">
        <v>1</v>
      </c>
      <c r="D142" s="16">
        <v>0</v>
      </c>
      <c r="E142" s="16">
        <f t="shared" si="4"/>
        <v>0</v>
      </c>
    </row>
    <row r="143" spans="1:5" ht="15">
      <c r="A143" s="1" t="s">
        <v>130</v>
      </c>
      <c r="C143" s="1">
        <v>1</v>
      </c>
      <c r="D143" s="16">
        <v>0</v>
      </c>
      <c r="E143" s="16">
        <f t="shared" si="4"/>
        <v>0</v>
      </c>
    </row>
    <row r="144" spans="1:5" ht="15">
      <c r="A144" s="1" t="s">
        <v>131</v>
      </c>
      <c r="C144" s="9">
        <v>0.04</v>
      </c>
      <c r="D144" s="16"/>
      <c r="E144" s="16">
        <f>0.04*SUM(E132:E143)</f>
        <v>0</v>
      </c>
    </row>
    <row r="145" spans="4:5" ht="15">
      <c r="D145" s="16"/>
      <c r="E145" s="16"/>
    </row>
    <row r="146" spans="1:5" ht="15">
      <c r="A146" s="13" t="s">
        <v>132</v>
      </c>
      <c r="D146" s="16"/>
      <c r="E146" s="16"/>
    </row>
    <row r="147" spans="1:5" ht="15">
      <c r="A147" s="31" t="s">
        <v>133</v>
      </c>
      <c r="B147" s="5" t="s">
        <v>134</v>
      </c>
      <c r="C147" s="1">
        <v>6</v>
      </c>
      <c r="D147" s="16">
        <v>0</v>
      </c>
      <c r="E147" s="16">
        <f aca="true" t="shared" si="5" ref="E147:E156">C147*D147</f>
        <v>0</v>
      </c>
    </row>
    <row r="148" spans="1:5" ht="15">
      <c r="A148" s="38"/>
      <c r="B148" s="5" t="s">
        <v>135</v>
      </c>
      <c r="C148" s="1">
        <v>10</v>
      </c>
      <c r="D148" s="16">
        <v>0</v>
      </c>
      <c r="E148" s="16">
        <f t="shared" si="5"/>
        <v>0</v>
      </c>
    </row>
    <row r="149" spans="1:5" ht="15">
      <c r="A149" s="38"/>
      <c r="B149" s="5" t="s">
        <v>136</v>
      </c>
      <c r="C149" s="1">
        <v>90</v>
      </c>
      <c r="D149" s="16">
        <v>0</v>
      </c>
      <c r="E149" s="16">
        <f t="shared" si="5"/>
        <v>0</v>
      </c>
    </row>
    <row r="150" spans="1:5" ht="15">
      <c r="A150" s="38"/>
      <c r="B150" s="5" t="s">
        <v>137</v>
      </c>
      <c r="C150" s="1">
        <v>51</v>
      </c>
      <c r="D150" s="16">
        <v>0</v>
      </c>
      <c r="E150" s="16">
        <f t="shared" si="5"/>
        <v>0</v>
      </c>
    </row>
    <row r="151" spans="1:5" ht="15">
      <c r="A151" s="38"/>
      <c r="B151" s="5" t="s">
        <v>138</v>
      </c>
      <c r="C151" s="1">
        <v>22</v>
      </c>
      <c r="D151" s="16">
        <v>0</v>
      </c>
      <c r="E151" s="16">
        <f t="shared" si="5"/>
        <v>0</v>
      </c>
    </row>
    <row r="152" spans="1:5" ht="15">
      <c r="A152" s="38"/>
      <c r="B152" s="5" t="s">
        <v>139</v>
      </c>
      <c r="C152" s="1">
        <v>22</v>
      </c>
      <c r="D152" s="16">
        <v>0</v>
      </c>
      <c r="E152" s="16">
        <f t="shared" si="5"/>
        <v>0</v>
      </c>
    </row>
    <row r="153" spans="1:5" ht="15">
      <c r="A153" s="38"/>
      <c r="B153" s="5" t="s">
        <v>140</v>
      </c>
      <c r="C153" s="1">
        <v>5</v>
      </c>
      <c r="D153" s="16">
        <v>0</v>
      </c>
      <c r="E153" s="16">
        <f t="shared" si="5"/>
        <v>0</v>
      </c>
    </row>
    <row r="154" spans="1:5" ht="15">
      <c r="A154" s="31" t="s">
        <v>141</v>
      </c>
      <c r="C154" s="1">
        <v>45</v>
      </c>
      <c r="D154" s="16">
        <v>0</v>
      </c>
      <c r="E154" s="16">
        <f t="shared" si="5"/>
        <v>0</v>
      </c>
    </row>
    <row r="155" spans="1:5" ht="15">
      <c r="A155" s="31" t="s">
        <v>142</v>
      </c>
      <c r="C155" s="1">
        <v>5</v>
      </c>
      <c r="D155" s="16">
        <v>0</v>
      </c>
      <c r="E155" s="16">
        <f t="shared" si="5"/>
        <v>0</v>
      </c>
    </row>
    <row r="156" spans="1:5" ht="15">
      <c r="A156" s="31" t="s">
        <v>143</v>
      </c>
      <c r="C156" s="1">
        <v>1</v>
      </c>
      <c r="D156" s="16">
        <v>0</v>
      </c>
      <c r="E156" s="16">
        <f t="shared" si="5"/>
        <v>0</v>
      </c>
    </row>
    <row r="157" spans="1:5" ht="15">
      <c r="A157" s="1" t="s">
        <v>144</v>
      </c>
      <c r="C157" s="9">
        <v>0.04</v>
      </c>
      <c r="D157" s="16"/>
      <c r="E157" s="16">
        <f>0.04*SUM(E147:E156)</f>
        <v>0</v>
      </c>
    </row>
    <row r="158" spans="4:5" ht="15">
      <c r="D158" s="16"/>
      <c r="E158" s="16"/>
    </row>
    <row r="159" spans="1:5" ht="15">
      <c r="A159" s="13" t="s">
        <v>145</v>
      </c>
      <c r="D159" s="16"/>
      <c r="E159" s="16"/>
    </row>
    <row r="160" spans="1:5" ht="15">
      <c r="A160" s="1" t="s">
        <v>146</v>
      </c>
      <c r="B160" s="4" t="s">
        <v>147</v>
      </c>
      <c r="C160" s="1">
        <v>72</v>
      </c>
      <c r="D160" s="16">
        <v>0</v>
      </c>
      <c r="E160" s="16">
        <f>C160*D160</f>
        <v>0</v>
      </c>
    </row>
    <row r="161" spans="1:5" ht="15">
      <c r="A161" s="1" t="s">
        <v>148</v>
      </c>
      <c r="B161" s="4" t="s">
        <v>147</v>
      </c>
      <c r="C161" s="1">
        <v>64</v>
      </c>
      <c r="D161" s="16">
        <v>0</v>
      </c>
      <c r="E161" s="16">
        <f>C161*D161</f>
        <v>0</v>
      </c>
    </row>
    <row r="162" spans="1:5" ht="15">
      <c r="A162" s="1" t="s">
        <v>149</v>
      </c>
      <c r="B162" s="4" t="s">
        <v>103</v>
      </c>
      <c r="C162" s="1">
        <v>2</v>
      </c>
      <c r="D162" s="16">
        <v>0</v>
      </c>
      <c r="E162" s="16">
        <f>C162*D162</f>
        <v>0</v>
      </c>
    </row>
    <row r="163" spans="1:5" ht="15">
      <c r="A163" s="1" t="s">
        <v>150</v>
      </c>
      <c r="B163" s="4" t="s">
        <v>103</v>
      </c>
      <c r="C163" s="1">
        <v>1</v>
      </c>
      <c r="D163" s="16">
        <v>0</v>
      </c>
      <c r="E163" s="16">
        <f>C163*D163</f>
        <v>0</v>
      </c>
    </row>
    <row r="164" spans="1:5" ht="15">
      <c r="A164" s="1"/>
      <c r="C164" s="1"/>
      <c r="D164" s="16"/>
      <c r="E164" s="16"/>
    </row>
    <row r="165" spans="1:5" ht="15">
      <c r="A165" s="13" t="s">
        <v>164</v>
      </c>
      <c r="D165" s="16"/>
      <c r="E165" s="16"/>
    </row>
    <row r="166" spans="1:5" ht="15">
      <c r="A166" s="31" t="s">
        <v>163</v>
      </c>
      <c r="B166" s="4" t="s">
        <v>103</v>
      </c>
      <c r="C166" s="1">
        <v>1</v>
      </c>
      <c r="D166" s="16">
        <v>0</v>
      </c>
      <c r="E166" s="16">
        <f>C166*D166</f>
        <v>0</v>
      </c>
    </row>
    <row r="167" spans="1:5" ht="15">
      <c r="A167" s="31" t="s">
        <v>153</v>
      </c>
      <c r="C167" s="1"/>
      <c r="D167" s="16"/>
      <c r="E167" s="16"/>
    </row>
    <row r="168" spans="1:5" ht="15">
      <c r="A168" s="40" t="s">
        <v>162</v>
      </c>
      <c r="C168" s="1"/>
      <c r="D168" s="16"/>
      <c r="E168" s="16"/>
    </row>
    <row r="169" spans="1:5" ht="15">
      <c r="A169" s="40" t="s">
        <v>158</v>
      </c>
      <c r="C169" s="1"/>
      <c r="D169" s="16"/>
      <c r="E169" s="16"/>
    </row>
    <row r="170" spans="1:5" ht="15">
      <c r="A170" s="40" t="s">
        <v>159</v>
      </c>
      <c r="C170" s="1"/>
      <c r="D170" s="16"/>
      <c r="E170" s="16"/>
    </row>
    <row r="171" spans="1:5" ht="15">
      <c r="A171" s="40" t="s">
        <v>160</v>
      </c>
      <c r="C171" s="1"/>
      <c r="D171" s="16"/>
      <c r="E171" s="16"/>
    </row>
    <row r="172" spans="1:5" ht="15">
      <c r="A172" s="40" t="s">
        <v>161</v>
      </c>
      <c r="C172" s="1"/>
      <c r="D172" s="16"/>
      <c r="E172" s="16"/>
    </row>
    <row r="173" spans="1:5" ht="15">
      <c r="A173" s="20" t="s">
        <v>154</v>
      </c>
      <c r="C173" s="1"/>
      <c r="D173" s="16"/>
      <c r="E173" s="16"/>
    </row>
    <row r="174" spans="1:5" ht="15">
      <c r="A174" s="21" t="s">
        <v>155</v>
      </c>
      <c r="C174" s="1"/>
      <c r="D174" s="16"/>
      <c r="E174" s="16"/>
    </row>
    <row r="175" spans="1:5" ht="15">
      <c r="A175" s="21" t="s">
        <v>156</v>
      </c>
      <c r="C175" s="1"/>
      <c r="D175" s="16"/>
      <c r="E175" s="16"/>
    </row>
    <row r="176" spans="1:5" ht="15">
      <c r="A176" s="21" t="s">
        <v>157</v>
      </c>
      <c r="C176" s="1"/>
      <c r="D176" s="16"/>
      <c r="E176" s="16"/>
    </row>
    <row r="177" spans="1:5" ht="15">
      <c r="A177" s="22"/>
      <c r="B177" s="23"/>
      <c r="C177" s="24"/>
      <c r="D177" s="24"/>
      <c r="E177" s="24"/>
    </row>
    <row r="178" spans="1:5" ht="15">
      <c r="A178" s="7" t="s">
        <v>151</v>
      </c>
      <c r="E178" s="16">
        <f>SUM(E7:E177)</f>
        <v>0</v>
      </c>
    </row>
    <row r="180" ht="30">
      <c r="A180" s="7" t="s">
        <v>152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1574803149606299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MinxovÃ¡</dc:creator>
  <cp:keywords/>
  <dc:description/>
  <cp:lastModifiedBy>Röhmanová Alexandra</cp:lastModifiedBy>
  <dcterms:created xsi:type="dcterms:W3CDTF">2016-09-27T10:02:06Z</dcterms:created>
  <dcterms:modified xsi:type="dcterms:W3CDTF">2022-05-17T09:02:29Z</dcterms:modified>
  <cp:category/>
  <cp:version/>
  <cp:contentType/>
  <cp:contentStatus/>
</cp:coreProperties>
</file>