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ov_000\Downloads\"/>
    </mc:Choice>
  </mc:AlternateContent>
  <xr:revisionPtr revIDLastSave="0" documentId="13_ncr:1_{6CA3CD41-EE00-42E4-B2E7-861EC3910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časť " sheetId="3" r:id="rId1"/>
    <sheet name="2.časť" sheetId="1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" l="1"/>
  <c r="K13" i="3"/>
  <c r="H13" i="3"/>
  <c r="H28" i="13"/>
  <c r="J28" i="13" s="1"/>
  <c r="K28" i="13" s="1"/>
  <c r="H29" i="13"/>
  <c r="J29" i="13" s="1"/>
  <c r="K29" i="13" s="1"/>
  <c r="H20" i="13" l="1"/>
  <c r="H21" i="13"/>
  <c r="H22" i="13"/>
  <c r="J22" i="13" s="1"/>
  <c r="H23" i="13"/>
  <c r="J23" i="13" s="1"/>
  <c r="H24" i="13"/>
  <c r="H25" i="13"/>
  <c r="J25" i="13" s="1"/>
  <c r="H26" i="13"/>
  <c r="J26" i="13" s="1"/>
  <c r="K26" i="13" s="1"/>
  <c r="H27" i="13"/>
  <c r="J27" i="13" s="1"/>
  <c r="H19" i="13"/>
  <c r="J19" i="13" s="1"/>
  <c r="K19" i="13" s="1"/>
  <c r="H18" i="13"/>
  <c r="H17" i="13"/>
  <c r="J17" i="13" s="1"/>
  <c r="H16" i="13"/>
  <c r="H15" i="13"/>
  <c r="J15" i="13" s="1"/>
  <c r="K15" i="13" s="1"/>
  <c r="H14" i="13"/>
  <c r="J14" i="13" s="1"/>
  <c r="K14" i="13" s="1"/>
  <c r="H13" i="13"/>
  <c r="H12" i="13"/>
  <c r="H14" i="3"/>
  <c r="J14" i="3" s="1"/>
  <c r="H15" i="3"/>
  <c r="J15" i="3" s="1"/>
  <c r="H16" i="3"/>
  <c r="H17" i="3"/>
  <c r="H18" i="3"/>
  <c r="J18" i="3" s="1"/>
  <c r="H19" i="3"/>
  <c r="J19" i="3" s="1"/>
  <c r="H20" i="3"/>
  <c r="J20" i="3" s="1"/>
  <c r="H12" i="3"/>
  <c r="J12" i="3" s="1"/>
  <c r="K12" i="3" s="1"/>
  <c r="K27" i="13" l="1"/>
  <c r="K25" i="13"/>
  <c r="J24" i="13"/>
  <c r="K24" i="13" s="1"/>
  <c r="K23" i="13"/>
  <c r="K22" i="13"/>
  <c r="J21" i="13"/>
  <c r="K21" i="13" s="1"/>
  <c r="J20" i="13"/>
  <c r="K20" i="13" s="1"/>
  <c r="H30" i="13"/>
  <c r="J18" i="13"/>
  <c r="K18" i="13" s="1"/>
  <c r="J13" i="13"/>
  <c r="K13" i="13" s="1"/>
  <c r="J12" i="13"/>
  <c r="K12" i="13" s="1"/>
  <c r="J16" i="13"/>
  <c r="K16" i="13" s="1"/>
  <c r="K17" i="13"/>
  <c r="J17" i="3"/>
  <c r="K17" i="3" s="1"/>
  <c r="K18" i="3"/>
  <c r="K14" i="3"/>
  <c r="K20" i="3"/>
  <c r="K19" i="3"/>
  <c r="J16" i="3"/>
  <c r="K16" i="3" s="1"/>
  <c r="K15" i="3"/>
  <c r="H21" i="3"/>
  <c r="K30" i="13" l="1"/>
  <c r="J30" i="13"/>
  <c r="J21" i="3"/>
  <c r="K21" i="3"/>
</calcChain>
</file>

<file path=xl/sharedStrings.xml><?xml version="1.0" encoding="utf-8"?>
<sst xmlns="http://schemas.openxmlformats.org/spreadsheetml/2006/main" count="118" uniqueCount="64">
  <si>
    <t>Poradové číslo</t>
  </si>
  <si>
    <t>Merná jednotka</t>
  </si>
  <si>
    <t>Počet merných jednotiek</t>
  </si>
  <si>
    <t xml:space="preserve">Jednotková cena bez DPH v EUR </t>
  </si>
  <si>
    <t xml:space="preserve">Spolu bez DPH v EUR </t>
  </si>
  <si>
    <t>Sadzba DPH v %</t>
  </si>
  <si>
    <t>DPH v EUR</t>
  </si>
  <si>
    <t xml:space="preserve">Spolu s DPH v EUR </t>
  </si>
  <si>
    <t>Legenda</t>
  </si>
  <si>
    <t>Číselnú hodnotu bunka vypočíta automaticky.</t>
  </si>
  <si>
    <t>Poznámka*</t>
  </si>
  <si>
    <t>*</t>
  </si>
  <si>
    <t>V prípade potreby môže uchádzač uviesť doplňujúce informácie.</t>
  </si>
  <si>
    <t>Vypĺňa uchádzač.</t>
  </si>
  <si>
    <t>Technická špecifikácia ponúknutého produktu</t>
  </si>
  <si>
    <t>Výrobca vrátane názvu ponúknutého produktu</t>
  </si>
  <si>
    <t>Obchodné meno:</t>
  </si>
  <si>
    <t>Sídlo:</t>
  </si>
  <si>
    <t>IČO:</t>
  </si>
  <si>
    <t>DIČ:</t>
  </si>
  <si>
    <t>IČ DPH:</t>
  </si>
  <si>
    <t>Oprávnený zástupca uchádzača:</t>
  </si>
  <si>
    <t>Miesto vystavenia:</t>
  </si>
  <si>
    <t>Dátum vystavenia:</t>
  </si>
  <si>
    <t>Pečiatka**:</t>
  </si>
  <si>
    <t>**</t>
  </si>
  <si>
    <t xml:space="preserve">V prípade, že uchádzač nepoužíva pečiatku, tak do šedého poľa uvedie obchodné meno uchádzača podľa OR SR, ŽR SR alebo iného ekvivalentného registra v krajine sídla uchádzača.     </t>
  </si>
  <si>
    <t>ks</t>
  </si>
  <si>
    <t xml:space="preserve">Platnosť cenovenej ponuky je šesť (6) mesiacov od vystavenia. </t>
  </si>
  <si>
    <t>Podpis oprávneného zástupcu uchádzača:</t>
  </si>
  <si>
    <t>Názov položky a opis položky</t>
  </si>
  <si>
    <t>Príloha č.1 - Formulár cenovej ponuky pre 1. časť predmetu zákazky - Technológia pre zber informácií a dát, vážiace centrá</t>
  </si>
  <si>
    <t>Spolu za 1. časť predmetu zákazky - Technológia pre zber informácií a dát, vážiace centrá</t>
  </si>
  <si>
    <t>Váha vo vise, ktorá bude slúžiť na váženie bravčových polovíc na dráhe. Zariadenie bude spĺňať minimálne nasledovnú technickú špecifikáciu: 
o 	Dĺžka dráhy: 1000 mm
o	 Váživosť: 250 – 300 g
o	 Dielik: 100 g
o 	Minimálna važivosť produktu: 2 kg
o	 Antikorózne prevedenie
o	 Dvojsnímačová
o	 Trubková</t>
  </si>
  <si>
    <t>Váha plošinová 1 , ktorá bude slúžiť na váženie paletového tovaru. Zariadenie bude spĺňať minimálne nasledovnú technickú špecifikáciu: 
o 	Plošinová váha s rámom na zapustenie
o 	Nerezové prevedenie
o 	 Tlmič pre vyklápanie antikorový
o 	 Plech vyklápací vrapovaný
o 	 Váživosť: 600 – 1500 kg
o 	 Dielik: 200/500 g
o 	Minimálna važivosť produktu: 4 kg
o 	Rozmer vážiacej plochy: minimálne 1250 x 1000 x 100 m</t>
  </si>
  <si>
    <t>Váha plošinová 2 , ktorá bude slúžiť na váženie paletového tovaru. Zariadenie bude spĺňať minimálne nasledovnú technickú špecifikáciu: 
o 	Plošinová váha s rámom na zapustenie
o 	Nerezové prevedenie
o 	 Tlmič pre vyklápanie antikorový
o 	 Plech vyklápací vrapovaný
o 	 Váživosť: 300 – 600 kg
o 	 Dielik: 100/200 g
o 	Minimálna važivosť produktu: 2 kg
o 	Rozmer vážiacej plochy: minimálne 1500 x 1250 x 100 mm</t>
  </si>
  <si>
    <t>Váha stolčeková , Tenzometrický mostík umiestnený na stolčeku. Váha je v antikorovom prevedení – antikorová konštrukcia mostíka, antikorový vrchný plech,
antikorový snímač, antikorový stolček pre umiestnenie mostíka.
Váženie sa vykonáva v tenzometrickej plošine, v ktorej je zabudovaný 1 snímač. Výstup zo snímača je vyhodnocovaný vo vyhodnocovacej jednotke. Celkový výsledok váženia je zobrazovaný na displeji.  Zariadenie bude spĺňať minimálne nasledovnú technickú špecifikáciu: 
o 	Nerezové prevedenie
o 	 Váživosť: 3/6 kg
o 	 Dielik: 20g
o 	Minimálna važivosť produktu: 20 g
o 	Rozmer vážiacej plochy: minimálne 300 x 300 mm</t>
  </si>
  <si>
    <t>Tlačiareň , Termotransferová tlač alebo priama tlač na etiketu. Zariadenie bude spĺňať minimálne nasledovnú technickú špecifikáciu: 
o 	Šírka tlače: 104mm / 203dpi
o 	Rýchlosť tlače: až 102mm/s
o 	Vonkajší priemer kotúča až 200mm
o 	Komunikačné porty: RS232(9 PIN), USB(2.0.)
o 	Zvukový indikátor hlásených chýb</t>
  </si>
  <si>
    <t>Ručný skener.  Zariadenie bude spĺňať minimálne nasledovnú technickú špecifikáciu: 
o 	čierna laserová lineárna čítačka 1D čiarových kódov
o 	umožňuje nasnímaní požadovaného kódu pred prenosom dát.
o 	Prevedenie: Káblové
o 	Rozhranie: USB (HID)
o 	Čierne
o 	Auto-sense: Áno
o 	Spôsob snímania: Lineárne Imager 1DTermotransferová tlač alebo priama tlač na etiketu
o 	Šírka tlače: 104mm / 203dpi
o 	Rýchlosť tlače: až 102mm/s
o 	Vonkajší priemer kotúča až 200mm
o 	Komunikačné porty: RS232(9 PIN), USB(2.0.)
o 	Zvukový indikátor hlásených chýb</t>
  </si>
  <si>
    <t>Indikátor. Zariadenie bude spĺňať minimálne nasledovnú technickú špecifikáciu: 
o 	Podsvietený displej, 11cm (4.3“) pre indikáciu váhy. 
o 	Utesnená membránová klávesnica s dotykovým ovládaním a spätnou väzbou s klávesmi pre nulovanie, taru, tlač, súhrn
o 	a špeciálne funkcie.
o	 Kompaktné nerezové púzdro s triedou ochrany IP69K s upevnením na pracovnú dosku, múr,
o	 panel.</t>
  </si>
  <si>
    <t>Spolu za 2. časť predmetu zákazky - Technológia pre potreby spracovania mäsa</t>
  </si>
  <si>
    <t>Príloha č.1 - Formulár cenovej ponuky pre 2 . časť predmetu zákazky -Technológia pre potreby spracovania mäsa</t>
  </si>
  <si>
    <t>súbor</t>
  </si>
  <si>
    <r>
      <rPr>
        <b/>
        <sz val="11"/>
        <color theme="1"/>
        <rFont val="Calibri"/>
        <family val="2"/>
        <charset val="238"/>
        <scheme val="minor"/>
      </rPr>
      <t>Logistická časť: Zadráhovanie – chladiareň veľká</t>
    </r>
    <r>
      <rPr>
        <sz val="11"/>
        <color theme="1"/>
        <rFont val="Calibri"/>
        <family val="2"/>
        <charset val="238"/>
        <scheme val="minor"/>
      </rPr>
      <t>. Súbor pozostáva z nasledovných komponentov:
- oceľový stĺp s platnou
- výhybky 20 ks
- oblúk 3 ks
- konzoly 112 ks
- oceľový I profil 400, 300, 140, 120, 200 mm
- nerezová trubka 60,3 mm
- zinkovanie
- montáž
- spojovací materiál
- nerezová trubka Ø 60,3 mm
- cestovné a dopravné náklady</t>
    </r>
  </si>
  <si>
    <r>
      <rPr>
        <b/>
        <sz val="11"/>
        <color theme="1"/>
        <rFont val="Calibri"/>
        <family val="2"/>
        <charset val="238"/>
        <scheme val="minor"/>
      </rPr>
      <t>Logistická časť: Zadráhovanie chladiareň malá.</t>
    </r>
    <r>
      <rPr>
        <sz val="11"/>
        <color theme="1"/>
        <rFont val="Calibri"/>
        <family val="2"/>
        <charset val="238"/>
        <scheme val="minor"/>
      </rPr>
      <t xml:space="preserve"> Súbor pozostáva z nasledovných komponentov:
- oceľový stĺp s platnou 6 ks
- výhybky 8 ks
- oblúk 3 ks
- konzoly 45 ks
- oceľový I profil 300, 160, 120 mm
- nerezová trubka 60,3 mm
- zinkovanie
- montáž
- spojovací materiál
- nerezová trubka Ø 60,3 mm
- cestovné a dopravné náklady
- ubytovanie montérov</t>
    </r>
  </si>
  <si>
    <r>
      <rPr>
        <b/>
        <sz val="11"/>
        <rFont val="Calibri"/>
        <family val="2"/>
        <charset val="238"/>
      </rPr>
      <t xml:space="preserve">Logistická časť: Zádrahovanie rozrábka.  </t>
    </r>
    <r>
      <rPr>
        <sz val="11"/>
        <rFont val="Calibri"/>
        <family val="2"/>
        <charset val="238"/>
      </rPr>
      <t>Súbor pozostáva z nasledovných komponentov:
- oceľový stĺp s platnou 13 ks
- výhybky 3 ks
- oblúk 3 ks
- konzoly 28 ks
- oceľový I profil 300, 160, 140 mm
- nerezová trubka 60,3 mm
- zinkovanie
- montáž
- spojovací materiál
- nerezová trubka Ø 60,3 mm
- cestovné a dopravné náklady</t>
    </r>
  </si>
  <si>
    <r>
      <rPr>
        <b/>
        <sz val="11"/>
        <color theme="1"/>
        <rFont val="Calibri"/>
        <family val="2"/>
        <charset val="238"/>
        <scheme val="minor"/>
      </rPr>
      <t xml:space="preserve">Logistická časť:  Zádrahovanie expedičná chladiareň + expedícia. </t>
    </r>
    <r>
      <rPr>
        <sz val="11"/>
        <color theme="1"/>
        <rFont val="Calibri"/>
        <family val="2"/>
        <charset val="238"/>
        <scheme val="minor"/>
      </rPr>
      <t>Súbor pozostáva z nasledovných komponentov:
	- oceľový stĺp s platnou 12 ks
	- sklopné rameno 1 ks
	- výhybky 8 ks
	- oblúk 3 ks
	- konzoly 50 ks
	- oceľový I profil 300, 160, 120, 180, 200 mm
	- nerezová trubka 60,3 mm
	- zinkovanie
	- montáž
	- spojovací materiál
	- nerezová trubka Ø 60,3 mm
	- cestovné a dopravné náklady</t>
    </r>
  </si>
  <si>
    <t>Systém na zavesovanie mäsa slúžiaceho na vkladanie nití do mäsa, slaniny a iných výrobkov, aby mohli ísť na ďalšie spracovanie. Systém bude mať minimálnu špecifikáciu: 
o 	Celková dĺžka: 600 – 700 mm
o 	Celková dĺžka s navliekaním paličiek: 1550 – 1700 mm
o 	Celková šírka: 500 – 600 mm
o 	Celková výška: 1100 – 1200 
o 	 Stolček
o 	Výška pracovnej plochy: 800 – 900 mm
o 	Prevádzkové napätie: 400 V
o 	Inštalovaný príkon: 0,3 – 0,6 kW
o 	 Hmotnosť: maximálne 130 kg</t>
  </si>
  <si>
    <t>Výrobník šupinového ľadu, ktorý slúži na výrobu ľadu,  ktorý sa používa pri výrobe párkoviny a pridáva sa aj do iných produktov. Výrobník bude spĺňať minimálne nasledovnú technickú špecifikáciu:
o 	Elektrický príkon: 1 – 2 kW
o 	Hmotnosť: maximálne 160 kg
o 	Produkcia ladu za 24 hodín: 1250 – 1800 kg
o 	Chladiaci výkon kondenzačnej jednotky: 9 – 10 kW
o 	Elektrický príkon kondenzačnej jednotky: 7 – 8,5 kW
o 	Napätie kondenzačnej jednotky: 400 V
o 	Hmotnosť kondenzačnej jednotky: maximálne 250 kg
o 	Hlučnosť kondenzačnej jednotky (na 10m): maximálne 50 dBa</t>
  </si>
  <si>
    <t>Klipsovacie zariadenie, ktoré bude slúžiť na uzatváranie obalov a čriev klipsou. Klipsovacie zariadenie bude spĺňať minimálne nasledovnú technickú špecifikáciu:
o 	Prevedenie min. dvojsponovacie poloautomatické
o 	Určenie pre všetky plastové črevá                                                                           
o 	Kabibre: 30 – 115 mm
o 	Prírodné črevá : maximálne 90 mm
o 	Pripojenie na tlakový vzduch: 4 – 6 bar
o 	Zásobník na klipse v rozsahu: 200 – 500 ks
o 	Pojazdový stojan
o 	Narážacia rúrka o priemere: 20 – 36 mm
o 	Regulačná jednotka tlaku vzduchu</t>
  </si>
  <si>
    <t>Vákuový plniaci stroj 1 , ktorý bude slúžiť pre potreby vákuového plnenia obalov a čriev /klobásy, párky a iné/. Vákuový plniaci stroj bude spĺňať minimálne nasledovnú technickú špecifikáciu:
Plniaci výkon - plynule regulovateľný: 5000 – 6000 kg/hod;  Plniaci tlak: 30 – 40 bar; Porciovanie a stáčací výkon: 650 – 700 p/min; Počet pretočení (plynule regulovateľný): 0 – 10 ot.; Presnosť porciovania: 0,1 – 0,2 g; Veľkosť 1 porcie: 5 – 100000 g;  El. príkon: 7 – 8,5 kW;  Vaková pumpa: 35 – 40 m3 hod.;  Hmotnosť: maximálne 900 kg;  Preklápač (pre 200L vozíky);  Plniaca trubica na priamo: 12 – 40 mm;  Pretáčacie trubice: 12 – 22 mm;  Prípravok na vyberanie rotora;  Prípojka na prídavné zariadenie; Objem násypky: 90 – 240 l; Kryt ovládania;  Deliaca tyč na hornú hranu násypky; Slepé lamely pre narážanie šunky s väčšími kúskami; Vybavenie pre reznú hlavu; Automatické pridržovacie zariadenia;  Automatický separátor kolagenových častíc; Navliekačka čriev s držiakom.</t>
  </si>
  <si>
    <t>Vákuový plniaci stroj 2, ktorý bude slúžiť pre potreby vákuového plnenia obalov a čriev /klobásy, párky a iné/. Vákuový plniaci stroj bude spĺňať minimálne nasledovnú technickú špecifikáciu:
o	 Plniaci výkon - plynule regulovateľný: 2500 – 3000 kg/hod
o	 Plniaci tlak: 30 – 35 bar
o	 Výkon vývevy: 15 – 18 m3/hod
o	 Porcovací výkon: 25 – 30 ks/min
o	 Veľkosť 1 – porcie: 5 – 100000 g
o	 El. príkon: 3 – 4 kW
o	 Hmotnosť bez zdviháka: maximálne 500 kg
o	 Plniaca trubica na priamo: 12 – 40 mm</t>
  </si>
  <si>
    <t>Nastrekovacie zariadenia , ktoré budú slúžiť na predprípravu mäsa nástrekom solí a iných aditív. Nastrekovacie zariadenia budú spĺňať minimálne nasledovnú technickú špecifikáciu:
o 	Šírka dopravného pásu: 250 – 300 mm
o 	Výška v ihlovej časti stroja: 200 – 250 mm
o 	Počet zdvihov mosta: 20 – 25 zdvihov/min.
o 	Posuv pásu: 30 – 60 min
o 	Prevedenie čerpadla: nerezové odstredivé
o 	Nástrek: 40 – 50 %
o 	Ihlový systém: 15 – 20 ks
o 	Napätie: 400 V
o 	Príkon: 3 – 4 kW</t>
  </si>
  <si>
    <t>Masírovacie zariadenie , ktoré bude slúžiť na prípravu mäsa masírovaním a k zapracovaniu soli a iných aditív /šunky, slaniny, udeniny/.  Masírovacie zariadenie bude spĺňať minimálne nasledovnú technickú špecifikáciu:
o	 Obsah bubna: 950 – 1000 l
o	 Náplň bubna: 500 – 650 l
o	 Prevodovka s elektromotorom/harmonická
o	 Otáčky bubna: 3 – 7 ot./min
o	 Výkon vákuovej pumpy: 35 – 40 m3
o	 Celonerezové prevedenie</t>
  </si>
  <si>
    <t>Sekačka mrazeného mäsa , ktorá bude slúžiť na sekanie zmrazeného mäsa určeného na ďalšie spracovanie. Sekačka mrazeného mäsa bude spĺňať minimálne nasledovnú technickú špecifikáciu: 
o 	Sekanie mrazeného mäsa na vločky                                            
o 	Kapacita: 2000 – 6000 kg/hod
o 	Nohy s pätkami: 4 – 6 ks
o 	Rezná hlava: 1 ks
o 	Rezné nože: 7 ks
o 	Odklopný pracovný stôl 
o 	Prítlačné zariadenie
o 	Odklopný bezpečnostný kryt
o 	Západka pre vozík
o 	 Príkon: 10 – 11 kW
o 	 Napätie: 400 V
o 	Vybavenie k zhode CE
o 	Ovládanie pomocou tlačidiel na stroji</t>
  </si>
  <si>
    <t>Miešačka mäsa, ktorá bude slúžiť na intenzívne a jemné premiešavanie mäsa.  Miešačka mäsa bude spĺňať minimálne nasledovnú technickú špecifikáciu:
o 	Kapacita: 400 – 500 l
o 	Maximálna náplň: 70 – 80 %
o 	Výkon pohonu: 3 – 4 kW
o 	Rozsah otáčok miešadiel - plynulá regulácia min v rozsahu: 5 ÷ 30
o 	Uzavretie zmiešavacej nádoby ručné /mreže
o 	Istenie: 15 – 20 A</t>
  </si>
  <si>
    <t>Stĺpové zdvíhacie zariadenia , ktoré budú slúžiť na zdvíhanie nádob, košov a kotlov k zariadeniam ako je miešačka mäsa a rezačka mäsa  . Stĺpové zdvíhacie zariadenia budú spĺňať minimálne nasledovnú technickú špecifikáciu:
o 	Max. nosnosť  zdvíhania: 300 kg
o 	El. pripojenie: 400 V
o 	Inštalovaný výkon: 0,5 – 1 kW
o 	Rýchlosť zdvihu: 3 – 5 m/min</t>
  </si>
  <si>
    <t>Rezačka mäsa, ktorá bude slúžiť na rezanie, krájanie a mletie mäsa najmä pri výrobe klobásových výrobkov, kože, jemné plnky atď.  Rezačka mäsa bude spĺňať minimálne nasledovnú technickú špecifikáciu:
o 	Pracovný výkon skrutky: 13 – 17 kW
o 	Výkon podávacej skrutky: 2,5 – 3 kW
o 	Výkon motora drviča: 3 – 4 kW
o 	Objem násypky: maximálne 350 l
o 	Kapacita na súprave reznom zložení 8 mm
o 	Čerstvé mäso: 2200 – 2500 kg/hod
o 	Mäso zmrazené: 1200 – 1500 kg/hod
o 	Priemer reznej dosky: maximálne 130 mm
o 	 Napätie: 400 V
o 	 Istenie: 60 – 65 A</t>
  </si>
  <si>
    <t xml:space="preserve">Kúter , ktorý bude slúžiť na výrobu mäsovej plnky s rôznymi stupňami mletia a tlakových emulzií. Kúter bude spĺňať minimálne nasledovnú technickú špecifikáciu:Nerezové výškovo nastaviteľné nohy; Hydraulicky ovládané delené nerezové veko misy;  Hydraulicky ovládaný plastový protihlukový kryt; Hydraulicky ovládaný preklápač pre normované 200 l. vozíky; Hydraulicky ovládaný vyhadzovač diela; Šesť nožová hlava; Hydraulický kľúč nožovej hlavy; Centrálny mazací systém; Jednoduché čistenie, po otvorení krytov je stroj kompletne prístupný; Externé nerezový rozvádzač; Certifikácia CE; Riadiaca jednotka; Plne programovateľná riadiaca jednotka, pamäť pre 40 programov; Kryt misy, protihlukový kryt; Preklápač a vyhadzovač diela ovládané joysticky;  Objem misy: 120 – 130 l; Otáčky hlavy nožov (plynule nastaviteľné): 200 – 5000 ot./min; Miešacie otáčky (plynule nastaviteľné): 100 – 300 ot./min; Otáčky misy (plynule nastaviteľné): 2 – 20 ot./min; Otáčky vyhadzovača: 90 – 350 ot./min; Príkon motora hlavy nožov: 50 – 55 kW; Celkový inštalovaný príkon: 55 – 60 kw;  Napájanie: 400 V. </t>
  </si>
  <si>
    <t>Univerzálna udiarenská komora je  zariadenie na údenie mäsa a mäsových výrobkov horúcim dymom spojené s tepelným opracovaním. Univerzálna udiarenská komora bude spĺňať minimálne nasledovnú technickú špecifikáciu:
Počet vozíkov: 2; El.výkon: min. 60kW; Chladiaci výkon: min. 5kW/ -3 stupne; Režim tepelného opracovania:Regulácia teploty: 35 – 90 stupňov, Regulácia vlhkosti: 60-95 stupňov; Režim studeného opracovania: Regulácia teploty: 14 – 30 stupňov, Regulácia vlhkosti: 60-95 stupňov; Výkon komory: 200 – 500kg/cyklus; Údenie studeným dymom: áno; Sušenie TNV:áno; Zretie TNV a TOV: áno.</t>
  </si>
  <si>
    <r>
      <rPr>
        <b/>
        <sz val="11"/>
        <rFont val="Calibri"/>
        <family val="2"/>
        <charset val="238"/>
      </rPr>
      <t>Logistická časť:  Celková dĺžka zadráhovania bude min. 260 m. Zadráhovanie – príjem</t>
    </r>
    <r>
      <rPr>
        <sz val="11"/>
        <rFont val="Calibri"/>
        <family val="2"/>
        <charset val="238"/>
      </rPr>
      <t>. Súbor pozostáva z nasledovných komponentov:
- oceľový stĺp s platnou 10 ks
- sklopné rameno 1 ks
- oblúk 1 ks
- konzoly 15 ks
- výhybky 1 ks
- oceľový I profil 260 , 200, 180 , 160 , 120 mm
- nerezová trubka 60,3 mm
- zinkovanie
- montáž
- spojovací materiál
- nerezová trubka Ø 60,3 mm</t>
    </r>
  </si>
  <si>
    <t>licencia</t>
  </si>
  <si>
    <t>Priemyselný počítač so softvérom na spracovanie dát z váh a komunikáciu s expedičným softwérom. Zariadenie bude spĺňať minimálne nasledovnú technickú špecifikáciu: 
o 	IP65, 
o 	17“ dotykový monitor, 
o 	4  - jadrový procesor, 2,00 GHz
o 	4G DDR4, 
o 	120G SSD, 
o 	vodeodolné konektory 2x USB,
o 	2x RS232, ETH, 
o 	 operačný systém Windows 10 Pro alebo ekvivalent
o 	vrátane nerezového držiaku na stenu, Rozmer: 45x38x59 cm
o softvérom na spracovanie dát z váh a komunikáciu s expedičným softwérom s nasledovnými funkciami: evidencia príjmu mäsa vo vise a vedení skladu surovín; príjem, správu a potvrdzovanie objednávok odberateľov; správa vozidiel, vodičov a správu rozvozných trás; generovanie a aktuálnych výjazdov po trasách na základe stavu objednávok; expedíciu podľa objednávok a výjazdov a vedenia expedičného skladu; kontrolu nakládky; automatickú fakturáciu dodávok.</t>
  </si>
  <si>
    <t xml:space="preserve">Pokladničný softvér - informačný systém založený na pokrokových technológiách, určený pre širokú škálu aplikácií od malých reťazcov, s niekoľkými obchodnými jednotkami, až po rozsiahle reťazce s mnohými desiatkami filiálok rôzneho typu, vrátane vlastných distribučných skladov a výrobných prevádzok. Navrhovaný softvér je určený na riadenie, sledovanie a vlastný predaj v maloobchode, alebo v reťazci maloobchodných predajní. Základom systému sú bezpečné dátové úložiská, ktoré sú využívané aj na úrovni pokladničných terminálov.  Inštalácia; Zaškolenie; Nastavenie a sprevádzkovanie; Podpora prevádzky; Aktualizácia inštalovaných systémov; Vývoj a úpravy; Helpdesk a servisná podpora inštalovaných systémov; Systémová podpora; Hot-Line; Legislatívna garancia; Upgrade a update.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</si>
</sst>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0" fillId="3" borderId="21" xfId="0" applyNumberFormat="1" applyFill="1" applyBorder="1" applyAlignment="1" applyProtection="1">
      <alignment horizontal="center" vertical="center"/>
      <protection locked="0"/>
    </xf>
    <xf numFmtId="9" fontId="0" fillId="3" borderId="21" xfId="0" applyNumberFormat="1" applyFill="1" applyBorder="1" applyAlignment="1" applyProtection="1">
      <alignment horizontal="center" vertical="center"/>
      <protection locked="0"/>
    </xf>
    <xf numFmtId="4" fontId="0" fillId="3" borderId="18" xfId="0" applyNumberFormat="1" applyFill="1" applyBorder="1" applyAlignment="1" applyProtection="1">
      <alignment horizontal="center" vertical="center"/>
      <protection locked="0"/>
    </xf>
    <xf numFmtId="9" fontId="0" fillId="3" borderId="18" xfId="0" applyNumberFormat="1" applyFill="1" applyBorder="1" applyAlignment="1" applyProtection="1">
      <alignment horizontal="center" vertical="center"/>
      <protection locked="0"/>
    </xf>
    <xf numFmtId="0" fontId="0" fillId="8" borderId="16" xfId="0" applyNumberFormat="1" applyFill="1" applyBorder="1" applyProtection="1">
      <protection locked="0"/>
    </xf>
    <xf numFmtId="3" fontId="2" fillId="6" borderId="2" xfId="0" applyNumberFormat="1" applyFont="1" applyFill="1" applyBorder="1" applyAlignment="1" applyProtection="1">
      <alignment horizontal="center"/>
      <protection locked="0"/>
    </xf>
    <xf numFmtId="0" fontId="0" fillId="5" borderId="23" xfId="0" applyFill="1" applyBorder="1" applyProtection="1">
      <protection locked="0"/>
    </xf>
    <xf numFmtId="0" fontId="0" fillId="7" borderId="23" xfId="0" applyFill="1" applyBorder="1" applyProtection="1">
      <protection locked="0"/>
    </xf>
    <xf numFmtId="0" fontId="0" fillId="0" borderId="1" xfId="0" applyBorder="1" applyProtection="1">
      <protection locked="0"/>
    </xf>
    <xf numFmtId="4" fontId="0" fillId="5" borderId="22" xfId="0" applyNumberFormat="1" applyFill="1" applyBorder="1" applyAlignment="1" applyProtection="1">
      <alignment horizontal="center" vertical="center"/>
    </xf>
    <xf numFmtId="4" fontId="2" fillId="5" borderId="1" xfId="0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0" fillId="5" borderId="21" xfId="0" applyNumberFormat="1" applyFill="1" applyBorder="1" applyAlignment="1" applyProtection="1">
      <alignment horizontal="center" vertical="center"/>
    </xf>
    <xf numFmtId="4" fontId="2" fillId="5" borderId="2" xfId="0" applyNumberFormat="1" applyFont="1" applyFill="1" applyBorder="1" applyAlignment="1" applyProtection="1">
      <alignment horizontal="center"/>
    </xf>
    <xf numFmtId="4" fontId="2" fillId="5" borderId="19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6" fillId="0" borderId="30" xfId="0" applyFont="1" applyBorder="1"/>
    <xf numFmtId="0" fontId="7" fillId="0" borderId="31" xfId="0" applyFont="1" applyBorder="1"/>
    <xf numFmtId="0" fontId="7" fillId="0" borderId="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/>
    </xf>
    <xf numFmtId="0" fontId="0" fillId="0" borderId="5" xfId="0" applyBorder="1" applyProtection="1">
      <protection locked="0"/>
    </xf>
    <xf numFmtId="0" fontId="0" fillId="0" borderId="34" xfId="0" applyBorder="1" applyProtection="1">
      <protection locked="0"/>
    </xf>
    <xf numFmtId="0" fontId="6" fillId="0" borderId="0" xfId="0" applyFont="1" applyBorder="1"/>
    <xf numFmtId="0" fontId="0" fillId="0" borderId="0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0" xfId="0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35" xfId="0" applyFill="1" applyBorder="1" applyProtection="1">
      <protection locked="0"/>
    </xf>
    <xf numFmtId="0" fontId="6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0" fillId="0" borderId="2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4" xfId="0" applyBorder="1" applyProtection="1">
      <protection locked="0"/>
    </xf>
    <xf numFmtId="0" fontId="7" fillId="0" borderId="12" xfId="0" applyFont="1" applyBorder="1" applyAlignment="1">
      <alignment wrapText="1"/>
    </xf>
    <xf numFmtId="0" fontId="7" fillId="0" borderId="13" xfId="0" applyFont="1" applyBorder="1"/>
    <xf numFmtId="0" fontId="7" fillId="0" borderId="14" xfId="0" applyFont="1" applyBorder="1" applyAlignment="1">
      <alignment horizontal="left" vertical="center" wrapText="1"/>
    </xf>
    <xf numFmtId="0" fontId="0" fillId="8" borderId="22" xfId="0" applyNumberFormat="1" applyFill="1" applyBorder="1" applyProtection="1">
      <protection locked="0"/>
    </xf>
    <xf numFmtId="0" fontId="8" fillId="9" borderId="12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left" vertical="center" wrapText="1"/>
    </xf>
    <xf numFmtId="0" fontId="8" fillId="9" borderId="28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8" fillId="9" borderId="14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0" fontId="6" fillId="3" borderId="32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9" fillId="0" borderId="31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 wrapText="1"/>
    </xf>
    <xf numFmtId="0" fontId="0" fillId="0" borderId="39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top" wrapText="1"/>
    </xf>
    <xf numFmtId="0" fontId="2" fillId="5" borderId="23" xfId="0" applyFont="1" applyFill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0" fillId="0" borderId="22" xfId="0" applyBorder="1" applyAlignment="1" applyProtection="1">
      <alignment horizontal="center" vertical="center"/>
    </xf>
    <xf numFmtId="0" fontId="8" fillId="9" borderId="40" xfId="0" applyFont="1" applyFill="1" applyBorder="1" applyAlignment="1">
      <alignment horizontal="left" vertical="center" wrapText="1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="90" zoomScaleNormal="90" workbookViewId="0">
      <pane ySplit="11" topLeftCell="A20" activePane="bottomLeft" state="frozen"/>
      <selection pane="bottomLeft" activeCell="A21" sqref="A21:G21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77" t="s">
        <v>31</v>
      </c>
      <c r="B1" s="78"/>
      <c r="C1" s="78"/>
      <c r="D1" s="78"/>
      <c r="E1" s="78"/>
      <c r="F1" s="78"/>
      <c r="G1" s="78"/>
      <c r="H1" s="78"/>
      <c r="I1" s="78"/>
      <c r="J1" s="29"/>
      <c r="K1" s="29"/>
      <c r="L1" s="29"/>
      <c r="M1" s="30"/>
    </row>
    <row r="2" spans="1:13" ht="17.25" thickBot="1" x14ac:dyDescent="0.35">
      <c r="A2" s="25"/>
      <c r="B2" s="31"/>
      <c r="C2" s="31"/>
      <c r="D2" s="31"/>
      <c r="E2" s="31"/>
      <c r="F2" s="31"/>
      <c r="G2" s="31"/>
      <c r="H2" s="31"/>
      <c r="I2" s="31"/>
      <c r="J2" s="32"/>
      <c r="K2" s="32"/>
      <c r="L2" s="32"/>
      <c r="M2" s="33"/>
    </row>
    <row r="3" spans="1:13" ht="33" customHeight="1" x14ac:dyDescent="0.3">
      <c r="A3" s="42" t="s">
        <v>16</v>
      </c>
      <c r="B3" s="55"/>
      <c r="C3" s="56"/>
      <c r="D3" s="57"/>
      <c r="E3" s="31"/>
      <c r="F3" s="31"/>
      <c r="G3" s="31"/>
      <c r="H3" s="32"/>
      <c r="I3" s="32"/>
      <c r="J3" s="32"/>
      <c r="K3" s="32"/>
      <c r="L3" s="32"/>
      <c r="M3" s="33"/>
    </row>
    <row r="4" spans="1:13" ht="16.5" x14ac:dyDescent="0.3">
      <c r="A4" s="43" t="s">
        <v>17</v>
      </c>
      <c r="B4" s="58"/>
      <c r="C4" s="52"/>
      <c r="D4" s="59"/>
      <c r="E4" s="31"/>
      <c r="F4" s="31"/>
      <c r="G4" s="31"/>
      <c r="H4" s="32"/>
      <c r="I4" s="32"/>
      <c r="J4" s="32"/>
      <c r="K4" s="32"/>
      <c r="L4" s="32"/>
      <c r="M4" s="33"/>
    </row>
    <row r="5" spans="1:13" ht="16.5" x14ac:dyDescent="0.3">
      <c r="A5" s="43" t="s">
        <v>18</v>
      </c>
      <c r="B5" s="58"/>
      <c r="C5" s="52"/>
      <c r="D5" s="59"/>
      <c r="E5" s="31"/>
      <c r="F5" s="31"/>
      <c r="G5" s="31"/>
      <c r="H5" s="32"/>
      <c r="I5" s="32"/>
      <c r="J5" s="32"/>
      <c r="K5" s="32"/>
      <c r="L5" s="32"/>
      <c r="M5" s="33"/>
    </row>
    <row r="6" spans="1:13" ht="16.5" x14ac:dyDescent="0.3">
      <c r="A6" s="43" t="s">
        <v>19</v>
      </c>
      <c r="B6" s="58"/>
      <c r="C6" s="52"/>
      <c r="D6" s="59"/>
      <c r="E6" s="31"/>
      <c r="F6" s="31"/>
      <c r="G6" s="31"/>
      <c r="H6" s="32"/>
      <c r="I6" s="32"/>
      <c r="J6" s="32"/>
      <c r="K6" s="32"/>
      <c r="L6" s="32"/>
      <c r="M6" s="33"/>
    </row>
    <row r="7" spans="1:13" ht="16.5" x14ac:dyDescent="0.3">
      <c r="A7" s="43" t="s">
        <v>20</v>
      </c>
      <c r="B7" s="58"/>
      <c r="C7" s="52"/>
      <c r="D7" s="59"/>
      <c r="E7" s="63"/>
      <c r="F7" s="63"/>
      <c r="G7" s="63"/>
      <c r="H7" s="32"/>
      <c r="I7" s="32"/>
      <c r="J7" s="32"/>
      <c r="K7" s="32"/>
      <c r="L7" s="32"/>
      <c r="M7" s="33"/>
    </row>
    <row r="8" spans="1:13" ht="50.25" thickBot="1" x14ac:dyDescent="0.35">
      <c r="A8" s="44" t="s">
        <v>21</v>
      </c>
      <c r="B8" s="60"/>
      <c r="C8" s="61"/>
      <c r="D8" s="62"/>
      <c r="E8" s="31"/>
      <c r="F8" s="31"/>
      <c r="G8" s="31"/>
      <c r="H8" s="32"/>
      <c r="I8" s="32"/>
      <c r="J8" s="32"/>
      <c r="K8" s="32"/>
      <c r="L8" s="32"/>
      <c r="M8" s="33"/>
    </row>
    <row r="9" spans="1:13" x14ac:dyDescent="0.25">
      <c r="A9" s="34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ht="15.75" thickBot="1" x14ac:dyDescent="0.3">
      <c r="A10" s="34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</row>
    <row r="11" spans="1:13" ht="60.75" thickBot="1" x14ac:dyDescent="0.3">
      <c r="A11" s="20" t="s">
        <v>0</v>
      </c>
      <c r="B11" s="19" t="s">
        <v>15</v>
      </c>
      <c r="C11" s="73" t="s">
        <v>30</v>
      </c>
      <c r="D11" s="74"/>
      <c r="E11" s="19" t="s">
        <v>1</v>
      </c>
      <c r="F11" s="19" t="s">
        <v>2</v>
      </c>
      <c r="G11" s="15" t="s">
        <v>3</v>
      </c>
      <c r="H11" s="1" t="s">
        <v>4</v>
      </c>
      <c r="I11" s="15" t="s">
        <v>5</v>
      </c>
      <c r="J11" s="14" t="s">
        <v>6</v>
      </c>
      <c r="K11" s="15" t="s">
        <v>7</v>
      </c>
      <c r="L11" s="15" t="s">
        <v>10</v>
      </c>
      <c r="M11" s="15" t="s">
        <v>14</v>
      </c>
    </row>
    <row r="12" spans="1:13" ht="271.5" customHeight="1" thickBot="1" x14ac:dyDescent="0.3">
      <c r="A12" s="24">
        <v>1</v>
      </c>
      <c r="B12" s="46"/>
      <c r="C12" s="75" t="s">
        <v>62</v>
      </c>
      <c r="D12" s="76"/>
      <c r="E12" s="49" t="s">
        <v>27</v>
      </c>
      <c r="F12" s="51">
        <v>9</v>
      </c>
      <c r="G12" s="3"/>
      <c r="H12" s="12">
        <f>ROUND(F12*G12,2)</f>
        <v>0</v>
      </c>
      <c r="I12" s="4"/>
      <c r="J12" s="12">
        <f t="shared" ref="J12:J20" si="0">ROUND(H12*I12,2)</f>
        <v>0</v>
      </c>
      <c r="K12" s="16">
        <f t="shared" ref="K12:K20" si="1">ROUND(H12+J12,2)</f>
        <v>0</v>
      </c>
      <c r="L12" s="45"/>
      <c r="M12" s="45"/>
    </row>
    <row r="13" spans="1:13" ht="158.25" customHeight="1" thickBot="1" x14ac:dyDescent="0.3">
      <c r="A13" s="104">
        <v>2</v>
      </c>
      <c r="B13" s="105"/>
      <c r="C13" s="93" t="s">
        <v>63</v>
      </c>
      <c r="D13" s="100"/>
      <c r="E13" s="49" t="s">
        <v>61</v>
      </c>
      <c r="F13" s="51">
        <v>15</v>
      </c>
      <c r="G13" s="3"/>
      <c r="H13" s="12">
        <f>ROUND(F13*G13,2)</f>
        <v>0</v>
      </c>
      <c r="I13" s="4"/>
      <c r="J13" s="12">
        <f t="shared" ref="J13" si="2">ROUND(H13*I13,2)</f>
        <v>0</v>
      </c>
      <c r="K13" s="16">
        <f t="shared" ref="K13" si="3">ROUND(H13+J13,2)</f>
        <v>0</v>
      </c>
      <c r="L13" s="45"/>
      <c r="M13" s="45"/>
    </row>
    <row r="14" spans="1:13" ht="144.75" customHeight="1" thickBot="1" x14ac:dyDescent="0.3">
      <c r="A14" s="21">
        <v>3</v>
      </c>
      <c r="B14" s="47"/>
      <c r="C14" s="89" t="s">
        <v>33</v>
      </c>
      <c r="D14" s="90"/>
      <c r="E14" s="49" t="s">
        <v>27</v>
      </c>
      <c r="F14" s="51">
        <v>2</v>
      </c>
      <c r="G14" s="5"/>
      <c r="H14" s="12">
        <f t="shared" ref="H14:H20" si="4">ROUND(F14*G14,2)</f>
        <v>0</v>
      </c>
      <c r="I14" s="6"/>
      <c r="J14" s="12">
        <f t="shared" si="0"/>
        <v>0</v>
      </c>
      <c r="K14" s="16">
        <f t="shared" si="1"/>
        <v>0</v>
      </c>
      <c r="L14" s="7"/>
      <c r="M14" s="7"/>
    </row>
    <row r="15" spans="1:13" ht="169.5" customHeight="1" thickBot="1" x14ac:dyDescent="0.3">
      <c r="A15" s="21">
        <v>4</v>
      </c>
      <c r="B15" s="47"/>
      <c r="C15" s="89" t="s">
        <v>34</v>
      </c>
      <c r="D15" s="90"/>
      <c r="E15" s="49" t="s">
        <v>27</v>
      </c>
      <c r="F15" s="51">
        <v>5</v>
      </c>
      <c r="G15" s="5"/>
      <c r="H15" s="12">
        <f t="shared" si="4"/>
        <v>0</v>
      </c>
      <c r="I15" s="6"/>
      <c r="J15" s="12">
        <f t="shared" si="0"/>
        <v>0</v>
      </c>
      <c r="K15" s="16">
        <f t="shared" si="1"/>
        <v>0</v>
      </c>
      <c r="L15" s="7"/>
      <c r="M15" s="7"/>
    </row>
    <row r="16" spans="1:13" ht="188.25" customHeight="1" thickBot="1" x14ac:dyDescent="0.3">
      <c r="A16" s="21">
        <v>5</v>
      </c>
      <c r="B16" s="47"/>
      <c r="C16" s="91" t="s">
        <v>35</v>
      </c>
      <c r="D16" s="92"/>
      <c r="E16" s="49" t="s">
        <v>27</v>
      </c>
      <c r="F16" s="51">
        <v>1</v>
      </c>
      <c r="G16" s="5"/>
      <c r="H16" s="12">
        <f t="shared" si="4"/>
        <v>0</v>
      </c>
      <c r="I16" s="6"/>
      <c r="J16" s="12">
        <f t="shared" si="0"/>
        <v>0</v>
      </c>
      <c r="K16" s="16">
        <f t="shared" si="1"/>
        <v>0</v>
      </c>
      <c r="L16" s="7"/>
      <c r="M16" s="7"/>
    </row>
    <row r="17" spans="1:13" ht="213" customHeight="1" thickBot="1" x14ac:dyDescent="0.3">
      <c r="A17" s="21">
        <v>6</v>
      </c>
      <c r="B17" s="47"/>
      <c r="C17" s="91" t="s">
        <v>36</v>
      </c>
      <c r="D17" s="92"/>
      <c r="E17" s="49" t="s">
        <v>27</v>
      </c>
      <c r="F17" s="51">
        <v>6</v>
      </c>
      <c r="G17" s="5"/>
      <c r="H17" s="12">
        <f t="shared" si="4"/>
        <v>0</v>
      </c>
      <c r="I17" s="6"/>
      <c r="J17" s="12">
        <f t="shared" si="0"/>
        <v>0</v>
      </c>
      <c r="K17" s="16">
        <f t="shared" si="1"/>
        <v>0</v>
      </c>
      <c r="L17" s="7"/>
      <c r="M17" s="7"/>
    </row>
    <row r="18" spans="1:13" ht="119.25" customHeight="1" thickBot="1" x14ac:dyDescent="0.3">
      <c r="A18" s="21">
        <v>7</v>
      </c>
      <c r="B18" s="47"/>
      <c r="C18" s="91" t="s">
        <v>37</v>
      </c>
      <c r="D18" s="92"/>
      <c r="E18" s="49" t="s">
        <v>27</v>
      </c>
      <c r="F18" s="51">
        <v>6</v>
      </c>
      <c r="G18" s="5"/>
      <c r="H18" s="12">
        <f t="shared" si="4"/>
        <v>0</v>
      </c>
      <c r="I18" s="6"/>
      <c r="J18" s="12">
        <f t="shared" si="0"/>
        <v>0</v>
      </c>
      <c r="K18" s="16">
        <f t="shared" si="1"/>
        <v>0</v>
      </c>
      <c r="L18" s="7"/>
      <c r="M18" s="7"/>
    </row>
    <row r="19" spans="1:13" ht="212.25" customHeight="1" thickBot="1" x14ac:dyDescent="0.3">
      <c r="A19" s="21">
        <v>8</v>
      </c>
      <c r="B19" s="47"/>
      <c r="C19" s="91" t="s">
        <v>38</v>
      </c>
      <c r="D19" s="92"/>
      <c r="E19" s="49" t="s">
        <v>27</v>
      </c>
      <c r="F19" s="51">
        <v>4</v>
      </c>
      <c r="G19" s="5"/>
      <c r="H19" s="12">
        <f t="shared" si="4"/>
        <v>0</v>
      </c>
      <c r="I19" s="6"/>
      <c r="J19" s="12">
        <f t="shared" si="0"/>
        <v>0</v>
      </c>
      <c r="K19" s="16">
        <f t="shared" si="1"/>
        <v>0</v>
      </c>
      <c r="L19" s="7"/>
      <c r="M19" s="7"/>
    </row>
    <row r="20" spans="1:13" ht="126" customHeight="1" thickBot="1" x14ac:dyDescent="0.3">
      <c r="A20" s="21">
        <v>9</v>
      </c>
      <c r="B20" s="47"/>
      <c r="C20" s="91" t="s">
        <v>39</v>
      </c>
      <c r="D20" s="92"/>
      <c r="E20" s="49" t="s">
        <v>27</v>
      </c>
      <c r="F20" s="51">
        <v>14</v>
      </c>
      <c r="G20" s="5"/>
      <c r="H20" s="12">
        <f t="shared" si="4"/>
        <v>0</v>
      </c>
      <c r="I20" s="6"/>
      <c r="J20" s="12">
        <f t="shared" si="0"/>
        <v>0</v>
      </c>
      <c r="K20" s="16">
        <f t="shared" si="1"/>
        <v>0</v>
      </c>
      <c r="L20" s="7"/>
      <c r="M20" s="7"/>
    </row>
    <row r="21" spans="1:13" ht="15.75" thickBot="1" x14ac:dyDescent="0.3">
      <c r="A21" s="79" t="s">
        <v>32</v>
      </c>
      <c r="B21" s="80"/>
      <c r="C21" s="81"/>
      <c r="D21" s="81"/>
      <c r="E21" s="80"/>
      <c r="F21" s="80"/>
      <c r="G21" s="82"/>
      <c r="H21" s="13">
        <f>SUM(H12:H20)</f>
        <v>0</v>
      </c>
      <c r="I21" s="8"/>
      <c r="J21" s="17">
        <f>SUM(J12:J20)</f>
        <v>0</v>
      </c>
      <c r="K21" s="18">
        <f>SUM(K12:K20)</f>
        <v>0</v>
      </c>
      <c r="L21" s="35"/>
      <c r="M21" s="36"/>
    </row>
    <row r="22" spans="1:13" ht="15.75" thickBot="1" x14ac:dyDescent="0.3">
      <c r="A22" s="3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</row>
    <row r="23" spans="1:13" ht="15.75" thickBot="1" x14ac:dyDescent="0.3">
      <c r="A23" s="86" t="s">
        <v>8</v>
      </c>
      <c r="B23" s="87"/>
      <c r="C23" s="87"/>
      <c r="D23" s="88"/>
      <c r="E23" s="32"/>
      <c r="F23" s="32"/>
      <c r="G23" s="32"/>
      <c r="H23" s="32"/>
      <c r="I23" s="32"/>
      <c r="J23" s="32"/>
      <c r="K23" s="32"/>
      <c r="L23" s="32"/>
      <c r="M23" s="33"/>
    </row>
    <row r="24" spans="1:13" ht="15.75" thickBot="1" x14ac:dyDescent="0.3">
      <c r="A24" s="9"/>
      <c r="B24" s="83" t="s">
        <v>9</v>
      </c>
      <c r="C24" s="84"/>
      <c r="D24" s="85"/>
      <c r="E24" s="32"/>
      <c r="F24" s="32"/>
      <c r="G24" s="32"/>
      <c r="H24" s="32"/>
      <c r="I24" s="32"/>
      <c r="J24" s="32"/>
      <c r="K24" s="32"/>
      <c r="L24" s="32"/>
      <c r="M24" s="33"/>
    </row>
    <row r="25" spans="1:13" ht="15.75" thickBot="1" x14ac:dyDescent="0.3">
      <c r="A25" s="10"/>
      <c r="B25" s="67" t="s">
        <v>13</v>
      </c>
      <c r="C25" s="68"/>
      <c r="D25" s="69"/>
      <c r="E25" s="32"/>
      <c r="F25" s="32"/>
      <c r="G25" s="32"/>
      <c r="H25" s="32"/>
      <c r="I25" s="32"/>
      <c r="J25" s="32"/>
      <c r="K25" s="32"/>
      <c r="L25" s="32"/>
      <c r="M25" s="33"/>
    </row>
    <row r="26" spans="1:13" ht="15.75" thickBot="1" x14ac:dyDescent="0.3">
      <c r="A26" s="11" t="s">
        <v>11</v>
      </c>
      <c r="B26" s="67" t="s">
        <v>12</v>
      </c>
      <c r="C26" s="68"/>
      <c r="D26" s="69"/>
      <c r="E26" s="32"/>
      <c r="F26" s="32"/>
      <c r="G26" s="32"/>
      <c r="H26" s="32"/>
      <c r="I26" s="32"/>
      <c r="J26" s="32"/>
      <c r="K26" s="32"/>
      <c r="L26" s="32"/>
      <c r="M26" s="33"/>
    </row>
    <row r="27" spans="1:13" ht="32.25" customHeight="1" thickBot="1" x14ac:dyDescent="0.3">
      <c r="A27" s="41" t="s">
        <v>25</v>
      </c>
      <c r="B27" s="64" t="s">
        <v>26</v>
      </c>
      <c r="C27" s="65"/>
      <c r="D27" s="66"/>
      <c r="E27" s="32"/>
      <c r="F27" s="32"/>
      <c r="G27" s="32"/>
      <c r="H27" s="32"/>
      <c r="I27" s="32"/>
      <c r="J27" s="32"/>
      <c r="K27" s="32"/>
      <c r="L27" s="32"/>
      <c r="M27" s="33"/>
    </row>
    <row r="28" spans="1:13" ht="15.75" thickBot="1" x14ac:dyDescent="0.3">
      <c r="A28" s="70" t="s">
        <v>28</v>
      </c>
      <c r="B28" s="71"/>
      <c r="C28" s="72"/>
      <c r="D28" s="32"/>
      <c r="E28" s="32"/>
      <c r="F28" s="32"/>
      <c r="G28" s="32"/>
      <c r="H28" s="32"/>
      <c r="I28" s="32"/>
      <c r="J28" s="32"/>
      <c r="K28" s="32"/>
      <c r="L28" s="32"/>
      <c r="M28" s="33"/>
    </row>
    <row r="29" spans="1:13" x14ac:dyDescent="0.25">
      <c r="A29" s="3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</row>
    <row r="30" spans="1:13" ht="16.5" x14ac:dyDescent="0.3">
      <c r="A30" s="26" t="s">
        <v>22</v>
      </c>
      <c r="B30" s="52"/>
      <c r="C30" s="52"/>
      <c r="D30" s="31"/>
      <c r="E30" s="31"/>
      <c r="F30" s="31"/>
      <c r="G30" s="31"/>
      <c r="H30" s="31"/>
      <c r="I30" s="31"/>
      <c r="J30" s="32"/>
      <c r="K30" s="32"/>
      <c r="L30" s="32"/>
      <c r="M30" s="33"/>
    </row>
    <row r="31" spans="1:13" ht="16.5" x14ac:dyDescent="0.3">
      <c r="A31" s="28"/>
      <c r="B31" s="37"/>
      <c r="C31" s="37"/>
      <c r="D31" s="37"/>
      <c r="E31" s="37"/>
      <c r="F31" s="37"/>
      <c r="G31" s="37"/>
      <c r="H31" s="37"/>
      <c r="I31" s="37"/>
      <c r="J31" s="32"/>
      <c r="K31" s="32"/>
      <c r="L31" s="32"/>
      <c r="M31" s="33"/>
    </row>
    <row r="32" spans="1:13" ht="16.5" x14ac:dyDescent="0.3">
      <c r="A32" s="26" t="s">
        <v>23</v>
      </c>
      <c r="B32" s="52"/>
      <c r="C32" s="52"/>
      <c r="D32" s="31"/>
      <c r="E32" s="31"/>
      <c r="F32" s="31"/>
      <c r="G32" s="31"/>
      <c r="H32" s="31"/>
      <c r="I32" s="31"/>
      <c r="J32" s="32"/>
      <c r="K32" s="32"/>
      <c r="L32" s="32"/>
      <c r="M32" s="33"/>
    </row>
    <row r="33" spans="1:13" ht="16.5" x14ac:dyDescent="0.3">
      <c r="A33" s="25"/>
      <c r="B33" s="31"/>
      <c r="C33" s="31"/>
      <c r="D33" s="31"/>
      <c r="E33" s="31"/>
      <c r="F33" s="31"/>
      <c r="G33" s="31"/>
      <c r="H33" s="31"/>
      <c r="I33" s="31"/>
      <c r="J33" s="32"/>
      <c r="K33" s="32"/>
      <c r="L33" s="32"/>
      <c r="M33" s="33"/>
    </row>
    <row r="34" spans="1:13" ht="66.75" customHeight="1" thickBot="1" x14ac:dyDescent="0.35">
      <c r="A34" s="27" t="s">
        <v>29</v>
      </c>
      <c r="B34" s="53"/>
      <c r="C34" s="54"/>
      <c r="D34" s="38" t="s">
        <v>24</v>
      </c>
      <c r="E34" s="53"/>
      <c r="F34" s="54"/>
      <c r="G34" s="39"/>
      <c r="H34" s="39"/>
      <c r="I34" s="39"/>
      <c r="J34" s="39"/>
      <c r="K34" s="39"/>
      <c r="L34" s="39"/>
      <c r="M34" s="40"/>
    </row>
  </sheetData>
  <sheetProtection formatColumns="0" formatRows="0" selectLockedCells="1"/>
  <mergeCells count="29">
    <mergeCell ref="A1:I1"/>
    <mergeCell ref="A21:G21"/>
    <mergeCell ref="B24:D24"/>
    <mergeCell ref="B25:D25"/>
    <mergeCell ref="A23:D23"/>
    <mergeCell ref="C14:D14"/>
    <mergeCell ref="C15:D15"/>
    <mergeCell ref="C16:D16"/>
    <mergeCell ref="C17:D17"/>
    <mergeCell ref="C18:D18"/>
    <mergeCell ref="C19:D19"/>
    <mergeCell ref="C20:D20"/>
    <mergeCell ref="C13:D13"/>
    <mergeCell ref="B32:C32"/>
    <mergeCell ref="E34:F34"/>
    <mergeCell ref="B3:D3"/>
    <mergeCell ref="B4:D4"/>
    <mergeCell ref="B5:D5"/>
    <mergeCell ref="B6:D6"/>
    <mergeCell ref="B7:D7"/>
    <mergeCell ref="B8:D8"/>
    <mergeCell ref="B34:C34"/>
    <mergeCell ref="E7:G7"/>
    <mergeCell ref="B27:D27"/>
    <mergeCell ref="B30:C30"/>
    <mergeCell ref="B26:D26"/>
    <mergeCell ref="A28:C28"/>
    <mergeCell ref="C11:D11"/>
    <mergeCell ref="C12:D12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workbookViewId="0">
      <pane ySplit="11" topLeftCell="A12" activePane="bottomLeft" state="frozen"/>
      <selection pane="bottomLeft" activeCell="C12" sqref="C12:D12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77" t="s">
        <v>41</v>
      </c>
      <c r="B1" s="78"/>
      <c r="C1" s="78"/>
      <c r="D1" s="78"/>
      <c r="E1" s="78"/>
      <c r="F1" s="78"/>
      <c r="G1" s="78"/>
      <c r="H1" s="78"/>
      <c r="I1" s="78"/>
      <c r="J1" s="29"/>
      <c r="K1" s="29"/>
      <c r="L1" s="29"/>
      <c r="M1" s="30"/>
    </row>
    <row r="2" spans="1:13" ht="17.25" thickBot="1" x14ac:dyDescent="0.35">
      <c r="A2" s="25"/>
      <c r="B2" s="31"/>
      <c r="C2" s="31"/>
      <c r="D2" s="31"/>
      <c r="E2" s="31"/>
      <c r="F2" s="31"/>
      <c r="G2" s="31"/>
      <c r="H2" s="31"/>
      <c r="I2" s="31"/>
      <c r="J2" s="32"/>
      <c r="K2" s="32"/>
      <c r="L2" s="32"/>
      <c r="M2" s="33"/>
    </row>
    <row r="3" spans="1:13" ht="33" customHeight="1" x14ac:dyDescent="0.3">
      <c r="A3" s="42" t="s">
        <v>16</v>
      </c>
      <c r="B3" s="55"/>
      <c r="C3" s="56"/>
      <c r="D3" s="57"/>
      <c r="E3" s="31"/>
      <c r="F3" s="31"/>
      <c r="G3" s="31"/>
      <c r="H3" s="32"/>
      <c r="I3" s="32"/>
      <c r="J3" s="32"/>
      <c r="K3" s="32"/>
      <c r="L3" s="32"/>
      <c r="M3" s="33"/>
    </row>
    <row r="4" spans="1:13" ht="16.5" x14ac:dyDescent="0.3">
      <c r="A4" s="43" t="s">
        <v>17</v>
      </c>
      <c r="B4" s="58"/>
      <c r="C4" s="52"/>
      <c r="D4" s="59"/>
      <c r="E4" s="31"/>
      <c r="F4" s="31"/>
      <c r="G4" s="31"/>
      <c r="H4" s="32"/>
      <c r="I4" s="32"/>
      <c r="J4" s="32"/>
      <c r="K4" s="32"/>
      <c r="L4" s="32"/>
      <c r="M4" s="33"/>
    </row>
    <row r="5" spans="1:13" ht="16.5" x14ac:dyDescent="0.3">
      <c r="A5" s="43" t="s">
        <v>18</v>
      </c>
      <c r="B5" s="58"/>
      <c r="C5" s="52"/>
      <c r="D5" s="59"/>
      <c r="E5" s="31"/>
      <c r="F5" s="31"/>
      <c r="G5" s="31"/>
      <c r="H5" s="32"/>
      <c r="I5" s="32"/>
      <c r="J5" s="32"/>
      <c r="K5" s="32"/>
      <c r="L5" s="32"/>
      <c r="M5" s="33"/>
    </row>
    <row r="6" spans="1:13" ht="16.5" x14ac:dyDescent="0.3">
      <c r="A6" s="43" t="s">
        <v>19</v>
      </c>
      <c r="B6" s="58"/>
      <c r="C6" s="52"/>
      <c r="D6" s="59"/>
      <c r="E6" s="31"/>
      <c r="F6" s="31"/>
      <c r="G6" s="31"/>
      <c r="H6" s="32"/>
      <c r="I6" s="32"/>
      <c r="J6" s="32"/>
      <c r="K6" s="32"/>
      <c r="L6" s="32"/>
      <c r="M6" s="33"/>
    </row>
    <row r="7" spans="1:13" ht="16.5" x14ac:dyDescent="0.3">
      <c r="A7" s="43" t="s">
        <v>20</v>
      </c>
      <c r="B7" s="58"/>
      <c r="C7" s="52"/>
      <c r="D7" s="59"/>
      <c r="E7" s="63"/>
      <c r="F7" s="63"/>
      <c r="G7" s="63"/>
      <c r="H7" s="32"/>
      <c r="I7" s="32"/>
      <c r="J7" s="32"/>
      <c r="K7" s="32"/>
      <c r="L7" s="32"/>
      <c r="M7" s="33"/>
    </row>
    <row r="8" spans="1:13" ht="50.25" thickBot="1" x14ac:dyDescent="0.35">
      <c r="A8" s="44" t="s">
        <v>21</v>
      </c>
      <c r="B8" s="60"/>
      <c r="C8" s="61"/>
      <c r="D8" s="62"/>
      <c r="E8" s="31"/>
      <c r="F8" s="31"/>
      <c r="G8" s="31"/>
      <c r="H8" s="32"/>
      <c r="I8" s="32"/>
      <c r="J8" s="32"/>
      <c r="K8" s="32"/>
      <c r="L8" s="32"/>
      <c r="M8" s="33"/>
    </row>
    <row r="9" spans="1:13" x14ac:dyDescent="0.25">
      <c r="A9" s="34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ht="15.75" thickBot="1" x14ac:dyDescent="0.3">
      <c r="A10" s="34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</row>
    <row r="11" spans="1:13" ht="60.75" thickBot="1" x14ac:dyDescent="0.3">
      <c r="A11" s="19" t="s">
        <v>0</v>
      </c>
      <c r="B11" s="19" t="s">
        <v>15</v>
      </c>
      <c r="C11" s="73" t="s">
        <v>30</v>
      </c>
      <c r="D11" s="74"/>
      <c r="E11" s="19" t="s">
        <v>1</v>
      </c>
      <c r="F11" s="19" t="s">
        <v>2</v>
      </c>
      <c r="G11" s="15" t="s">
        <v>3</v>
      </c>
      <c r="H11" s="1" t="s">
        <v>4</v>
      </c>
      <c r="I11" s="15" t="s">
        <v>5</v>
      </c>
      <c r="J11" s="14" t="s">
        <v>6</v>
      </c>
      <c r="K11" s="15" t="s">
        <v>7</v>
      </c>
      <c r="L11" s="15" t="s">
        <v>10</v>
      </c>
      <c r="M11" s="15" t="s">
        <v>14</v>
      </c>
    </row>
    <row r="12" spans="1:13" ht="203.25" customHeight="1" thickBot="1" x14ac:dyDescent="0.3">
      <c r="A12" s="24">
        <v>1</v>
      </c>
      <c r="B12" s="46"/>
      <c r="C12" s="102" t="s">
        <v>60</v>
      </c>
      <c r="D12" s="103"/>
      <c r="E12" s="49" t="s">
        <v>42</v>
      </c>
      <c r="F12" s="51">
        <v>1</v>
      </c>
      <c r="G12" s="3"/>
      <c r="H12" s="12">
        <f>ROUND(F12*G12,2)</f>
        <v>0</v>
      </c>
      <c r="I12" s="4"/>
      <c r="J12" s="12">
        <f t="shared" ref="J12:J19" si="0">ROUND(H12*I12,2)</f>
        <v>0</v>
      </c>
      <c r="K12" s="16">
        <f t="shared" ref="K12:K19" si="1">ROUND(H12+J12,2)</f>
        <v>0</v>
      </c>
      <c r="L12" s="45"/>
      <c r="M12" s="45"/>
    </row>
    <row r="13" spans="1:13" ht="198.75" customHeight="1" thickBot="1" x14ac:dyDescent="0.3">
      <c r="A13" s="21">
        <v>2</v>
      </c>
      <c r="B13" s="47"/>
      <c r="C13" s="95" t="s">
        <v>43</v>
      </c>
      <c r="D13" s="96"/>
      <c r="E13" s="49" t="s">
        <v>42</v>
      </c>
      <c r="F13" s="51">
        <v>1</v>
      </c>
      <c r="G13" s="5"/>
      <c r="H13" s="12">
        <f t="shared" ref="H13:H29" si="2">ROUND(F13*G13,2)</f>
        <v>0</v>
      </c>
      <c r="I13" s="6"/>
      <c r="J13" s="12">
        <f t="shared" si="0"/>
        <v>0</v>
      </c>
      <c r="K13" s="16">
        <f t="shared" si="1"/>
        <v>0</v>
      </c>
      <c r="L13" s="7"/>
      <c r="M13" s="7"/>
    </row>
    <row r="14" spans="1:13" ht="216" customHeight="1" thickBot="1" x14ac:dyDescent="0.3">
      <c r="A14" s="21">
        <v>3</v>
      </c>
      <c r="B14" s="47"/>
      <c r="C14" s="95" t="s">
        <v>44</v>
      </c>
      <c r="D14" s="96"/>
      <c r="E14" s="49" t="s">
        <v>42</v>
      </c>
      <c r="F14" s="51">
        <v>1</v>
      </c>
      <c r="G14" s="5"/>
      <c r="H14" s="12">
        <f t="shared" si="2"/>
        <v>0</v>
      </c>
      <c r="I14" s="6"/>
      <c r="J14" s="12">
        <f t="shared" si="0"/>
        <v>0</v>
      </c>
      <c r="K14" s="16">
        <f t="shared" si="1"/>
        <v>0</v>
      </c>
      <c r="L14" s="7"/>
      <c r="M14" s="7"/>
    </row>
    <row r="15" spans="1:13" ht="203.25" customHeight="1" thickBot="1" x14ac:dyDescent="0.3">
      <c r="A15" s="21">
        <v>4</v>
      </c>
      <c r="B15" s="47"/>
      <c r="C15" s="93" t="s">
        <v>45</v>
      </c>
      <c r="D15" s="94"/>
      <c r="E15" s="49" t="s">
        <v>42</v>
      </c>
      <c r="F15" s="51">
        <v>1</v>
      </c>
      <c r="G15" s="5"/>
      <c r="H15" s="12">
        <f t="shared" si="2"/>
        <v>0</v>
      </c>
      <c r="I15" s="6"/>
      <c r="J15" s="12">
        <f t="shared" si="0"/>
        <v>0</v>
      </c>
      <c r="K15" s="16">
        <f t="shared" si="1"/>
        <v>0</v>
      </c>
      <c r="L15" s="7"/>
      <c r="M15" s="7"/>
    </row>
    <row r="16" spans="1:13" ht="218.25" customHeight="1" thickBot="1" x14ac:dyDescent="0.3">
      <c r="A16" s="21">
        <v>5</v>
      </c>
      <c r="B16" s="47"/>
      <c r="C16" s="95" t="s">
        <v>46</v>
      </c>
      <c r="D16" s="96"/>
      <c r="E16" s="49" t="s">
        <v>42</v>
      </c>
      <c r="F16" s="51">
        <v>1</v>
      </c>
      <c r="G16" s="5"/>
      <c r="H16" s="12">
        <f t="shared" si="2"/>
        <v>0</v>
      </c>
      <c r="I16" s="6"/>
      <c r="J16" s="12">
        <f t="shared" si="0"/>
        <v>0</v>
      </c>
      <c r="K16" s="16">
        <f t="shared" si="1"/>
        <v>0</v>
      </c>
      <c r="L16" s="7"/>
      <c r="M16" s="7"/>
    </row>
    <row r="17" spans="1:13" ht="186.75" customHeight="1" thickBot="1" x14ac:dyDescent="0.3">
      <c r="A17" s="21">
        <v>6</v>
      </c>
      <c r="B17" s="47"/>
      <c r="C17" s="91" t="s">
        <v>47</v>
      </c>
      <c r="D17" s="92"/>
      <c r="E17" s="49" t="s">
        <v>27</v>
      </c>
      <c r="F17" s="51">
        <v>1</v>
      </c>
      <c r="G17" s="5"/>
      <c r="H17" s="12">
        <f t="shared" si="2"/>
        <v>0</v>
      </c>
      <c r="I17" s="6"/>
      <c r="J17" s="12">
        <f t="shared" si="0"/>
        <v>0</v>
      </c>
      <c r="K17" s="16">
        <f t="shared" si="1"/>
        <v>0</v>
      </c>
      <c r="L17" s="7"/>
      <c r="M17" s="7"/>
    </row>
    <row r="18" spans="1:13" ht="174.75" customHeight="1" thickBot="1" x14ac:dyDescent="0.3">
      <c r="A18" s="21">
        <v>7</v>
      </c>
      <c r="B18" s="47"/>
      <c r="C18" s="91" t="s">
        <v>48</v>
      </c>
      <c r="D18" s="92"/>
      <c r="E18" s="49" t="s">
        <v>27</v>
      </c>
      <c r="F18" s="51">
        <v>1</v>
      </c>
      <c r="G18" s="5"/>
      <c r="H18" s="12">
        <f t="shared" si="2"/>
        <v>0</v>
      </c>
      <c r="I18" s="6"/>
      <c r="J18" s="12">
        <f t="shared" si="0"/>
        <v>0</v>
      </c>
      <c r="K18" s="16">
        <f t="shared" si="1"/>
        <v>0</v>
      </c>
      <c r="L18" s="7"/>
      <c r="M18" s="7"/>
    </row>
    <row r="19" spans="1:13" ht="177.75" customHeight="1" thickBot="1" x14ac:dyDescent="0.3">
      <c r="A19" s="21">
        <v>8</v>
      </c>
      <c r="B19" s="47"/>
      <c r="C19" s="91" t="s">
        <v>49</v>
      </c>
      <c r="D19" s="92"/>
      <c r="E19" s="49" t="s">
        <v>27</v>
      </c>
      <c r="F19" s="51">
        <v>1</v>
      </c>
      <c r="G19" s="5"/>
      <c r="H19" s="12">
        <f t="shared" si="2"/>
        <v>0</v>
      </c>
      <c r="I19" s="6"/>
      <c r="J19" s="12">
        <f t="shared" si="0"/>
        <v>0</v>
      </c>
      <c r="K19" s="16">
        <f t="shared" si="1"/>
        <v>0</v>
      </c>
      <c r="L19" s="7"/>
      <c r="M19" s="7"/>
    </row>
    <row r="20" spans="1:13" ht="201" customHeight="1" thickBot="1" x14ac:dyDescent="0.3">
      <c r="A20" s="21">
        <v>9</v>
      </c>
      <c r="B20" s="47"/>
      <c r="C20" s="91" t="s">
        <v>50</v>
      </c>
      <c r="D20" s="92"/>
      <c r="E20" s="49" t="s">
        <v>27</v>
      </c>
      <c r="F20" s="51">
        <v>1</v>
      </c>
      <c r="G20" s="5"/>
      <c r="H20" s="12">
        <f t="shared" si="2"/>
        <v>0</v>
      </c>
      <c r="I20" s="6"/>
      <c r="J20" s="12">
        <f t="shared" ref="J20:J27" si="3">ROUND(H20*I20,2)</f>
        <v>0</v>
      </c>
      <c r="K20" s="16">
        <f t="shared" ref="K20:K27" si="4">ROUND(H20+J20,2)</f>
        <v>0</v>
      </c>
      <c r="L20" s="7"/>
      <c r="M20" s="7"/>
    </row>
    <row r="21" spans="1:13" ht="174" customHeight="1" thickBot="1" x14ac:dyDescent="0.3">
      <c r="A21" s="21">
        <v>10</v>
      </c>
      <c r="B21" s="47"/>
      <c r="C21" s="91" t="s">
        <v>51</v>
      </c>
      <c r="D21" s="97"/>
      <c r="E21" s="49" t="s">
        <v>27</v>
      </c>
      <c r="F21" s="51">
        <v>1</v>
      </c>
      <c r="G21" s="5"/>
      <c r="H21" s="12">
        <f t="shared" si="2"/>
        <v>0</v>
      </c>
      <c r="I21" s="6"/>
      <c r="J21" s="12">
        <f t="shared" si="3"/>
        <v>0</v>
      </c>
      <c r="K21" s="16">
        <f t="shared" si="4"/>
        <v>0</v>
      </c>
      <c r="L21" s="7"/>
      <c r="M21" s="7"/>
    </row>
    <row r="22" spans="1:13" ht="189" customHeight="1" thickBot="1" x14ac:dyDescent="0.3">
      <c r="A22" s="21">
        <v>11</v>
      </c>
      <c r="B22" s="47"/>
      <c r="C22" s="91" t="s">
        <v>52</v>
      </c>
      <c r="D22" s="92"/>
      <c r="E22" s="49" t="s">
        <v>27</v>
      </c>
      <c r="F22" s="51">
        <v>1</v>
      </c>
      <c r="G22" s="5"/>
      <c r="H22" s="12">
        <f t="shared" si="2"/>
        <v>0</v>
      </c>
      <c r="I22" s="6"/>
      <c r="J22" s="12">
        <f t="shared" si="3"/>
        <v>0</v>
      </c>
      <c r="K22" s="16">
        <f t="shared" si="4"/>
        <v>0</v>
      </c>
      <c r="L22" s="7"/>
      <c r="M22" s="7"/>
    </row>
    <row r="23" spans="1:13" ht="144" customHeight="1" thickBot="1" x14ac:dyDescent="0.3">
      <c r="A23" s="21">
        <v>12</v>
      </c>
      <c r="B23" s="47"/>
      <c r="C23" s="91" t="s">
        <v>53</v>
      </c>
      <c r="D23" s="92"/>
      <c r="E23" s="49" t="s">
        <v>27</v>
      </c>
      <c r="F23" s="51">
        <v>1</v>
      </c>
      <c r="G23" s="5"/>
      <c r="H23" s="12">
        <f t="shared" si="2"/>
        <v>0</v>
      </c>
      <c r="I23" s="6"/>
      <c r="J23" s="12">
        <f t="shared" si="3"/>
        <v>0</v>
      </c>
      <c r="K23" s="16">
        <f t="shared" si="4"/>
        <v>0</v>
      </c>
      <c r="L23" s="7"/>
      <c r="M23" s="7"/>
    </row>
    <row r="24" spans="1:13" ht="246" customHeight="1" thickBot="1" x14ac:dyDescent="0.3">
      <c r="A24" s="21">
        <v>13</v>
      </c>
      <c r="B24" s="47"/>
      <c r="C24" s="91" t="s">
        <v>54</v>
      </c>
      <c r="D24" s="92"/>
      <c r="E24" s="49" t="s">
        <v>27</v>
      </c>
      <c r="F24" s="51">
        <v>1</v>
      </c>
      <c r="G24" s="5"/>
      <c r="H24" s="12">
        <f t="shared" si="2"/>
        <v>0</v>
      </c>
      <c r="I24" s="6"/>
      <c r="J24" s="12">
        <f t="shared" si="3"/>
        <v>0</v>
      </c>
      <c r="K24" s="16">
        <f t="shared" si="4"/>
        <v>0</v>
      </c>
      <c r="L24" s="7"/>
      <c r="M24" s="7"/>
    </row>
    <row r="25" spans="1:13" ht="124.5" customHeight="1" thickBot="1" x14ac:dyDescent="0.3">
      <c r="A25" s="21">
        <v>14</v>
      </c>
      <c r="B25" s="47"/>
      <c r="C25" s="91" t="s">
        <v>55</v>
      </c>
      <c r="D25" s="92"/>
      <c r="E25" s="49" t="s">
        <v>27</v>
      </c>
      <c r="F25" s="51">
        <v>1</v>
      </c>
      <c r="G25" s="5"/>
      <c r="H25" s="12">
        <f t="shared" si="2"/>
        <v>0</v>
      </c>
      <c r="I25" s="6"/>
      <c r="J25" s="12">
        <f t="shared" si="3"/>
        <v>0</v>
      </c>
      <c r="K25" s="16">
        <f t="shared" si="4"/>
        <v>0</v>
      </c>
      <c r="L25" s="7"/>
      <c r="M25" s="7"/>
    </row>
    <row r="26" spans="1:13" ht="108.75" customHeight="1" thickBot="1" x14ac:dyDescent="0.3">
      <c r="A26" s="21">
        <v>15</v>
      </c>
      <c r="B26" s="47"/>
      <c r="C26" s="89" t="s">
        <v>56</v>
      </c>
      <c r="D26" s="97"/>
      <c r="E26" s="49" t="s">
        <v>27</v>
      </c>
      <c r="F26" s="51">
        <v>2</v>
      </c>
      <c r="G26" s="5"/>
      <c r="H26" s="12">
        <f t="shared" si="2"/>
        <v>0</v>
      </c>
      <c r="I26" s="6"/>
      <c r="J26" s="12">
        <f t="shared" si="3"/>
        <v>0</v>
      </c>
      <c r="K26" s="16">
        <f t="shared" si="4"/>
        <v>0</v>
      </c>
      <c r="L26" s="7"/>
      <c r="M26" s="7"/>
    </row>
    <row r="27" spans="1:13" ht="205.5" customHeight="1" thickBot="1" x14ac:dyDescent="0.3">
      <c r="A27" s="21">
        <v>16</v>
      </c>
      <c r="B27" s="47"/>
      <c r="C27" s="89" t="s">
        <v>57</v>
      </c>
      <c r="D27" s="97"/>
      <c r="E27" s="49" t="s">
        <v>27</v>
      </c>
      <c r="F27" s="51">
        <v>1</v>
      </c>
      <c r="G27" s="5"/>
      <c r="H27" s="12">
        <f t="shared" si="2"/>
        <v>0</v>
      </c>
      <c r="I27" s="6"/>
      <c r="J27" s="12">
        <f t="shared" si="3"/>
        <v>0</v>
      </c>
      <c r="K27" s="16">
        <f t="shared" si="4"/>
        <v>0</v>
      </c>
      <c r="L27" s="7"/>
      <c r="M27" s="7"/>
    </row>
    <row r="28" spans="1:13" ht="218.25" customHeight="1" thickBot="1" x14ac:dyDescent="0.3">
      <c r="A28" s="23">
        <v>17</v>
      </c>
      <c r="B28" s="48"/>
      <c r="C28" s="93" t="s">
        <v>58</v>
      </c>
      <c r="D28" s="100"/>
      <c r="E28" s="49" t="s">
        <v>27</v>
      </c>
      <c r="F28" s="51">
        <v>1</v>
      </c>
      <c r="G28" s="5"/>
      <c r="H28" s="12">
        <f t="shared" si="2"/>
        <v>0</v>
      </c>
      <c r="I28" s="6"/>
      <c r="J28" s="12">
        <f t="shared" ref="J28:J29" si="5">ROUND(H28*I28,2)</f>
        <v>0</v>
      </c>
      <c r="K28" s="16">
        <f t="shared" ref="K28:K29" si="6">ROUND(H28+J28,2)</f>
        <v>0</v>
      </c>
      <c r="L28" s="7"/>
      <c r="M28" s="7"/>
    </row>
    <row r="29" spans="1:13" ht="126" customHeight="1" thickBot="1" x14ac:dyDescent="0.3">
      <c r="A29" s="22">
        <v>18</v>
      </c>
      <c r="B29" s="50"/>
      <c r="C29" s="98" t="s">
        <v>59</v>
      </c>
      <c r="D29" s="99"/>
      <c r="E29" s="49" t="s">
        <v>27</v>
      </c>
      <c r="F29" s="51">
        <v>1</v>
      </c>
      <c r="G29" s="5"/>
      <c r="H29" s="12">
        <f t="shared" si="2"/>
        <v>0</v>
      </c>
      <c r="I29" s="6"/>
      <c r="J29" s="12">
        <f t="shared" si="5"/>
        <v>0</v>
      </c>
      <c r="K29" s="16">
        <f t="shared" si="6"/>
        <v>0</v>
      </c>
      <c r="L29" s="7"/>
      <c r="M29" s="7"/>
    </row>
    <row r="30" spans="1:13" ht="15.75" thickBot="1" x14ac:dyDescent="0.3">
      <c r="A30" s="101" t="s">
        <v>40</v>
      </c>
      <c r="B30" s="81"/>
      <c r="C30" s="81"/>
      <c r="D30" s="81"/>
      <c r="E30" s="80"/>
      <c r="F30" s="80"/>
      <c r="G30" s="82"/>
      <c r="H30" s="13">
        <f>SUM(H12:H29)</f>
        <v>0</v>
      </c>
      <c r="I30" s="8"/>
      <c r="J30" s="17">
        <f>SUM(J12:J29)</f>
        <v>0</v>
      </c>
      <c r="K30" s="18">
        <f>SUM(K12:K29)</f>
        <v>0</v>
      </c>
      <c r="L30" s="35"/>
      <c r="M30" s="36"/>
    </row>
    <row r="31" spans="1:13" ht="15.75" thickBot="1" x14ac:dyDescent="0.3">
      <c r="A31" s="3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3"/>
    </row>
    <row r="32" spans="1:13" ht="15.75" thickBot="1" x14ac:dyDescent="0.3">
      <c r="A32" s="86" t="s">
        <v>8</v>
      </c>
      <c r="B32" s="87"/>
      <c r="C32" s="87"/>
      <c r="D32" s="88"/>
      <c r="E32" s="32"/>
      <c r="F32" s="32"/>
      <c r="G32" s="32"/>
      <c r="H32" s="32"/>
      <c r="I32" s="32"/>
      <c r="J32" s="32"/>
      <c r="K32" s="32"/>
      <c r="L32" s="32"/>
      <c r="M32" s="33"/>
    </row>
    <row r="33" spans="1:13" ht="15.75" thickBot="1" x14ac:dyDescent="0.3">
      <c r="A33" s="9"/>
      <c r="B33" s="83" t="s">
        <v>9</v>
      </c>
      <c r="C33" s="84"/>
      <c r="D33" s="85"/>
      <c r="E33" s="32"/>
      <c r="F33" s="32"/>
      <c r="G33" s="32"/>
      <c r="H33" s="32"/>
      <c r="I33" s="32"/>
      <c r="J33" s="32"/>
      <c r="K33" s="32"/>
      <c r="L33" s="32"/>
      <c r="M33" s="33"/>
    </row>
    <row r="34" spans="1:13" ht="15.75" thickBot="1" x14ac:dyDescent="0.3">
      <c r="A34" s="10"/>
      <c r="B34" s="67" t="s">
        <v>13</v>
      </c>
      <c r="C34" s="68"/>
      <c r="D34" s="69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15.75" thickBot="1" x14ac:dyDescent="0.3">
      <c r="A35" s="11" t="s">
        <v>11</v>
      </c>
      <c r="B35" s="67" t="s">
        <v>12</v>
      </c>
      <c r="C35" s="68"/>
      <c r="D35" s="69"/>
      <c r="E35" s="32"/>
      <c r="F35" s="32"/>
      <c r="G35" s="32"/>
      <c r="H35" s="32"/>
      <c r="I35" s="32"/>
      <c r="J35" s="32"/>
      <c r="K35" s="32"/>
      <c r="L35" s="32"/>
      <c r="M35" s="33"/>
    </row>
    <row r="36" spans="1:13" ht="32.25" customHeight="1" thickBot="1" x14ac:dyDescent="0.3">
      <c r="A36" s="41" t="s">
        <v>25</v>
      </c>
      <c r="B36" s="64" t="s">
        <v>26</v>
      </c>
      <c r="C36" s="65"/>
      <c r="D36" s="66"/>
      <c r="E36" s="32"/>
      <c r="F36" s="32"/>
      <c r="G36" s="32"/>
      <c r="H36" s="32"/>
      <c r="I36" s="32"/>
      <c r="J36" s="32"/>
      <c r="K36" s="32"/>
      <c r="L36" s="32"/>
      <c r="M36" s="33"/>
    </row>
    <row r="37" spans="1:13" ht="15.75" thickBot="1" x14ac:dyDescent="0.3">
      <c r="A37" s="70" t="s">
        <v>28</v>
      </c>
      <c r="B37" s="71"/>
      <c r="C37" s="72"/>
      <c r="D37" s="32"/>
      <c r="E37" s="32"/>
      <c r="F37" s="32"/>
      <c r="G37" s="32"/>
      <c r="H37" s="32"/>
      <c r="I37" s="32"/>
      <c r="J37" s="32"/>
      <c r="K37" s="32"/>
      <c r="L37" s="32"/>
      <c r="M37" s="33"/>
    </row>
    <row r="38" spans="1:13" x14ac:dyDescent="0.25">
      <c r="A38" s="3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</row>
    <row r="39" spans="1:13" ht="16.5" x14ac:dyDescent="0.3">
      <c r="A39" s="26" t="s">
        <v>22</v>
      </c>
      <c r="B39" s="52"/>
      <c r="C39" s="52"/>
      <c r="D39" s="31"/>
      <c r="E39" s="31"/>
      <c r="F39" s="31"/>
      <c r="G39" s="31"/>
      <c r="H39" s="31"/>
      <c r="I39" s="31"/>
      <c r="J39" s="32"/>
      <c r="K39" s="32"/>
      <c r="L39" s="32"/>
      <c r="M39" s="33"/>
    </row>
    <row r="40" spans="1:13" ht="16.5" x14ac:dyDescent="0.3">
      <c r="A40" s="28"/>
      <c r="B40" s="37"/>
      <c r="C40" s="37"/>
      <c r="D40" s="37"/>
      <c r="E40" s="37"/>
      <c r="F40" s="37"/>
      <c r="G40" s="37"/>
      <c r="H40" s="37"/>
      <c r="I40" s="37"/>
      <c r="J40" s="32"/>
      <c r="K40" s="32"/>
      <c r="L40" s="32"/>
      <c r="M40" s="33"/>
    </row>
    <row r="41" spans="1:13" ht="16.5" x14ac:dyDescent="0.3">
      <c r="A41" s="26" t="s">
        <v>23</v>
      </c>
      <c r="B41" s="52"/>
      <c r="C41" s="52"/>
      <c r="D41" s="31"/>
      <c r="E41" s="31"/>
      <c r="F41" s="31"/>
      <c r="G41" s="31"/>
      <c r="H41" s="31"/>
      <c r="I41" s="31"/>
      <c r="J41" s="32"/>
      <c r="K41" s="32"/>
      <c r="L41" s="32"/>
      <c r="M41" s="33"/>
    </row>
    <row r="42" spans="1:13" ht="16.5" x14ac:dyDescent="0.3">
      <c r="A42" s="25"/>
      <c r="B42" s="31"/>
      <c r="C42" s="31"/>
      <c r="D42" s="31"/>
      <c r="E42" s="31"/>
      <c r="F42" s="31"/>
      <c r="G42" s="31"/>
      <c r="H42" s="31"/>
      <c r="I42" s="31"/>
      <c r="J42" s="32"/>
      <c r="K42" s="32"/>
      <c r="L42" s="32"/>
      <c r="M42" s="33"/>
    </row>
    <row r="43" spans="1:13" ht="66.75" customHeight="1" thickBot="1" x14ac:dyDescent="0.35">
      <c r="A43" s="27" t="s">
        <v>29</v>
      </c>
      <c r="B43" s="53"/>
      <c r="C43" s="54"/>
      <c r="D43" s="38" t="s">
        <v>24</v>
      </c>
      <c r="E43" s="53"/>
      <c r="F43" s="54"/>
      <c r="G43" s="39"/>
      <c r="H43" s="39"/>
      <c r="I43" s="39"/>
      <c r="J43" s="39"/>
      <c r="K43" s="39"/>
      <c r="L43" s="39"/>
      <c r="M43" s="40"/>
    </row>
  </sheetData>
  <sheetProtection formatColumns="0" formatRows="0" selectLockedCells="1"/>
  <mergeCells count="38">
    <mergeCell ref="B7:D7"/>
    <mergeCell ref="E7:G7"/>
    <mergeCell ref="A1:I1"/>
    <mergeCell ref="B3:D3"/>
    <mergeCell ref="B4:D4"/>
    <mergeCell ref="B5:D5"/>
    <mergeCell ref="B6:D6"/>
    <mergeCell ref="B43:C43"/>
    <mergeCell ref="E43:F43"/>
    <mergeCell ref="B8:D8"/>
    <mergeCell ref="A30:G30"/>
    <mergeCell ref="A32:D32"/>
    <mergeCell ref="B33:D33"/>
    <mergeCell ref="B34:D34"/>
    <mergeCell ref="B35:D35"/>
    <mergeCell ref="C11:D11"/>
    <mergeCell ref="C12:D12"/>
    <mergeCell ref="C13:D13"/>
    <mergeCell ref="C14:D14"/>
    <mergeCell ref="C20:D20"/>
    <mergeCell ref="B36:D36"/>
    <mergeCell ref="A37:C37"/>
    <mergeCell ref="B39:C39"/>
    <mergeCell ref="B41:C41"/>
    <mergeCell ref="C15:D15"/>
    <mergeCell ref="C16:D16"/>
    <mergeCell ref="C17:D17"/>
    <mergeCell ref="C18:D18"/>
    <mergeCell ref="C19:D19"/>
    <mergeCell ref="C27:D27"/>
    <mergeCell ref="C29:D29"/>
    <mergeCell ref="C21:D21"/>
    <mergeCell ref="C22:D22"/>
    <mergeCell ref="C23:D23"/>
    <mergeCell ref="C24:D24"/>
    <mergeCell ref="C25:D25"/>
    <mergeCell ref="C26:D26"/>
    <mergeCell ref="C28:D28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1.časť </vt:lpstr>
      <vt:lpstr>2.časť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Radovan Karvai</cp:lastModifiedBy>
  <cp:lastPrinted>2021-12-02T20:02:08Z</cp:lastPrinted>
  <dcterms:created xsi:type="dcterms:W3CDTF">2021-11-30T19:19:47Z</dcterms:created>
  <dcterms:modified xsi:type="dcterms:W3CDTF">2022-04-20T19:02:49Z</dcterms:modified>
</cp:coreProperties>
</file>