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ekhalmo/Obstaráme, s.r.o/OneDrive - Obstaráme, s.r.o/Spolocne dokumenty/UKB/65. Konsolidácia HW a SW - SN/06. Po úvodnom zasadnutí/"/>
    </mc:Choice>
  </mc:AlternateContent>
  <xr:revisionPtr revIDLastSave="0" documentId="13_ncr:1_{3E7EE68C-74B6-6E4E-849F-8576E6C4B940}" xr6:coauthVersionLast="47" xr6:coauthVersionMax="47" xr10:uidLastSave="{00000000-0000-0000-0000-000000000000}"/>
  <bookViews>
    <workbookView xWindow="34860" yWindow="500" windowWidth="28800" windowHeight="15980" activeTab="6" xr2:uid="{0DBD9C18-93AA-004B-AAB5-D46D8C300D63}"/>
  </bookViews>
  <sheets>
    <sheet name="Úvod" sheetId="1" r:id="rId1"/>
    <sheet name="Rozpočet - HW a licencie" sheetId="5" r:id="rId2"/>
    <sheet name="Rozpocet - Vyvoj aplikacii" sheetId="6" r:id="rId3"/>
    <sheet name="Rozpocet - Služby" sheetId="10" r:id="rId4"/>
    <sheet name="Rozpočet - Podpora aplikácií" sheetId="9" r:id="rId5"/>
    <sheet name="Register" sheetId="7" r:id="rId6"/>
    <sheet name="Aktuálna konfigurácia CDA" sheetId="8" r:id="rId7"/>
  </sheets>
  <externalReferences>
    <externalReference r:id="rId8"/>
  </externalReferences>
  <definedNames>
    <definedName name="MODULY">[1]MODULY_CBA!$B$3:$B$23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G98" i="5" l="1"/>
  <c r="AH98" i="5" s="1"/>
  <c r="AG97" i="5"/>
  <c r="AH97" i="5" s="1"/>
  <c r="AG96" i="5"/>
  <c r="AH96" i="5" s="1"/>
  <c r="AG95" i="5"/>
  <c r="AH95" i="5" s="1"/>
  <c r="AG94" i="5"/>
  <c r="AH94" i="5" s="1"/>
  <c r="AG93" i="5"/>
  <c r="AH93" i="5" s="1"/>
  <c r="AG92" i="5"/>
  <c r="AH92" i="5" s="1"/>
  <c r="AG91" i="5"/>
  <c r="AH91" i="5" s="1"/>
  <c r="AG90" i="5"/>
  <c r="AH90" i="5" s="1"/>
  <c r="AG89" i="5"/>
  <c r="AH89" i="5" s="1"/>
  <c r="AG88" i="5"/>
  <c r="AH88" i="5" s="1"/>
  <c r="AG87" i="5"/>
  <c r="AH87" i="5" s="1"/>
  <c r="AG86" i="5"/>
  <c r="AH86" i="5" s="1"/>
  <c r="AG85" i="5"/>
  <c r="AH85" i="5" s="1"/>
  <c r="AG84" i="5"/>
  <c r="AH84" i="5" s="1"/>
  <c r="AG83" i="5"/>
  <c r="AH83" i="5" s="1"/>
  <c r="AG82" i="5"/>
  <c r="AH82" i="5" s="1"/>
  <c r="AG81" i="5"/>
  <c r="AH81" i="5" s="1"/>
  <c r="AG80" i="5"/>
  <c r="AH80" i="5" s="1"/>
  <c r="AG79" i="5"/>
  <c r="AH79" i="5" s="1"/>
  <c r="AG78" i="5"/>
  <c r="AH78" i="5" s="1"/>
  <c r="AG77" i="5"/>
  <c r="AH77" i="5" s="1"/>
  <c r="AG76" i="5"/>
  <c r="AH76" i="5" s="1"/>
  <c r="AG75" i="5"/>
  <c r="AH75" i="5" s="1"/>
  <c r="AH74" i="5"/>
  <c r="AG74" i="5"/>
  <c r="AG73" i="5"/>
  <c r="AH73" i="5" s="1"/>
  <c r="AH72" i="5"/>
  <c r="AG72" i="5"/>
  <c r="AG71" i="5"/>
  <c r="AH71" i="5" s="1"/>
  <c r="AH70" i="5"/>
  <c r="AG70" i="5"/>
  <c r="AG69" i="5"/>
  <c r="AH69" i="5" s="1"/>
  <c r="AH68" i="5"/>
  <c r="AG68" i="5"/>
  <c r="AG67" i="5"/>
  <c r="AH67" i="5" s="1"/>
  <c r="AH66" i="5"/>
  <c r="AG66" i="5"/>
  <c r="AG65" i="5"/>
  <c r="AH65" i="5" s="1"/>
  <c r="AH64" i="5"/>
  <c r="AG64" i="5"/>
  <c r="AG63" i="5"/>
  <c r="AH63" i="5" s="1"/>
  <c r="AH62" i="5"/>
  <c r="AG62" i="5"/>
  <c r="AG61" i="5"/>
  <c r="AH61" i="5" s="1"/>
  <c r="AH60" i="5"/>
  <c r="AG60" i="5"/>
  <c r="AG59" i="5"/>
  <c r="AH59" i="5" s="1"/>
  <c r="AH58" i="5"/>
  <c r="AG58" i="5"/>
  <c r="AG57" i="5"/>
  <c r="AH57" i="5" s="1"/>
  <c r="AH56" i="5"/>
  <c r="AG56" i="5"/>
  <c r="AG55" i="5"/>
  <c r="AH55" i="5" s="1"/>
  <c r="AH54" i="5"/>
  <c r="AG54" i="5"/>
  <c r="AG53" i="5"/>
  <c r="AH53" i="5" s="1"/>
  <c r="AH52" i="5"/>
  <c r="AG52" i="5"/>
  <c r="AG51" i="5"/>
  <c r="AH51" i="5" s="1"/>
  <c r="AH50" i="5"/>
  <c r="AG50" i="5"/>
  <c r="AG49" i="5"/>
  <c r="AH49" i="5" s="1"/>
  <c r="AH48" i="5"/>
  <c r="AG48" i="5"/>
  <c r="AG47" i="5"/>
  <c r="AH47" i="5" s="1"/>
  <c r="AH46" i="5"/>
  <c r="AG46" i="5"/>
  <c r="AG45" i="5"/>
  <c r="AH45" i="5" s="1"/>
  <c r="AH44" i="5"/>
  <c r="AG44" i="5"/>
  <c r="AG43" i="5"/>
  <c r="AH43" i="5" s="1"/>
  <c r="AH42" i="5"/>
  <c r="AG42" i="5"/>
  <c r="AG41" i="5"/>
  <c r="AH41" i="5" s="1"/>
  <c r="AH40" i="5"/>
  <c r="AG40" i="5"/>
  <c r="AG39" i="5"/>
  <c r="AH39" i="5" s="1"/>
  <c r="AH38" i="5"/>
  <c r="AG38" i="5"/>
  <c r="AG37" i="5"/>
  <c r="AH37" i="5" s="1"/>
  <c r="AH36" i="5"/>
  <c r="AG36" i="5"/>
  <c r="AG35" i="5"/>
  <c r="AH35" i="5" s="1"/>
  <c r="AH34" i="5"/>
  <c r="AG34" i="5"/>
  <c r="AG33" i="5"/>
  <c r="AH33" i="5" s="1"/>
  <c r="AH32" i="5"/>
  <c r="AG32" i="5"/>
  <c r="AG31" i="5"/>
  <c r="AH31" i="5" s="1"/>
  <c r="AH30" i="5"/>
  <c r="AG30" i="5"/>
  <c r="AG29" i="5"/>
  <c r="AH29" i="5" s="1"/>
  <c r="AH28" i="5"/>
  <c r="AG28" i="5"/>
  <c r="AG27" i="5"/>
  <c r="AH27" i="5" s="1"/>
  <c r="AH26" i="5"/>
  <c r="AG26" i="5"/>
  <c r="AG25" i="5"/>
  <c r="AH25" i="5" s="1"/>
  <c r="AH24" i="5"/>
  <c r="AG24" i="5"/>
  <c r="AG23" i="5"/>
  <c r="AH23" i="5" s="1"/>
  <c r="AH22" i="5"/>
  <c r="AG22" i="5"/>
  <c r="AG21" i="5"/>
  <c r="AH21" i="5" s="1"/>
  <c r="AH20" i="5"/>
  <c r="AG20" i="5"/>
  <c r="AG19" i="5"/>
  <c r="AH19" i="5" s="1"/>
  <c r="AH18" i="5"/>
  <c r="AG18" i="5"/>
  <c r="AG17" i="5"/>
  <c r="AH17" i="5" s="1"/>
  <c r="AH16" i="5"/>
  <c r="AG16" i="5"/>
  <c r="AG15" i="5"/>
  <c r="AH15" i="5" s="1"/>
  <c r="AH14" i="5"/>
  <c r="AG14" i="5"/>
  <c r="AG13" i="5"/>
  <c r="AH13" i="5" s="1"/>
  <c r="AH12" i="5"/>
  <c r="AG12" i="5"/>
  <c r="AG11" i="5"/>
  <c r="AH11" i="5" s="1"/>
  <c r="AH10" i="5"/>
  <c r="AG10" i="5"/>
  <c r="AG9" i="5"/>
  <c r="AH9" i="5" s="1"/>
  <c r="AH8" i="5"/>
  <c r="AG8" i="5"/>
  <c r="AG7" i="5"/>
  <c r="AH7" i="5" s="1"/>
  <c r="AH6" i="5"/>
  <c r="AG6" i="5"/>
  <c r="AG5" i="5"/>
  <c r="AH5" i="5" s="1"/>
  <c r="AH4" i="5"/>
  <c r="AG4" i="5"/>
  <c r="AG3" i="5"/>
  <c r="AH3" i="5" s="1"/>
  <c r="AE98" i="5"/>
  <c r="AD98" i="5"/>
  <c r="AD97" i="5"/>
  <c r="AE97" i="5" s="1"/>
  <c r="AE96" i="5"/>
  <c r="AD96" i="5"/>
  <c r="AD95" i="5"/>
  <c r="AE95" i="5" s="1"/>
  <c r="AE94" i="5"/>
  <c r="AD94" i="5"/>
  <c r="AE93" i="5"/>
  <c r="AD93" i="5"/>
  <c r="AE92" i="5"/>
  <c r="AD92" i="5"/>
  <c r="AE91" i="5"/>
  <c r="AD91" i="5"/>
  <c r="AE90" i="5"/>
  <c r="AD90" i="5"/>
  <c r="AE89" i="5"/>
  <c r="AD89" i="5"/>
  <c r="AE88" i="5"/>
  <c r="AD88" i="5"/>
  <c r="AE87" i="5"/>
  <c r="AD87" i="5"/>
  <c r="AE86" i="5"/>
  <c r="AD86" i="5"/>
  <c r="AE85" i="5"/>
  <c r="AD85" i="5"/>
  <c r="AE84" i="5"/>
  <c r="AD84" i="5"/>
  <c r="AE83" i="5"/>
  <c r="AD83" i="5"/>
  <c r="AE82" i="5"/>
  <c r="AD82" i="5"/>
  <c r="AE81" i="5"/>
  <c r="AD81" i="5"/>
  <c r="AE80" i="5"/>
  <c r="AD80" i="5"/>
  <c r="AE79" i="5"/>
  <c r="AD79" i="5"/>
  <c r="AE78" i="5"/>
  <c r="AD78" i="5"/>
  <c r="AE77" i="5"/>
  <c r="AD77" i="5"/>
  <c r="AE76" i="5"/>
  <c r="AD76" i="5"/>
  <c r="AE75" i="5"/>
  <c r="AD75" i="5"/>
  <c r="AE74" i="5"/>
  <c r="AD74" i="5"/>
  <c r="AE73" i="5"/>
  <c r="AD73" i="5"/>
  <c r="AE72" i="5"/>
  <c r="AD72" i="5"/>
  <c r="AE71" i="5"/>
  <c r="AD71" i="5"/>
  <c r="AE70" i="5"/>
  <c r="AD70" i="5"/>
  <c r="AE69" i="5"/>
  <c r="AD69" i="5"/>
  <c r="AE68" i="5"/>
  <c r="AD68" i="5"/>
  <c r="AE67" i="5"/>
  <c r="AD67" i="5"/>
  <c r="AE66" i="5"/>
  <c r="AD66" i="5"/>
  <c r="AE65" i="5"/>
  <c r="AD65" i="5"/>
  <c r="AE64" i="5"/>
  <c r="AD64" i="5"/>
  <c r="AE63" i="5"/>
  <c r="AD63" i="5"/>
  <c r="AE62" i="5"/>
  <c r="AD62" i="5"/>
  <c r="AE61" i="5"/>
  <c r="AD61" i="5"/>
  <c r="AE60" i="5"/>
  <c r="AD60" i="5"/>
  <c r="AE59" i="5"/>
  <c r="AD59" i="5"/>
  <c r="AE58" i="5"/>
  <c r="AD58" i="5"/>
  <c r="AE57" i="5"/>
  <c r="AD57" i="5"/>
  <c r="AE56" i="5"/>
  <c r="AD56" i="5"/>
  <c r="AE55" i="5"/>
  <c r="AD55" i="5"/>
  <c r="AE54" i="5"/>
  <c r="AD54" i="5"/>
  <c r="AE53" i="5"/>
  <c r="AD53" i="5"/>
  <c r="AE52" i="5"/>
  <c r="AD52" i="5"/>
  <c r="AE51" i="5"/>
  <c r="AD51" i="5"/>
  <c r="AE50" i="5"/>
  <c r="AD50" i="5"/>
  <c r="AE49" i="5"/>
  <c r="AD49" i="5"/>
  <c r="AE48" i="5"/>
  <c r="AD48" i="5"/>
  <c r="AE47" i="5"/>
  <c r="AD47" i="5"/>
  <c r="AE46" i="5"/>
  <c r="AD46" i="5"/>
  <c r="AE45" i="5"/>
  <c r="AD45" i="5"/>
  <c r="AE44" i="5"/>
  <c r="AD44" i="5"/>
  <c r="AE43" i="5"/>
  <c r="AD43" i="5"/>
  <c r="AE42" i="5"/>
  <c r="AD42" i="5"/>
  <c r="AE41" i="5"/>
  <c r="AD41" i="5"/>
  <c r="AE40" i="5"/>
  <c r="AD40" i="5"/>
  <c r="AE39" i="5"/>
  <c r="AD39" i="5"/>
  <c r="AE38" i="5"/>
  <c r="AD38" i="5"/>
  <c r="AE37" i="5"/>
  <c r="AD37" i="5"/>
  <c r="AE36" i="5"/>
  <c r="AD36" i="5"/>
  <c r="AE35" i="5"/>
  <c r="AD35" i="5"/>
  <c r="AE34" i="5"/>
  <c r="AD34" i="5"/>
  <c r="AE33" i="5"/>
  <c r="AD33" i="5"/>
  <c r="AE32" i="5"/>
  <c r="AD32" i="5"/>
  <c r="AE31" i="5"/>
  <c r="AD31" i="5"/>
  <c r="AE30" i="5"/>
  <c r="AD30" i="5"/>
  <c r="AE29" i="5"/>
  <c r="AD29" i="5"/>
  <c r="AE28" i="5"/>
  <c r="AD28" i="5"/>
  <c r="AE27" i="5"/>
  <c r="AD27" i="5"/>
  <c r="AE26" i="5"/>
  <c r="AD26" i="5"/>
  <c r="AE25" i="5"/>
  <c r="AD25" i="5"/>
  <c r="AE24" i="5"/>
  <c r="AD24" i="5"/>
  <c r="AE23" i="5"/>
  <c r="AD23" i="5"/>
  <c r="AE22" i="5"/>
  <c r="AD22" i="5"/>
  <c r="AE21" i="5"/>
  <c r="AD21" i="5"/>
  <c r="AE20" i="5"/>
  <c r="AD20" i="5"/>
  <c r="AE19" i="5"/>
  <c r="AD19" i="5"/>
  <c r="AE18" i="5"/>
  <c r="AD18" i="5"/>
  <c r="AE17" i="5"/>
  <c r="AD17" i="5"/>
  <c r="AE16" i="5"/>
  <c r="AD16" i="5"/>
  <c r="AE15" i="5"/>
  <c r="AD15" i="5"/>
  <c r="AE14" i="5"/>
  <c r="AD14" i="5"/>
  <c r="AE13" i="5"/>
  <c r="AD13" i="5"/>
  <c r="AE12" i="5"/>
  <c r="AD12" i="5"/>
  <c r="AE11" i="5"/>
  <c r="AD11" i="5"/>
  <c r="AE10" i="5"/>
  <c r="AD10" i="5"/>
  <c r="AE9" i="5"/>
  <c r="AD9" i="5"/>
  <c r="AE8" i="5"/>
  <c r="AD8" i="5"/>
  <c r="AE7" i="5"/>
  <c r="AD7" i="5"/>
  <c r="AE6" i="5"/>
  <c r="AD6" i="5"/>
  <c r="AE5" i="5"/>
  <c r="AD5" i="5"/>
  <c r="AE4" i="5"/>
  <c r="AD4" i="5"/>
  <c r="AE3" i="5"/>
  <c r="AD3" i="5"/>
  <c r="AA98" i="5"/>
  <c r="AB98" i="5" s="1"/>
  <c r="AA97" i="5"/>
  <c r="AB97" i="5" s="1"/>
  <c r="AA96" i="5"/>
  <c r="AB96" i="5" s="1"/>
  <c r="AA95" i="5"/>
  <c r="AB95" i="5" s="1"/>
  <c r="AA94" i="5"/>
  <c r="AB94" i="5" s="1"/>
  <c r="AA93" i="5"/>
  <c r="AB93" i="5" s="1"/>
  <c r="AA92" i="5"/>
  <c r="AB92" i="5" s="1"/>
  <c r="AB91" i="5"/>
  <c r="AA91" i="5"/>
  <c r="AA90" i="5"/>
  <c r="AB90" i="5" s="1"/>
  <c r="AB89" i="5"/>
  <c r="AA89" i="5"/>
  <c r="AA88" i="5"/>
  <c r="AB88" i="5" s="1"/>
  <c r="AB87" i="5"/>
  <c r="AA87" i="5"/>
  <c r="AA86" i="5"/>
  <c r="AB86" i="5" s="1"/>
  <c r="AB85" i="5"/>
  <c r="AA85" i="5"/>
  <c r="AA84" i="5"/>
  <c r="AB84" i="5" s="1"/>
  <c r="AB83" i="5"/>
  <c r="AA83" i="5"/>
  <c r="AA82" i="5"/>
  <c r="AB82" i="5" s="1"/>
  <c r="AB81" i="5"/>
  <c r="AA81" i="5"/>
  <c r="AA80" i="5"/>
  <c r="AB80" i="5" s="1"/>
  <c r="AB79" i="5"/>
  <c r="AA79" i="5"/>
  <c r="AA78" i="5"/>
  <c r="AB78" i="5" s="1"/>
  <c r="AB77" i="5"/>
  <c r="AA77" i="5"/>
  <c r="AA76" i="5"/>
  <c r="AB76" i="5" s="1"/>
  <c r="AB75" i="5"/>
  <c r="AA75" i="5"/>
  <c r="AA74" i="5"/>
  <c r="AB74" i="5" s="1"/>
  <c r="AB73" i="5"/>
  <c r="AA73" i="5"/>
  <c r="AA72" i="5"/>
  <c r="AB72" i="5" s="1"/>
  <c r="AB71" i="5"/>
  <c r="AA71" i="5"/>
  <c r="AA70" i="5"/>
  <c r="AB70" i="5" s="1"/>
  <c r="AB69" i="5"/>
  <c r="AA69" i="5"/>
  <c r="AA68" i="5"/>
  <c r="AB68" i="5" s="1"/>
  <c r="AB67" i="5"/>
  <c r="AA67" i="5"/>
  <c r="AA66" i="5"/>
  <c r="AB66" i="5" s="1"/>
  <c r="AB65" i="5"/>
  <c r="AA65" i="5"/>
  <c r="AA64" i="5"/>
  <c r="AB64" i="5" s="1"/>
  <c r="AB63" i="5"/>
  <c r="AA63" i="5"/>
  <c r="AA62" i="5"/>
  <c r="AB62" i="5" s="1"/>
  <c r="AB61" i="5"/>
  <c r="AA61" i="5"/>
  <c r="AA60" i="5"/>
  <c r="AB60" i="5" s="1"/>
  <c r="AB59" i="5"/>
  <c r="AA59" i="5"/>
  <c r="AA58" i="5"/>
  <c r="AB58" i="5" s="1"/>
  <c r="AB57" i="5"/>
  <c r="AA57" i="5"/>
  <c r="AA56" i="5"/>
  <c r="AB56" i="5" s="1"/>
  <c r="AB55" i="5"/>
  <c r="AA55" i="5"/>
  <c r="AA54" i="5"/>
  <c r="AB54" i="5" s="1"/>
  <c r="AB53" i="5"/>
  <c r="AA53" i="5"/>
  <c r="AA52" i="5"/>
  <c r="AB52" i="5" s="1"/>
  <c r="AB51" i="5"/>
  <c r="AA51" i="5"/>
  <c r="AA50" i="5"/>
  <c r="AB50" i="5" s="1"/>
  <c r="AB49" i="5"/>
  <c r="AA49" i="5"/>
  <c r="AA48" i="5"/>
  <c r="AB48" i="5" s="1"/>
  <c r="AB47" i="5"/>
  <c r="AA47" i="5"/>
  <c r="AA46" i="5"/>
  <c r="AB46" i="5" s="1"/>
  <c r="AB45" i="5"/>
  <c r="AA45" i="5"/>
  <c r="AA44" i="5"/>
  <c r="AB44" i="5" s="1"/>
  <c r="AB43" i="5"/>
  <c r="AA43" i="5"/>
  <c r="AA42" i="5"/>
  <c r="AB42" i="5" s="1"/>
  <c r="AB41" i="5"/>
  <c r="AA41" i="5"/>
  <c r="AA40" i="5"/>
  <c r="AB40" i="5" s="1"/>
  <c r="AB39" i="5"/>
  <c r="AA39" i="5"/>
  <c r="AA38" i="5"/>
  <c r="AB38" i="5" s="1"/>
  <c r="AB37" i="5"/>
  <c r="AA37" i="5"/>
  <c r="AA36" i="5"/>
  <c r="AB36" i="5" s="1"/>
  <c r="AB35" i="5"/>
  <c r="AA35" i="5"/>
  <c r="AA34" i="5"/>
  <c r="AB34" i="5" s="1"/>
  <c r="AB33" i="5"/>
  <c r="AA33" i="5"/>
  <c r="AA32" i="5"/>
  <c r="AB32" i="5" s="1"/>
  <c r="AB31" i="5"/>
  <c r="AA31" i="5"/>
  <c r="AA30" i="5"/>
  <c r="AB30" i="5" s="1"/>
  <c r="AB29" i="5"/>
  <c r="AA29" i="5"/>
  <c r="AA28" i="5"/>
  <c r="AB28" i="5" s="1"/>
  <c r="AB27" i="5"/>
  <c r="AA27" i="5"/>
  <c r="AA26" i="5"/>
  <c r="AB26" i="5" s="1"/>
  <c r="AB25" i="5"/>
  <c r="AA25" i="5"/>
  <c r="AA24" i="5"/>
  <c r="AB24" i="5" s="1"/>
  <c r="AB23" i="5"/>
  <c r="AA23" i="5"/>
  <c r="AA22" i="5"/>
  <c r="AB22" i="5" s="1"/>
  <c r="AB21" i="5"/>
  <c r="AA21" i="5"/>
  <c r="AA20" i="5"/>
  <c r="AB20" i="5" s="1"/>
  <c r="AB19" i="5"/>
  <c r="AA19" i="5"/>
  <c r="AA18" i="5"/>
  <c r="AB18" i="5" s="1"/>
  <c r="AB17" i="5"/>
  <c r="AA17" i="5"/>
  <c r="AA16" i="5"/>
  <c r="AB16" i="5" s="1"/>
  <c r="AB15" i="5"/>
  <c r="AA15" i="5"/>
  <c r="AA14" i="5"/>
  <c r="AB14" i="5" s="1"/>
  <c r="AB13" i="5"/>
  <c r="AA13" i="5"/>
  <c r="AA12" i="5"/>
  <c r="AB12" i="5" s="1"/>
  <c r="AB11" i="5"/>
  <c r="AA11" i="5"/>
  <c r="AA10" i="5"/>
  <c r="AB10" i="5" s="1"/>
  <c r="AB9" i="5"/>
  <c r="AA9" i="5"/>
  <c r="AA8" i="5"/>
  <c r="AB8" i="5" s="1"/>
  <c r="AB7" i="5"/>
  <c r="AA7" i="5"/>
  <c r="AA6" i="5"/>
  <c r="AB6" i="5" s="1"/>
  <c r="AB5" i="5"/>
  <c r="AA5" i="5"/>
  <c r="AA4" i="5"/>
  <c r="AB4" i="5" s="1"/>
  <c r="AB3" i="5"/>
  <c r="AA3" i="5"/>
  <c r="X98" i="5"/>
  <c r="Y98" i="5" s="1"/>
  <c r="X97" i="5"/>
  <c r="Y97" i="5" s="1"/>
  <c r="X96" i="5"/>
  <c r="Y96" i="5" s="1"/>
  <c r="X95" i="5"/>
  <c r="Y95" i="5" s="1"/>
  <c r="X94" i="5"/>
  <c r="Y94" i="5" s="1"/>
  <c r="X93" i="5"/>
  <c r="Y93" i="5" s="1"/>
  <c r="X92" i="5"/>
  <c r="Y92" i="5" s="1"/>
  <c r="X91" i="5"/>
  <c r="Y91" i="5" s="1"/>
  <c r="X90" i="5"/>
  <c r="Y90" i="5" s="1"/>
  <c r="X89" i="5"/>
  <c r="Y89" i="5" s="1"/>
  <c r="X88" i="5"/>
  <c r="Y88" i="5" s="1"/>
  <c r="X87" i="5"/>
  <c r="Y87" i="5" s="1"/>
  <c r="X86" i="5"/>
  <c r="Y86" i="5" s="1"/>
  <c r="X85" i="5"/>
  <c r="Y85" i="5" s="1"/>
  <c r="X84" i="5"/>
  <c r="Y84" i="5" s="1"/>
  <c r="X83" i="5"/>
  <c r="Y83" i="5" s="1"/>
  <c r="X82" i="5"/>
  <c r="Y82" i="5" s="1"/>
  <c r="X81" i="5"/>
  <c r="Y81" i="5" s="1"/>
  <c r="X80" i="5"/>
  <c r="Y80" i="5" s="1"/>
  <c r="X79" i="5"/>
  <c r="Y79" i="5" s="1"/>
  <c r="X78" i="5"/>
  <c r="Y78" i="5" s="1"/>
  <c r="X77" i="5"/>
  <c r="Y77" i="5" s="1"/>
  <c r="X76" i="5"/>
  <c r="Y76" i="5" s="1"/>
  <c r="X75" i="5"/>
  <c r="Y75" i="5" s="1"/>
  <c r="X74" i="5"/>
  <c r="Y74" i="5" s="1"/>
  <c r="X73" i="5"/>
  <c r="Y73" i="5" s="1"/>
  <c r="X72" i="5"/>
  <c r="Y72" i="5" s="1"/>
  <c r="X71" i="5"/>
  <c r="Y71" i="5" s="1"/>
  <c r="X70" i="5"/>
  <c r="Y70" i="5" s="1"/>
  <c r="X69" i="5"/>
  <c r="Y69" i="5" s="1"/>
  <c r="X68" i="5"/>
  <c r="Y68" i="5" s="1"/>
  <c r="X67" i="5"/>
  <c r="Y67" i="5" s="1"/>
  <c r="X66" i="5"/>
  <c r="Y66" i="5" s="1"/>
  <c r="X65" i="5"/>
  <c r="Y65" i="5" s="1"/>
  <c r="X64" i="5"/>
  <c r="Y64" i="5" s="1"/>
  <c r="X63" i="5"/>
  <c r="Y63" i="5" s="1"/>
  <c r="X62" i="5"/>
  <c r="Y62" i="5" s="1"/>
  <c r="X61" i="5"/>
  <c r="Y61" i="5" s="1"/>
  <c r="X60" i="5"/>
  <c r="Y60" i="5" s="1"/>
  <c r="X59" i="5"/>
  <c r="Y59" i="5" s="1"/>
  <c r="X58" i="5"/>
  <c r="Y58" i="5" s="1"/>
  <c r="X57" i="5"/>
  <c r="Y57" i="5" s="1"/>
  <c r="X56" i="5"/>
  <c r="Y56" i="5" s="1"/>
  <c r="X55" i="5"/>
  <c r="Y55" i="5" s="1"/>
  <c r="X54" i="5"/>
  <c r="Y54" i="5" s="1"/>
  <c r="X53" i="5"/>
  <c r="Y53" i="5" s="1"/>
  <c r="X52" i="5"/>
  <c r="Y52" i="5" s="1"/>
  <c r="X51" i="5"/>
  <c r="Y51" i="5" s="1"/>
  <c r="X50" i="5"/>
  <c r="Y50" i="5" s="1"/>
  <c r="X49" i="5"/>
  <c r="Y49" i="5" s="1"/>
  <c r="X48" i="5"/>
  <c r="Y48" i="5" s="1"/>
  <c r="X47" i="5"/>
  <c r="Y47" i="5" s="1"/>
  <c r="X46" i="5"/>
  <c r="Y46" i="5" s="1"/>
  <c r="X45" i="5"/>
  <c r="Y45" i="5" s="1"/>
  <c r="X44" i="5"/>
  <c r="Y44" i="5" s="1"/>
  <c r="X43" i="5"/>
  <c r="Y43" i="5" s="1"/>
  <c r="X42" i="5"/>
  <c r="Y42" i="5" s="1"/>
  <c r="X41" i="5"/>
  <c r="Y41" i="5" s="1"/>
  <c r="X40" i="5"/>
  <c r="Y40" i="5" s="1"/>
  <c r="X39" i="5"/>
  <c r="Y39" i="5" s="1"/>
  <c r="X38" i="5"/>
  <c r="Y38" i="5" s="1"/>
  <c r="X37" i="5"/>
  <c r="Y37" i="5" s="1"/>
  <c r="X36" i="5"/>
  <c r="Y36" i="5" s="1"/>
  <c r="X35" i="5"/>
  <c r="Y35" i="5" s="1"/>
  <c r="X34" i="5"/>
  <c r="Y34" i="5" s="1"/>
  <c r="X33" i="5"/>
  <c r="Y33" i="5" s="1"/>
  <c r="X32" i="5"/>
  <c r="Y32" i="5" s="1"/>
  <c r="X31" i="5"/>
  <c r="Y31" i="5" s="1"/>
  <c r="X30" i="5"/>
  <c r="Y30" i="5" s="1"/>
  <c r="X29" i="5"/>
  <c r="Y29" i="5" s="1"/>
  <c r="X28" i="5"/>
  <c r="Y28" i="5" s="1"/>
  <c r="X27" i="5"/>
  <c r="Y27" i="5" s="1"/>
  <c r="X26" i="5"/>
  <c r="Y26" i="5" s="1"/>
  <c r="X25" i="5"/>
  <c r="Y25" i="5" s="1"/>
  <c r="X24" i="5"/>
  <c r="Y24" i="5" s="1"/>
  <c r="X23" i="5"/>
  <c r="Y23" i="5" s="1"/>
  <c r="X22" i="5"/>
  <c r="Y22" i="5" s="1"/>
  <c r="X21" i="5"/>
  <c r="Y21" i="5" s="1"/>
  <c r="X20" i="5"/>
  <c r="Y20" i="5" s="1"/>
  <c r="X19" i="5"/>
  <c r="Y19" i="5" s="1"/>
  <c r="X18" i="5"/>
  <c r="Y18" i="5" s="1"/>
  <c r="X17" i="5"/>
  <c r="Y17" i="5" s="1"/>
  <c r="X16" i="5"/>
  <c r="Y16" i="5" s="1"/>
  <c r="X15" i="5"/>
  <c r="Y15" i="5" s="1"/>
  <c r="X14" i="5"/>
  <c r="Y14" i="5" s="1"/>
  <c r="X13" i="5"/>
  <c r="Y13" i="5" s="1"/>
  <c r="X12" i="5"/>
  <c r="Y12" i="5" s="1"/>
  <c r="X11" i="5"/>
  <c r="Y11" i="5" s="1"/>
  <c r="X10" i="5"/>
  <c r="Y10" i="5" s="1"/>
  <c r="X9" i="5"/>
  <c r="Y9" i="5" s="1"/>
  <c r="X8" i="5"/>
  <c r="Y8" i="5" s="1"/>
  <c r="X7" i="5"/>
  <c r="Y7" i="5" s="1"/>
  <c r="X6" i="5"/>
  <c r="Y6" i="5" s="1"/>
  <c r="X5" i="5"/>
  <c r="Y5" i="5" s="1"/>
  <c r="X4" i="5"/>
  <c r="Y4" i="5" s="1"/>
  <c r="X3" i="5"/>
  <c r="Y3" i="5" s="1"/>
  <c r="V98" i="5"/>
  <c r="U98" i="5"/>
  <c r="U97" i="5"/>
  <c r="V97" i="5" s="1"/>
  <c r="V96" i="5"/>
  <c r="U96" i="5"/>
  <c r="U95" i="5"/>
  <c r="V95" i="5" s="1"/>
  <c r="V94" i="5"/>
  <c r="U94" i="5"/>
  <c r="U93" i="5"/>
  <c r="V93" i="5" s="1"/>
  <c r="V92" i="5"/>
  <c r="U92" i="5"/>
  <c r="U91" i="5"/>
  <c r="V91" i="5" s="1"/>
  <c r="V90" i="5"/>
  <c r="U90" i="5"/>
  <c r="U89" i="5"/>
  <c r="V89" i="5" s="1"/>
  <c r="V88" i="5"/>
  <c r="U88" i="5"/>
  <c r="U87" i="5"/>
  <c r="V87" i="5" s="1"/>
  <c r="V86" i="5"/>
  <c r="U86" i="5"/>
  <c r="V85" i="5"/>
  <c r="U85" i="5"/>
  <c r="V84" i="5"/>
  <c r="U84" i="5"/>
  <c r="V83" i="5"/>
  <c r="U83" i="5"/>
  <c r="V82" i="5"/>
  <c r="U82" i="5"/>
  <c r="V81" i="5"/>
  <c r="U81" i="5"/>
  <c r="V80" i="5"/>
  <c r="U80" i="5"/>
  <c r="V79" i="5"/>
  <c r="U79" i="5"/>
  <c r="V78" i="5"/>
  <c r="U78" i="5"/>
  <c r="V77" i="5"/>
  <c r="U77" i="5"/>
  <c r="V76" i="5"/>
  <c r="U76" i="5"/>
  <c r="V75" i="5"/>
  <c r="U75" i="5"/>
  <c r="V74" i="5"/>
  <c r="U74" i="5"/>
  <c r="V73" i="5"/>
  <c r="U73" i="5"/>
  <c r="V72" i="5"/>
  <c r="U72" i="5"/>
  <c r="V71" i="5"/>
  <c r="U71" i="5"/>
  <c r="V70" i="5"/>
  <c r="U70" i="5"/>
  <c r="V69" i="5"/>
  <c r="U69" i="5"/>
  <c r="V68" i="5"/>
  <c r="U68" i="5"/>
  <c r="V67" i="5"/>
  <c r="U67" i="5"/>
  <c r="V66" i="5"/>
  <c r="U66" i="5"/>
  <c r="V65" i="5"/>
  <c r="U65" i="5"/>
  <c r="V64" i="5"/>
  <c r="U64" i="5"/>
  <c r="V63" i="5"/>
  <c r="U63" i="5"/>
  <c r="V62" i="5"/>
  <c r="U62" i="5"/>
  <c r="V61" i="5"/>
  <c r="U61" i="5"/>
  <c r="V60" i="5"/>
  <c r="U60" i="5"/>
  <c r="V59" i="5"/>
  <c r="U59" i="5"/>
  <c r="V58" i="5"/>
  <c r="U58" i="5"/>
  <c r="V57" i="5"/>
  <c r="U57" i="5"/>
  <c r="V56" i="5"/>
  <c r="U56" i="5"/>
  <c r="V55" i="5"/>
  <c r="U55" i="5"/>
  <c r="V54" i="5"/>
  <c r="U54" i="5"/>
  <c r="V53" i="5"/>
  <c r="U53" i="5"/>
  <c r="V52" i="5"/>
  <c r="U52" i="5"/>
  <c r="V51" i="5"/>
  <c r="U51" i="5"/>
  <c r="V50" i="5"/>
  <c r="U50" i="5"/>
  <c r="V49" i="5"/>
  <c r="U49" i="5"/>
  <c r="V48" i="5"/>
  <c r="U48" i="5"/>
  <c r="V47" i="5"/>
  <c r="U47" i="5"/>
  <c r="V46" i="5"/>
  <c r="U46" i="5"/>
  <c r="V45" i="5"/>
  <c r="U45" i="5"/>
  <c r="V44" i="5"/>
  <c r="U44" i="5"/>
  <c r="V43" i="5"/>
  <c r="U43" i="5"/>
  <c r="V42" i="5"/>
  <c r="U42" i="5"/>
  <c r="V41" i="5"/>
  <c r="U41" i="5"/>
  <c r="V40" i="5"/>
  <c r="U40" i="5"/>
  <c r="U39" i="5"/>
  <c r="V39" i="5" s="1"/>
  <c r="U38" i="5"/>
  <c r="V38" i="5" s="1"/>
  <c r="U37" i="5"/>
  <c r="V37" i="5" s="1"/>
  <c r="U36" i="5"/>
  <c r="V36" i="5" s="1"/>
  <c r="U35" i="5"/>
  <c r="V35" i="5" s="1"/>
  <c r="U34" i="5"/>
  <c r="V34" i="5" s="1"/>
  <c r="U33" i="5"/>
  <c r="V33" i="5" s="1"/>
  <c r="U32" i="5"/>
  <c r="V32" i="5" s="1"/>
  <c r="U31" i="5"/>
  <c r="V31" i="5" s="1"/>
  <c r="U30" i="5"/>
  <c r="V30" i="5" s="1"/>
  <c r="U29" i="5"/>
  <c r="V29" i="5" s="1"/>
  <c r="U28" i="5"/>
  <c r="V28" i="5" s="1"/>
  <c r="U27" i="5"/>
  <c r="V27" i="5" s="1"/>
  <c r="U26" i="5"/>
  <c r="V26" i="5" s="1"/>
  <c r="U25" i="5"/>
  <c r="V25" i="5" s="1"/>
  <c r="U24" i="5"/>
  <c r="V24" i="5" s="1"/>
  <c r="U23" i="5"/>
  <c r="V23" i="5" s="1"/>
  <c r="U22" i="5"/>
  <c r="V22" i="5" s="1"/>
  <c r="U21" i="5"/>
  <c r="V21" i="5" s="1"/>
  <c r="U20" i="5"/>
  <c r="V20" i="5" s="1"/>
  <c r="U19" i="5"/>
  <c r="V19" i="5" s="1"/>
  <c r="U18" i="5"/>
  <c r="V18" i="5" s="1"/>
  <c r="U17" i="5"/>
  <c r="V17" i="5" s="1"/>
  <c r="U16" i="5"/>
  <c r="V16" i="5" s="1"/>
  <c r="U15" i="5"/>
  <c r="V15" i="5" s="1"/>
  <c r="U14" i="5"/>
  <c r="V14" i="5" s="1"/>
  <c r="U13" i="5"/>
  <c r="V13" i="5" s="1"/>
  <c r="U12" i="5"/>
  <c r="V12" i="5" s="1"/>
  <c r="U11" i="5"/>
  <c r="V11" i="5" s="1"/>
  <c r="U10" i="5"/>
  <c r="V10" i="5" s="1"/>
  <c r="U9" i="5"/>
  <c r="V9" i="5" s="1"/>
  <c r="U8" i="5"/>
  <c r="V8" i="5" s="1"/>
  <c r="U7" i="5"/>
  <c r="V7" i="5" s="1"/>
  <c r="U6" i="5"/>
  <c r="V6" i="5" s="1"/>
  <c r="U5" i="5"/>
  <c r="V5" i="5" s="1"/>
  <c r="U4" i="5"/>
  <c r="V4" i="5" s="1"/>
  <c r="U3" i="5"/>
  <c r="V3" i="5" s="1"/>
  <c r="F65" i="10"/>
  <c r="E65" i="10"/>
  <c r="G65" i="10" s="1"/>
  <c r="F64" i="10"/>
  <c r="E64" i="10"/>
  <c r="G64" i="10" s="1"/>
  <c r="F63" i="10"/>
  <c r="E63" i="10"/>
  <c r="G63" i="10" s="1"/>
  <c r="F62" i="10"/>
  <c r="E62" i="10"/>
  <c r="G62" i="10" s="1"/>
  <c r="F61" i="10"/>
  <c r="E61" i="10"/>
  <c r="F60" i="10"/>
  <c r="E60" i="10"/>
  <c r="G60" i="10" s="1"/>
  <c r="F59" i="10"/>
  <c r="E59" i="10"/>
  <c r="F58" i="10"/>
  <c r="E58" i="10"/>
  <c r="G58" i="10" s="1"/>
  <c r="F57" i="10"/>
  <c r="E57" i="10"/>
  <c r="G57" i="10" s="1"/>
  <c r="F56" i="10"/>
  <c r="E56" i="10"/>
  <c r="G56" i="10" s="1"/>
  <c r="F55" i="10"/>
  <c r="E55" i="10"/>
  <c r="F54" i="10"/>
  <c r="E54" i="10"/>
  <c r="G54" i="10" s="1"/>
  <c r="F53" i="10"/>
  <c r="E53" i="10"/>
  <c r="F52" i="10"/>
  <c r="E52" i="10"/>
  <c r="F51" i="10"/>
  <c r="E51" i="10"/>
  <c r="F50" i="10"/>
  <c r="E50" i="10"/>
  <c r="G50" i="10" s="1"/>
  <c r="F49" i="10"/>
  <c r="E49" i="10"/>
  <c r="F48" i="10"/>
  <c r="E48" i="10"/>
  <c r="F47" i="10"/>
  <c r="E47" i="10"/>
  <c r="F46" i="10"/>
  <c r="E46" i="10"/>
  <c r="F45" i="10"/>
  <c r="E45" i="10"/>
  <c r="F44" i="10"/>
  <c r="G44" i="10" s="1"/>
  <c r="E44" i="10"/>
  <c r="F43" i="10"/>
  <c r="E43" i="10"/>
  <c r="F42" i="10"/>
  <c r="E42" i="10"/>
  <c r="F41" i="10"/>
  <c r="E41" i="10"/>
  <c r="F40" i="10"/>
  <c r="E40" i="10"/>
  <c r="F39" i="10"/>
  <c r="E39" i="10"/>
  <c r="F38" i="10"/>
  <c r="E38" i="10"/>
  <c r="F37" i="10"/>
  <c r="E37" i="10"/>
  <c r="F36" i="10"/>
  <c r="G36" i="10" s="1"/>
  <c r="E36" i="10"/>
  <c r="F35" i="10"/>
  <c r="E35" i="10"/>
  <c r="G34" i="10"/>
  <c r="F34" i="10"/>
  <c r="E34" i="10"/>
  <c r="F33" i="10"/>
  <c r="E33" i="10"/>
  <c r="G33" i="10" s="1"/>
  <c r="F32" i="10"/>
  <c r="E32" i="10"/>
  <c r="G32" i="10" s="1"/>
  <c r="F31" i="10"/>
  <c r="E31" i="10"/>
  <c r="F30" i="10"/>
  <c r="E30" i="10"/>
  <c r="G30" i="10" s="1"/>
  <c r="F29" i="10"/>
  <c r="E29" i="10"/>
  <c r="F28" i="10"/>
  <c r="E28" i="10"/>
  <c r="G28" i="10" s="1"/>
  <c r="F27" i="10"/>
  <c r="E27" i="10"/>
  <c r="F26" i="10"/>
  <c r="E26" i="10"/>
  <c r="G26" i="10" s="1"/>
  <c r="F25" i="10"/>
  <c r="E25" i="10"/>
  <c r="G25" i="10" s="1"/>
  <c r="F24" i="10"/>
  <c r="E24" i="10"/>
  <c r="G24" i="10" s="1"/>
  <c r="F23" i="10"/>
  <c r="E23" i="10"/>
  <c r="F22" i="10"/>
  <c r="E22" i="10"/>
  <c r="G22" i="10" s="1"/>
  <c r="F21" i="10"/>
  <c r="E21" i="10"/>
  <c r="F20" i="10"/>
  <c r="E20" i="10"/>
  <c r="F19" i="10"/>
  <c r="E19" i="10"/>
  <c r="F18" i="10"/>
  <c r="G18" i="10" s="1"/>
  <c r="E18" i="10"/>
  <c r="F17" i="10"/>
  <c r="E17" i="10"/>
  <c r="F16" i="10"/>
  <c r="E16" i="10"/>
  <c r="F15" i="10"/>
  <c r="E15" i="10"/>
  <c r="F14" i="10"/>
  <c r="E14" i="10"/>
  <c r="F13" i="10"/>
  <c r="E13" i="10"/>
  <c r="F12" i="10"/>
  <c r="E12" i="10"/>
  <c r="F11" i="10"/>
  <c r="E11" i="10"/>
  <c r="F10" i="10"/>
  <c r="E10" i="10"/>
  <c r="F9" i="10"/>
  <c r="E9" i="10"/>
  <c r="F8" i="10"/>
  <c r="E8" i="10"/>
  <c r="F7" i="10"/>
  <c r="E7" i="10"/>
  <c r="F6" i="10"/>
  <c r="E6" i="10"/>
  <c r="G5" i="10"/>
  <c r="G4" i="10"/>
  <c r="G3" i="10"/>
  <c r="R98" i="5"/>
  <c r="P98" i="5"/>
  <c r="N98" i="5"/>
  <c r="L98" i="5"/>
  <c r="J98" i="5"/>
  <c r="G98" i="5"/>
  <c r="S98" i="5" s="1"/>
  <c r="R97" i="5"/>
  <c r="P97" i="5"/>
  <c r="N97" i="5"/>
  <c r="L97" i="5"/>
  <c r="J97" i="5"/>
  <c r="G97" i="5"/>
  <c r="P22" i="9"/>
  <c r="N22" i="9"/>
  <c r="L22" i="9"/>
  <c r="J22" i="9"/>
  <c r="H22" i="9"/>
  <c r="P21" i="9"/>
  <c r="N21" i="9"/>
  <c r="L21" i="9"/>
  <c r="J21" i="9"/>
  <c r="H21" i="9"/>
  <c r="P20" i="9"/>
  <c r="N20" i="9"/>
  <c r="L20" i="9"/>
  <c r="J20" i="9"/>
  <c r="H20" i="9"/>
  <c r="P19" i="9"/>
  <c r="N19" i="9"/>
  <c r="L19" i="9"/>
  <c r="J19" i="9"/>
  <c r="H19" i="9"/>
  <c r="P18" i="9"/>
  <c r="N18" i="9"/>
  <c r="L18" i="9"/>
  <c r="J18" i="9"/>
  <c r="H18" i="9"/>
  <c r="P17" i="9"/>
  <c r="N17" i="9"/>
  <c r="L17" i="9"/>
  <c r="J17" i="9"/>
  <c r="H17" i="9"/>
  <c r="P16" i="9"/>
  <c r="N16" i="9"/>
  <c r="L16" i="9"/>
  <c r="J16" i="9"/>
  <c r="H16" i="9"/>
  <c r="P15" i="9"/>
  <c r="N15" i="9"/>
  <c r="L15" i="9"/>
  <c r="J15" i="9"/>
  <c r="H15" i="9"/>
  <c r="P14" i="9"/>
  <c r="N14" i="9"/>
  <c r="L14" i="9"/>
  <c r="J14" i="9"/>
  <c r="H14" i="9"/>
  <c r="P13" i="9"/>
  <c r="N13" i="9"/>
  <c r="L13" i="9"/>
  <c r="J13" i="9"/>
  <c r="H13" i="9"/>
  <c r="P12" i="9"/>
  <c r="N12" i="9"/>
  <c r="L12" i="9"/>
  <c r="J12" i="9"/>
  <c r="H12" i="9"/>
  <c r="P11" i="9"/>
  <c r="N11" i="9"/>
  <c r="L11" i="9"/>
  <c r="J11" i="9"/>
  <c r="H11" i="9"/>
  <c r="P10" i="9"/>
  <c r="N10" i="9"/>
  <c r="L10" i="9"/>
  <c r="J10" i="9"/>
  <c r="H10" i="9"/>
  <c r="P9" i="9"/>
  <c r="N9" i="9"/>
  <c r="L9" i="9"/>
  <c r="J9" i="9"/>
  <c r="H9" i="9"/>
  <c r="P8" i="9"/>
  <c r="N8" i="9"/>
  <c r="L8" i="9"/>
  <c r="J8" i="9"/>
  <c r="H8" i="9"/>
  <c r="P7" i="9"/>
  <c r="N7" i="9"/>
  <c r="L7" i="9"/>
  <c r="J7" i="9"/>
  <c r="H7" i="9"/>
  <c r="P6" i="9"/>
  <c r="N6" i="9"/>
  <c r="L6" i="9"/>
  <c r="J6" i="9"/>
  <c r="H6" i="9"/>
  <c r="P5" i="9"/>
  <c r="N5" i="9"/>
  <c r="L5" i="9"/>
  <c r="J5" i="9"/>
  <c r="H5" i="9"/>
  <c r="P4" i="9"/>
  <c r="N4" i="9"/>
  <c r="L4" i="9"/>
  <c r="J4" i="9"/>
  <c r="H4" i="9"/>
  <c r="P3" i="9"/>
  <c r="N3" i="9"/>
  <c r="L3" i="9"/>
  <c r="J3" i="9"/>
  <c r="H3" i="9"/>
  <c r="P2" i="9"/>
  <c r="N2" i="9"/>
  <c r="L2" i="9"/>
  <c r="J2" i="9"/>
  <c r="H2" i="9"/>
  <c r="Q2" i="9" s="1"/>
  <c r="R96" i="5"/>
  <c r="P96" i="5"/>
  <c r="N96" i="5"/>
  <c r="L96" i="5"/>
  <c r="J96" i="5"/>
  <c r="R95" i="5"/>
  <c r="P95" i="5"/>
  <c r="N95" i="5"/>
  <c r="L95" i="5"/>
  <c r="J95" i="5"/>
  <c r="R94" i="5"/>
  <c r="P94" i="5"/>
  <c r="N94" i="5"/>
  <c r="L94" i="5"/>
  <c r="J94" i="5"/>
  <c r="R93" i="5"/>
  <c r="P93" i="5"/>
  <c r="N93" i="5"/>
  <c r="L93" i="5"/>
  <c r="J93" i="5"/>
  <c r="R92" i="5"/>
  <c r="P92" i="5"/>
  <c r="N92" i="5"/>
  <c r="L92" i="5"/>
  <c r="J92" i="5"/>
  <c r="R91" i="5"/>
  <c r="P91" i="5"/>
  <c r="N91" i="5"/>
  <c r="L91" i="5"/>
  <c r="J91" i="5"/>
  <c r="R90" i="5"/>
  <c r="P90" i="5"/>
  <c r="N90" i="5"/>
  <c r="L90" i="5"/>
  <c r="J90" i="5"/>
  <c r="R89" i="5"/>
  <c r="P89" i="5"/>
  <c r="N89" i="5"/>
  <c r="L89" i="5"/>
  <c r="J89" i="5"/>
  <c r="R88" i="5"/>
  <c r="P88" i="5"/>
  <c r="N88" i="5"/>
  <c r="L88" i="5"/>
  <c r="J88" i="5"/>
  <c r="R87" i="5"/>
  <c r="P87" i="5"/>
  <c r="N87" i="5"/>
  <c r="L87" i="5"/>
  <c r="J87" i="5"/>
  <c r="R86" i="5"/>
  <c r="P86" i="5"/>
  <c r="N86" i="5"/>
  <c r="L86" i="5"/>
  <c r="J86" i="5"/>
  <c r="R85" i="5"/>
  <c r="P85" i="5"/>
  <c r="N85" i="5"/>
  <c r="L85" i="5"/>
  <c r="J85" i="5"/>
  <c r="R84" i="5"/>
  <c r="P84" i="5"/>
  <c r="N84" i="5"/>
  <c r="L84" i="5"/>
  <c r="J84" i="5"/>
  <c r="R83" i="5"/>
  <c r="P83" i="5"/>
  <c r="N83" i="5"/>
  <c r="L83" i="5"/>
  <c r="J83" i="5"/>
  <c r="R82" i="5"/>
  <c r="P82" i="5"/>
  <c r="N82" i="5"/>
  <c r="L82" i="5"/>
  <c r="J82" i="5"/>
  <c r="R81" i="5"/>
  <c r="P81" i="5"/>
  <c r="N81" i="5"/>
  <c r="L81" i="5"/>
  <c r="J81" i="5"/>
  <c r="R80" i="5"/>
  <c r="P80" i="5"/>
  <c r="N80" i="5"/>
  <c r="L80" i="5"/>
  <c r="J80" i="5"/>
  <c r="R79" i="5"/>
  <c r="P79" i="5"/>
  <c r="N79" i="5"/>
  <c r="L79" i="5"/>
  <c r="J79" i="5"/>
  <c r="R78" i="5"/>
  <c r="P78" i="5"/>
  <c r="N78" i="5"/>
  <c r="L78" i="5"/>
  <c r="J78" i="5"/>
  <c r="R77" i="5"/>
  <c r="P77" i="5"/>
  <c r="N77" i="5"/>
  <c r="L77" i="5"/>
  <c r="J77" i="5"/>
  <c r="R76" i="5"/>
  <c r="P76" i="5"/>
  <c r="N76" i="5"/>
  <c r="L76" i="5"/>
  <c r="J76" i="5"/>
  <c r="R75" i="5"/>
  <c r="P75" i="5"/>
  <c r="N75" i="5"/>
  <c r="L75" i="5"/>
  <c r="J75" i="5"/>
  <c r="R74" i="5"/>
  <c r="P74" i="5"/>
  <c r="N74" i="5"/>
  <c r="L74" i="5"/>
  <c r="J74" i="5"/>
  <c r="R73" i="5"/>
  <c r="P73" i="5"/>
  <c r="N73" i="5"/>
  <c r="L73" i="5"/>
  <c r="J73" i="5"/>
  <c r="R72" i="5"/>
  <c r="P72" i="5"/>
  <c r="N72" i="5"/>
  <c r="L72" i="5"/>
  <c r="J72" i="5"/>
  <c r="R71" i="5"/>
  <c r="P71" i="5"/>
  <c r="N71" i="5"/>
  <c r="L71" i="5"/>
  <c r="J71" i="5"/>
  <c r="R70" i="5"/>
  <c r="P70" i="5"/>
  <c r="N70" i="5"/>
  <c r="L70" i="5"/>
  <c r="J70" i="5"/>
  <c r="R69" i="5"/>
  <c r="P69" i="5"/>
  <c r="N69" i="5"/>
  <c r="L69" i="5"/>
  <c r="J69" i="5"/>
  <c r="R68" i="5"/>
  <c r="P68" i="5"/>
  <c r="N68" i="5"/>
  <c r="L68" i="5"/>
  <c r="J68" i="5"/>
  <c r="R67" i="5"/>
  <c r="P67" i="5"/>
  <c r="N67" i="5"/>
  <c r="L67" i="5"/>
  <c r="J67" i="5"/>
  <c r="R66" i="5"/>
  <c r="P66" i="5"/>
  <c r="N66" i="5"/>
  <c r="L66" i="5"/>
  <c r="J66" i="5"/>
  <c r="R65" i="5"/>
  <c r="P65" i="5"/>
  <c r="N65" i="5"/>
  <c r="L65" i="5"/>
  <c r="J65" i="5"/>
  <c r="R64" i="5"/>
  <c r="P64" i="5"/>
  <c r="N64" i="5"/>
  <c r="L64" i="5"/>
  <c r="J64" i="5"/>
  <c r="R63" i="5"/>
  <c r="P63" i="5"/>
  <c r="N63" i="5"/>
  <c r="L63" i="5"/>
  <c r="J63" i="5"/>
  <c r="R62" i="5"/>
  <c r="P62" i="5"/>
  <c r="N62" i="5"/>
  <c r="L62" i="5"/>
  <c r="J62" i="5"/>
  <c r="R61" i="5"/>
  <c r="P61" i="5"/>
  <c r="N61" i="5"/>
  <c r="L61" i="5"/>
  <c r="J61" i="5"/>
  <c r="R60" i="5"/>
  <c r="P60" i="5"/>
  <c r="N60" i="5"/>
  <c r="L60" i="5"/>
  <c r="J60" i="5"/>
  <c r="R59" i="5"/>
  <c r="P59" i="5"/>
  <c r="N59" i="5"/>
  <c r="L59" i="5"/>
  <c r="J59" i="5"/>
  <c r="R58" i="5"/>
  <c r="P58" i="5"/>
  <c r="N58" i="5"/>
  <c r="L58" i="5"/>
  <c r="J58" i="5"/>
  <c r="R57" i="5"/>
  <c r="P57" i="5"/>
  <c r="N57" i="5"/>
  <c r="L57" i="5"/>
  <c r="J57" i="5"/>
  <c r="R56" i="5"/>
  <c r="P56" i="5"/>
  <c r="N56" i="5"/>
  <c r="L56" i="5"/>
  <c r="J56" i="5"/>
  <c r="R55" i="5"/>
  <c r="P55" i="5"/>
  <c r="N55" i="5"/>
  <c r="L55" i="5"/>
  <c r="J55" i="5"/>
  <c r="R54" i="5"/>
  <c r="P54" i="5"/>
  <c r="N54" i="5"/>
  <c r="L54" i="5"/>
  <c r="J54" i="5"/>
  <c r="R53" i="5"/>
  <c r="P53" i="5"/>
  <c r="N53" i="5"/>
  <c r="L53" i="5"/>
  <c r="J53" i="5"/>
  <c r="R52" i="5"/>
  <c r="P52" i="5"/>
  <c r="N52" i="5"/>
  <c r="L52" i="5"/>
  <c r="J52" i="5"/>
  <c r="R51" i="5"/>
  <c r="P51" i="5"/>
  <c r="N51" i="5"/>
  <c r="L51" i="5"/>
  <c r="J51" i="5"/>
  <c r="R50" i="5"/>
  <c r="P50" i="5"/>
  <c r="N50" i="5"/>
  <c r="L50" i="5"/>
  <c r="J50" i="5"/>
  <c r="R49" i="5"/>
  <c r="P49" i="5"/>
  <c r="N49" i="5"/>
  <c r="L49" i="5"/>
  <c r="J49" i="5"/>
  <c r="R48" i="5"/>
  <c r="P48" i="5"/>
  <c r="N48" i="5"/>
  <c r="L48" i="5"/>
  <c r="J48" i="5"/>
  <c r="R47" i="5"/>
  <c r="P47" i="5"/>
  <c r="N47" i="5"/>
  <c r="L47" i="5"/>
  <c r="J47" i="5"/>
  <c r="R46" i="5"/>
  <c r="P46" i="5"/>
  <c r="N46" i="5"/>
  <c r="L46" i="5"/>
  <c r="J46" i="5"/>
  <c r="R45" i="5"/>
  <c r="P45" i="5"/>
  <c r="N45" i="5"/>
  <c r="L45" i="5"/>
  <c r="J45" i="5"/>
  <c r="R44" i="5"/>
  <c r="P44" i="5"/>
  <c r="N44" i="5"/>
  <c r="L44" i="5"/>
  <c r="J44" i="5"/>
  <c r="R43" i="5"/>
  <c r="P43" i="5"/>
  <c r="N43" i="5"/>
  <c r="L43" i="5"/>
  <c r="J43" i="5"/>
  <c r="R42" i="5"/>
  <c r="P42" i="5"/>
  <c r="N42" i="5"/>
  <c r="L42" i="5"/>
  <c r="J42" i="5"/>
  <c r="R41" i="5"/>
  <c r="P41" i="5"/>
  <c r="N41" i="5"/>
  <c r="L41" i="5"/>
  <c r="J41" i="5"/>
  <c r="R40" i="5"/>
  <c r="P40" i="5"/>
  <c r="N40" i="5"/>
  <c r="L40" i="5"/>
  <c r="J40" i="5"/>
  <c r="R39" i="5"/>
  <c r="P39" i="5"/>
  <c r="N39" i="5"/>
  <c r="L39" i="5"/>
  <c r="J39" i="5"/>
  <c r="R38" i="5"/>
  <c r="P38" i="5"/>
  <c r="N38" i="5"/>
  <c r="L38" i="5"/>
  <c r="J38" i="5"/>
  <c r="R37" i="5"/>
  <c r="P37" i="5"/>
  <c r="N37" i="5"/>
  <c r="L37" i="5"/>
  <c r="J37" i="5"/>
  <c r="R36" i="5"/>
  <c r="P36" i="5"/>
  <c r="N36" i="5"/>
  <c r="L36" i="5"/>
  <c r="J36" i="5"/>
  <c r="R35" i="5"/>
  <c r="P35" i="5"/>
  <c r="N35" i="5"/>
  <c r="L35" i="5"/>
  <c r="J35" i="5"/>
  <c r="R34" i="5"/>
  <c r="P34" i="5"/>
  <c r="N34" i="5"/>
  <c r="L34" i="5"/>
  <c r="J34" i="5"/>
  <c r="R33" i="5"/>
  <c r="P33" i="5"/>
  <c r="N33" i="5"/>
  <c r="L33" i="5"/>
  <c r="J33" i="5"/>
  <c r="R32" i="5"/>
  <c r="P32" i="5"/>
  <c r="N32" i="5"/>
  <c r="L32" i="5"/>
  <c r="J32" i="5"/>
  <c r="R31" i="5"/>
  <c r="P31" i="5"/>
  <c r="N31" i="5"/>
  <c r="L31" i="5"/>
  <c r="J31" i="5"/>
  <c r="R30" i="5"/>
  <c r="P30" i="5"/>
  <c r="N30" i="5"/>
  <c r="L30" i="5"/>
  <c r="J30" i="5"/>
  <c r="R29" i="5"/>
  <c r="P29" i="5"/>
  <c r="N29" i="5"/>
  <c r="L29" i="5"/>
  <c r="J29" i="5"/>
  <c r="R28" i="5"/>
  <c r="P28" i="5"/>
  <c r="N28" i="5"/>
  <c r="L28" i="5"/>
  <c r="J28" i="5"/>
  <c r="R27" i="5"/>
  <c r="P27" i="5"/>
  <c r="N27" i="5"/>
  <c r="L27" i="5"/>
  <c r="J27" i="5"/>
  <c r="R26" i="5"/>
  <c r="P26" i="5"/>
  <c r="N26" i="5"/>
  <c r="L26" i="5"/>
  <c r="J26" i="5"/>
  <c r="R25" i="5"/>
  <c r="P25" i="5"/>
  <c r="N25" i="5"/>
  <c r="L25" i="5"/>
  <c r="J25" i="5"/>
  <c r="R24" i="5"/>
  <c r="P24" i="5"/>
  <c r="N24" i="5"/>
  <c r="L24" i="5"/>
  <c r="J24" i="5"/>
  <c r="R23" i="5"/>
  <c r="P23" i="5"/>
  <c r="N23" i="5"/>
  <c r="L23" i="5"/>
  <c r="J23" i="5"/>
  <c r="R22" i="5"/>
  <c r="P22" i="5"/>
  <c r="N22" i="5"/>
  <c r="L22" i="5"/>
  <c r="J22" i="5"/>
  <c r="R21" i="5"/>
  <c r="P21" i="5"/>
  <c r="N21" i="5"/>
  <c r="L21" i="5"/>
  <c r="J21" i="5"/>
  <c r="R20" i="5"/>
  <c r="P20" i="5"/>
  <c r="N20" i="5"/>
  <c r="L20" i="5"/>
  <c r="J20" i="5"/>
  <c r="R19" i="5"/>
  <c r="P19" i="5"/>
  <c r="N19" i="5"/>
  <c r="L19" i="5"/>
  <c r="J19" i="5"/>
  <c r="R18" i="5"/>
  <c r="P18" i="5"/>
  <c r="N18" i="5"/>
  <c r="L18" i="5"/>
  <c r="J18" i="5"/>
  <c r="R17" i="5"/>
  <c r="P17" i="5"/>
  <c r="N17" i="5"/>
  <c r="L17" i="5"/>
  <c r="J17" i="5"/>
  <c r="R16" i="5"/>
  <c r="P16" i="5"/>
  <c r="N16" i="5"/>
  <c r="L16" i="5"/>
  <c r="J16" i="5"/>
  <c r="R15" i="5"/>
  <c r="P15" i="5"/>
  <c r="N15" i="5"/>
  <c r="L15" i="5"/>
  <c r="J15" i="5"/>
  <c r="R14" i="5"/>
  <c r="P14" i="5"/>
  <c r="N14" i="5"/>
  <c r="L14" i="5"/>
  <c r="J14" i="5"/>
  <c r="R13" i="5"/>
  <c r="P13" i="5"/>
  <c r="N13" i="5"/>
  <c r="L13" i="5"/>
  <c r="J13" i="5"/>
  <c r="R12" i="5"/>
  <c r="P12" i="5"/>
  <c r="N12" i="5"/>
  <c r="L12" i="5"/>
  <c r="J12" i="5"/>
  <c r="R11" i="5"/>
  <c r="P11" i="5"/>
  <c r="N11" i="5"/>
  <c r="L11" i="5"/>
  <c r="J11" i="5"/>
  <c r="R10" i="5"/>
  <c r="P10" i="5"/>
  <c r="N10" i="5"/>
  <c r="L10" i="5"/>
  <c r="J10" i="5"/>
  <c r="R9" i="5"/>
  <c r="P9" i="5"/>
  <c r="N9" i="5"/>
  <c r="L9" i="5"/>
  <c r="J9" i="5"/>
  <c r="R8" i="5"/>
  <c r="P8" i="5"/>
  <c r="N8" i="5"/>
  <c r="L8" i="5"/>
  <c r="J8" i="5"/>
  <c r="R7" i="5"/>
  <c r="P7" i="5"/>
  <c r="N7" i="5"/>
  <c r="L7" i="5"/>
  <c r="J7" i="5"/>
  <c r="R6" i="5"/>
  <c r="P6" i="5"/>
  <c r="N6" i="5"/>
  <c r="L6" i="5"/>
  <c r="J6" i="5"/>
  <c r="R5" i="5"/>
  <c r="P5" i="5"/>
  <c r="N5" i="5"/>
  <c r="L5" i="5"/>
  <c r="J5" i="5"/>
  <c r="R4" i="5"/>
  <c r="P4" i="5"/>
  <c r="N4" i="5"/>
  <c r="L4" i="5"/>
  <c r="J4" i="5"/>
  <c r="R3" i="5"/>
  <c r="P3" i="5"/>
  <c r="N3" i="5"/>
  <c r="L3" i="5"/>
  <c r="J3" i="5"/>
  <c r="E1" i="10" l="1"/>
  <c r="G8" i="10"/>
  <c r="G10" i="10"/>
  <c r="G12" i="10"/>
  <c r="G14" i="10"/>
  <c r="G16" i="10"/>
  <c r="G35" i="10"/>
  <c r="G41" i="10"/>
  <c r="G49" i="10"/>
  <c r="G52" i="10"/>
  <c r="S97" i="5"/>
  <c r="G9" i="10"/>
  <c r="G17" i="10"/>
  <c r="G20" i="10"/>
  <c r="G38" i="10"/>
  <c r="G40" i="10"/>
  <c r="G42" i="10"/>
  <c r="G46" i="10"/>
  <c r="G48" i="10"/>
  <c r="G23" i="10"/>
  <c r="G27" i="10"/>
  <c r="G37" i="10"/>
  <c r="G55" i="10"/>
  <c r="G59" i="10"/>
  <c r="G31" i="10"/>
  <c r="G7" i="10"/>
  <c r="G11" i="10"/>
  <c r="G21" i="10"/>
  <c r="G39" i="10"/>
  <c r="G43" i="10"/>
  <c r="G53" i="10"/>
  <c r="G13" i="10"/>
  <c r="G45" i="10"/>
  <c r="G15" i="10"/>
  <c r="G19" i="10"/>
  <c r="G29" i="10"/>
  <c r="G47" i="10"/>
  <c r="G51" i="10"/>
  <c r="G61" i="10"/>
  <c r="G6" i="10"/>
  <c r="Q3" i="9"/>
  <c r="Q11" i="9"/>
  <c r="Q19" i="9"/>
  <c r="Q5" i="9"/>
  <c r="Q21" i="9"/>
  <c r="Q13" i="9"/>
  <c r="Q6" i="9"/>
  <c r="Q14" i="9"/>
  <c r="Q7" i="9"/>
  <c r="Q15" i="9"/>
  <c r="Q22" i="9"/>
  <c r="Q20" i="9"/>
  <c r="Q4" i="9"/>
  <c r="Q12" i="9"/>
  <c r="Q10" i="9"/>
  <c r="Q18" i="9"/>
  <c r="Q9" i="9"/>
  <c r="Q17" i="9"/>
  <c r="Q8" i="9"/>
  <c r="Q16" i="9"/>
  <c r="G65" i="6"/>
  <c r="F65" i="6"/>
  <c r="H65" i="6" s="1"/>
  <c r="G64" i="6"/>
  <c r="F64" i="6"/>
  <c r="G63" i="6"/>
  <c r="F63" i="6"/>
  <c r="G62" i="6"/>
  <c r="F62" i="6"/>
  <c r="G61" i="6"/>
  <c r="F61" i="6"/>
  <c r="H61" i="6" s="1"/>
  <c r="G60" i="6"/>
  <c r="F60" i="6"/>
  <c r="G59" i="6"/>
  <c r="F59" i="6"/>
  <c r="H59" i="6" s="1"/>
  <c r="G58" i="6"/>
  <c r="F58" i="6"/>
  <c r="G57" i="6"/>
  <c r="F57" i="6"/>
  <c r="G56" i="6"/>
  <c r="F56" i="6"/>
  <c r="H56" i="6" s="1"/>
  <c r="G55" i="6"/>
  <c r="F55" i="6"/>
  <c r="G54" i="6"/>
  <c r="F54" i="6"/>
  <c r="G53" i="6"/>
  <c r="F53" i="6"/>
  <c r="G52" i="6"/>
  <c r="F52" i="6"/>
  <c r="G51" i="6"/>
  <c r="F51" i="6"/>
  <c r="H51" i="6" s="1"/>
  <c r="G50" i="6"/>
  <c r="F50" i="6"/>
  <c r="G49" i="6"/>
  <c r="F49" i="6"/>
  <c r="G48" i="6"/>
  <c r="F48" i="6"/>
  <c r="G47" i="6"/>
  <c r="F47" i="6"/>
  <c r="G46" i="6"/>
  <c r="F46" i="6"/>
  <c r="G45" i="6"/>
  <c r="F45" i="6"/>
  <c r="H45" i="6" s="1"/>
  <c r="G44" i="6"/>
  <c r="F44" i="6"/>
  <c r="G43" i="6"/>
  <c r="F43" i="6"/>
  <c r="G42" i="6"/>
  <c r="F42" i="6"/>
  <c r="G41" i="6"/>
  <c r="F41" i="6"/>
  <c r="G40" i="6"/>
  <c r="F40" i="6"/>
  <c r="G39" i="6"/>
  <c r="F39" i="6"/>
  <c r="G38" i="6"/>
  <c r="F38" i="6"/>
  <c r="G37" i="6"/>
  <c r="F37" i="6"/>
  <c r="H37" i="6" s="1"/>
  <c r="G36" i="6"/>
  <c r="F36" i="6"/>
  <c r="G35" i="6"/>
  <c r="F35" i="6"/>
  <c r="H35" i="6" s="1"/>
  <c r="G34" i="6"/>
  <c r="F34" i="6"/>
  <c r="G33" i="6"/>
  <c r="F33" i="6"/>
  <c r="G32" i="6"/>
  <c r="F32" i="6"/>
  <c r="G31" i="6"/>
  <c r="F31" i="6"/>
  <c r="G30" i="6"/>
  <c r="F30" i="6"/>
  <c r="G29" i="6"/>
  <c r="F29" i="6"/>
  <c r="G28" i="6"/>
  <c r="F28" i="6"/>
  <c r="G27" i="6"/>
  <c r="F27" i="6"/>
  <c r="H27" i="6" s="1"/>
  <c r="G26" i="6"/>
  <c r="F26" i="6"/>
  <c r="G25" i="6"/>
  <c r="F25" i="6"/>
  <c r="G24" i="6"/>
  <c r="F24" i="6"/>
  <c r="G23" i="6"/>
  <c r="F23" i="6"/>
  <c r="G22" i="6"/>
  <c r="F22" i="6"/>
  <c r="G21" i="6"/>
  <c r="F21" i="6"/>
  <c r="G20" i="6"/>
  <c r="F20" i="6"/>
  <c r="G19" i="6"/>
  <c r="F19" i="6"/>
  <c r="G18" i="6"/>
  <c r="F18" i="6"/>
  <c r="H18" i="6" s="1"/>
  <c r="G17" i="6"/>
  <c r="F17" i="6"/>
  <c r="G16" i="6"/>
  <c r="F16" i="6"/>
  <c r="G15" i="6"/>
  <c r="F15" i="6"/>
  <c r="G14" i="6"/>
  <c r="F14" i="6"/>
  <c r="G13" i="6"/>
  <c r="F13" i="6"/>
  <c r="G12" i="6"/>
  <c r="F12" i="6"/>
  <c r="G11" i="6"/>
  <c r="F11" i="6"/>
  <c r="H11" i="6" s="1"/>
  <c r="G10" i="6"/>
  <c r="F10" i="6"/>
  <c r="G9" i="6"/>
  <c r="F9" i="6"/>
  <c r="H9" i="6" s="1"/>
  <c r="G8" i="6"/>
  <c r="F8" i="6"/>
  <c r="G7" i="6"/>
  <c r="F7" i="6"/>
  <c r="G6" i="6"/>
  <c r="F6" i="6"/>
  <c r="G96" i="5"/>
  <c r="S96" i="5" s="1"/>
  <c r="G95" i="5"/>
  <c r="S95" i="5" s="1"/>
  <c r="G94" i="5"/>
  <c r="S94" i="5" s="1"/>
  <c r="G93" i="5"/>
  <c r="S93" i="5" s="1"/>
  <c r="G92" i="5"/>
  <c r="S92" i="5" s="1"/>
  <c r="G91" i="5"/>
  <c r="S91" i="5" s="1"/>
  <c r="G90" i="5"/>
  <c r="S90" i="5" s="1"/>
  <c r="G89" i="5"/>
  <c r="S89" i="5" s="1"/>
  <c r="G88" i="5"/>
  <c r="S88" i="5" s="1"/>
  <c r="G87" i="5"/>
  <c r="S87" i="5" s="1"/>
  <c r="G86" i="5"/>
  <c r="S86" i="5" s="1"/>
  <c r="G85" i="5"/>
  <c r="S85" i="5" s="1"/>
  <c r="G84" i="5"/>
  <c r="S84" i="5" s="1"/>
  <c r="G83" i="5"/>
  <c r="S83" i="5" s="1"/>
  <c r="G82" i="5"/>
  <c r="S82" i="5" s="1"/>
  <c r="G81" i="5"/>
  <c r="S81" i="5" s="1"/>
  <c r="G80" i="5"/>
  <c r="S80" i="5" s="1"/>
  <c r="G79" i="5"/>
  <c r="S79" i="5" s="1"/>
  <c r="G78" i="5"/>
  <c r="S78" i="5" s="1"/>
  <c r="G77" i="5"/>
  <c r="S77" i="5" s="1"/>
  <c r="G76" i="5"/>
  <c r="S76" i="5" s="1"/>
  <c r="G75" i="5"/>
  <c r="S75" i="5" s="1"/>
  <c r="G74" i="5"/>
  <c r="S74" i="5" s="1"/>
  <c r="G73" i="5"/>
  <c r="S73" i="5" s="1"/>
  <c r="G72" i="5"/>
  <c r="S72" i="5" s="1"/>
  <c r="G71" i="5"/>
  <c r="S71" i="5" s="1"/>
  <c r="G70" i="5"/>
  <c r="S70" i="5" s="1"/>
  <c r="G69" i="5"/>
  <c r="S69" i="5" s="1"/>
  <c r="G68" i="5"/>
  <c r="S68" i="5" s="1"/>
  <c r="G67" i="5"/>
  <c r="S67" i="5" s="1"/>
  <c r="G66" i="5"/>
  <c r="S66" i="5" s="1"/>
  <c r="G65" i="5"/>
  <c r="S65" i="5" s="1"/>
  <c r="G64" i="5"/>
  <c r="S64" i="5" s="1"/>
  <c r="G63" i="5"/>
  <c r="S63" i="5" s="1"/>
  <c r="G62" i="5"/>
  <c r="S62" i="5" s="1"/>
  <c r="G61" i="5"/>
  <c r="S61" i="5" s="1"/>
  <c r="G60" i="5"/>
  <c r="S60" i="5" s="1"/>
  <c r="G59" i="5"/>
  <c r="S59" i="5" s="1"/>
  <c r="G58" i="5"/>
  <c r="S58" i="5" s="1"/>
  <c r="G57" i="5"/>
  <c r="S57" i="5" s="1"/>
  <c r="G56" i="5"/>
  <c r="S56" i="5" s="1"/>
  <c r="G55" i="5"/>
  <c r="S55" i="5" s="1"/>
  <c r="G54" i="5"/>
  <c r="S54" i="5" s="1"/>
  <c r="G53" i="5"/>
  <c r="S53" i="5" s="1"/>
  <c r="G52" i="5"/>
  <c r="S52" i="5" s="1"/>
  <c r="G51" i="5"/>
  <c r="S51" i="5" s="1"/>
  <c r="G50" i="5"/>
  <c r="S50" i="5" s="1"/>
  <c r="G49" i="5"/>
  <c r="S49" i="5" s="1"/>
  <c r="G48" i="5"/>
  <c r="S48" i="5" s="1"/>
  <c r="G47" i="5"/>
  <c r="S47" i="5" s="1"/>
  <c r="G46" i="5"/>
  <c r="S46" i="5" s="1"/>
  <c r="G45" i="5"/>
  <c r="S45" i="5" s="1"/>
  <c r="G44" i="5"/>
  <c r="S44" i="5" s="1"/>
  <c r="G43" i="5"/>
  <c r="S43" i="5" s="1"/>
  <c r="G42" i="5"/>
  <c r="S42" i="5" s="1"/>
  <c r="G41" i="5"/>
  <c r="S41" i="5" s="1"/>
  <c r="G40" i="5"/>
  <c r="S40" i="5" s="1"/>
  <c r="G39" i="5"/>
  <c r="S39" i="5" s="1"/>
  <c r="G38" i="5"/>
  <c r="S38" i="5" s="1"/>
  <c r="G37" i="5"/>
  <c r="S37" i="5" s="1"/>
  <c r="G36" i="5"/>
  <c r="S36" i="5" s="1"/>
  <c r="G35" i="5"/>
  <c r="S35" i="5" s="1"/>
  <c r="G34" i="5"/>
  <c r="S34" i="5" s="1"/>
  <c r="G33" i="5"/>
  <c r="S33" i="5" s="1"/>
  <c r="G32" i="5"/>
  <c r="S32" i="5" s="1"/>
  <c r="G31" i="5"/>
  <c r="S31" i="5" s="1"/>
  <c r="G30" i="5"/>
  <c r="S30" i="5" s="1"/>
  <c r="G29" i="5"/>
  <c r="S29" i="5" s="1"/>
  <c r="G28" i="5"/>
  <c r="S28" i="5" s="1"/>
  <c r="G27" i="5"/>
  <c r="S27" i="5" s="1"/>
  <c r="G26" i="5"/>
  <c r="S26" i="5" s="1"/>
  <c r="G25" i="5"/>
  <c r="S25" i="5" s="1"/>
  <c r="G24" i="5"/>
  <c r="S24" i="5" s="1"/>
  <c r="G23" i="5"/>
  <c r="S23" i="5" s="1"/>
  <c r="G22" i="5"/>
  <c r="S22" i="5" s="1"/>
  <c r="G21" i="5"/>
  <c r="S21" i="5" s="1"/>
  <c r="G20" i="5"/>
  <c r="S20" i="5" s="1"/>
  <c r="G19" i="5"/>
  <c r="S19" i="5" s="1"/>
  <c r="G18" i="5"/>
  <c r="S18" i="5" s="1"/>
  <c r="G17" i="5"/>
  <c r="S17" i="5" s="1"/>
  <c r="G16" i="5"/>
  <c r="S16" i="5" s="1"/>
  <c r="G15" i="5"/>
  <c r="S15" i="5" s="1"/>
  <c r="G14" i="5"/>
  <c r="S14" i="5" s="1"/>
  <c r="G13" i="5"/>
  <c r="S13" i="5" s="1"/>
  <c r="G12" i="5"/>
  <c r="S12" i="5" s="1"/>
  <c r="G11" i="5"/>
  <c r="S11" i="5" s="1"/>
  <c r="G10" i="5"/>
  <c r="S10" i="5" s="1"/>
  <c r="G9" i="5"/>
  <c r="S9" i="5" s="1"/>
  <c r="G8" i="5"/>
  <c r="S8" i="5" s="1"/>
  <c r="G7" i="5"/>
  <c r="S7" i="5" s="1"/>
  <c r="G6" i="5"/>
  <c r="S6" i="5" s="1"/>
  <c r="G5" i="5"/>
  <c r="S5" i="5" s="1"/>
  <c r="G4" i="5"/>
  <c r="S4" i="5" s="1"/>
  <c r="G3" i="5"/>
  <c r="S3" i="5" s="1"/>
  <c r="H64" i="6" l="1"/>
  <c r="G1" i="10"/>
  <c r="G1" i="5"/>
  <c r="H16" i="6"/>
  <c r="H6" i="6"/>
  <c r="H14" i="6"/>
  <c r="H22" i="6"/>
  <c r="H54" i="6"/>
  <c r="H62" i="6"/>
  <c r="H33" i="6"/>
  <c r="H60" i="6"/>
  <c r="H7" i="6"/>
  <c r="H23" i="6"/>
  <c r="H39" i="6"/>
  <c r="H63" i="6"/>
  <c r="H46" i="6"/>
  <c r="H5" i="6"/>
  <c r="H13" i="6"/>
  <c r="H8" i="6"/>
  <c r="H10" i="6"/>
  <c r="H15" i="6"/>
  <c r="H30" i="6"/>
  <c r="H38" i="6"/>
  <c r="H47" i="6"/>
  <c r="H49" i="6"/>
  <c r="H52" i="6"/>
  <c r="H31" i="6"/>
  <c r="H20" i="6"/>
  <c r="H43" i="6"/>
  <c r="H17" i="6"/>
  <c r="H19" i="6"/>
  <c r="H40" i="6"/>
  <c r="H42" i="6"/>
  <c r="H36" i="6"/>
  <c r="H21" i="6"/>
  <c r="H24" i="6"/>
  <c r="H26" i="6"/>
  <c r="H12" i="6"/>
  <c r="H3" i="6"/>
  <c r="H25" i="6"/>
  <c r="H28" i="6"/>
  <c r="H29" i="6"/>
  <c r="H32" i="6"/>
  <c r="H34" i="6"/>
  <c r="H53" i="6"/>
  <c r="H58" i="6"/>
  <c r="H41" i="6"/>
  <c r="H44" i="6"/>
  <c r="H48" i="6"/>
  <c r="H50" i="6"/>
  <c r="H55" i="6"/>
  <c r="H57" i="6"/>
  <c r="H4" i="6"/>
  <c r="F1" i="6"/>
  <c r="H1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USER1</author>
  </authors>
  <commentList>
    <comment ref="A2" authorId="0" shapeId="0" xr:uid="{BB444ED1-C29E-184C-8B72-7359D6BEC4C9}">
      <text>
        <r>
          <rPr>
            <b/>
            <sz val="9"/>
            <color indexed="81"/>
            <rFont val="Segoe UI"/>
            <family val="2"/>
          </rPr>
          <t>USER1:</t>
        </r>
        <r>
          <rPr>
            <sz val="9"/>
            <color indexed="81"/>
            <rFont val="Segoe UI"/>
            <family val="2"/>
          </rPr>
          <t xml:space="preserve">
Potrebné pomenovať položku, ktorá bude predmetom dodávky</t>
        </r>
      </text>
    </comment>
    <comment ref="B2" authorId="0" shapeId="0" xr:uid="{59699E99-48BA-174B-A280-D89DEE5CC3BD}">
      <text>
        <r>
          <rPr>
            <b/>
            <sz val="9"/>
            <color indexed="81"/>
            <rFont val="Segoe UI"/>
            <family val="2"/>
          </rPr>
          <t>USER1:</t>
        </r>
        <r>
          <rPr>
            <sz val="9"/>
            <color indexed="81"/>
            <rFont val="Segoe UI"/>
            <family val="2"/>
          </rPr>
          <t xml:space="preserve">
Je potrebné vybrať z nasledovných možností, aby sa dali náklady transformovať následne do príslušných zošitov:
 - HW - TCO TO BE - HW
 - SW pre HW - TCO TO BE - HW
 - SW - TCO TO BE - SW</t>
        </r>
      </text>
    </comment>
    <comment ref="C2" authorId="0" shapeId="0" xr:uid="{9FC43B45-8800-D743-9BD3-5716C2FDC839}">
      <text>
        <r>
          <rPr>
            <b/>
            <sz val="9"/>
            <color rgb="FF000000"/>
            <rFont val="Segoe UI"/>
            <family val="2"/>
            <charset val="1"/>
          </rPr>
          <t>USER1: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9"/>
            <color rgb="FF000000"/>
            <rFont val="Segoe UI"/>
            <family val="2"/>
            <charset val="1"/>
          </rPr>
          <t>Predstavuje mernú jednotku pre danú položku - väčšinou sa jedná o takú jednotku na ktorú je viazaná cenotvorba</t>
        </r>
      </text>
    </comment>
    <comment ref="D2" authorId="0" shapeId="0" xr:uid="{0432A829-1578-5042-8AE1-2212B82C2BD8}">
      <text>
        <r>
          <rPr>
            <b/>
            <sz val="9"/>
            <color indexed="81"/>
            <rFont val="Segoe UI"/>
            <family val="2"/>
          </rPr>
          <t>USER1:</t>
        </r>
        <r>
          <rPr>
            <sz val="9"/>
            <color indexed="81"/>
            <rFont val="Segoe UI"/>
            <family val="2"/>
          </rPr>
          <t xml:space="preserve">
Stanovíte počet jednotiek danej položky</t>
        </r>
      </text>
    </comment>
    <comment ref="E2" authorId="0" shapeId="0" xr:uid="{FDA4C2FE-56B9-C341-8F2E-DD84499BAF81}">
      <text>
        <r>
          <rPr>
            <b/>
            <sz val="9"/>
            <color rgb="FF000000"/>
            <rFont val="Segoe UI"/>
            <family val="2"/>
            <charset val="1"/>
          </rPr>
          <t>USER1: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9"/>
            <color rgb="FF000000"/>
            <rFont val="Segoe UI"/>
            <family val="2"/>
            <charset val="1"/>
          </rPr>
          <t xml:space="preserve">Predstavuje rok, v ktorom by mali byť položky dodané. 
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9"/>
            <color rgb="FF000000"/>
            <rFont val="Segoe UI"/>
            <family val="2"/>
            <charset val="1"/>
          </rPr>
          <t xml:space="preserve">Na základe stanoveného roku sa naplánujú aj predmetné náklady do daného roku.
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9"/>
            <color rgb="FF000000"/>
            <rFont val="Segoe UI"/>
            <family val="2"/>
            <charset val="1"/>
          </rPr>
          <t>Jedná sa o stanovenie císelnej hodnoty od 1 - 10, ktora predstavuje rok trvania projektu v ktoriom sa doda predmetná položka - viď. metodika</t>
        </r>
      </text>
    </comment>
    <comment ref="F2" authorId="0" shapeId="0" xr:uid="{59CD1C59-E41E-2B4B-8256-385C1D90BDA3}">
      <text>
        <r>
          <rPr>
            <b/>
            <sz val="9"/>
            <color rgb="FF000000"/>
            <rFont val="Segoe UI"/>
            <family val="2"/>
            <charset val="1"/>
          </rPr>
          <t>USER1: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9"/>
            <color rgb="FF000000"/>
            <rFont val="Segoe UI"/>
            <family val="2"/>
            <charset val="1"/>
          </rPr>
          <t>Jedná sa o stanovenie jednotkovej ceny danej položky, ktorá vstupuje do celkových nákladov danej položky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USER1</author>
  </authors>
  <commentList>
    <comment ref="E2" authorId="0" shapeId="0" xr:uid="{F8D0CC0C-1A20-7B4A-A01C-FEE7243707A7}">
      <text>
        <r>
          <rPr>
            <b/>
            <sz val="9"/>
            <color rgb="FF000000"/>
            <rFont val="Segoe UI"/>
            <family val="2"/>
            <charset val="1"/>
          </rPr>
          <t>USER1: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9"/>
            <color rgb="FF000000"/>
            <rFont val="Segoe UI"/>
            <family val="2"/>
            <charset val="1"/>
          </rPr>
          <t>V prípade potreby možno doplniť detailizáciu pre daný modul a danú aktivitu</t>
        </r>
      </text>
    </comment>
    <comment ref="I2" authorId="0" shapeId="0" xr:uid="{96BC563A-5F7E-7141-9809-C4DE279CFEAF}">
      <text>
        <r>
          <rPr>
            <b/>
            <sz val="9"/>
            <color rgb="FF000000"/>
            <rFont val="Segoe UI"/>
            <family val="2"/>
            <charset val="1"/>
          </rPr>
          <t>USER1: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9"/>
            <color rgb="FF000000"/>
            <rFont val="Segoe UI"/>
            <family val="2"/>
            <charset val="1"/>
          </rPr>
          <t>V prípade potreby je možné doplniť potrebné poznámky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USER1</author>
  </authors>
  <commentList>
    <comment ref="D2" authorId="0" shapeId="0" xr:uid="{69268BD2-46CA-0645-B748-023F0DC3A2A5}">
      <text>
        <r>
          <rPr>
            <b/>
            <sz val="9"/>
            <color rgb="FF000000"/>
            <rFont val="Segoe UI"/>
            <family val="2"/>
            <charset val="1"/>
          </rPr>
          <t>USER1: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9"/>
            <color rgb="FF000000"/>
            <rFont val="Segoe UI"/>
            <family val="2"/>
            <charset val="1"/>
          </rPr>
          <t>V prípade potreby možno doplniť detailizáciu pre daný modul a danú aktivitu</t>
        </r>
      </text>
    </comment>
    <comment ref="H2" authorId="0" shapeId="0" xr:uid="{2D35D35F-D7AE-6246-A798-DAC3DE1CF8F4}">
      <text>
        <r>
          <rPr>
            <b/>
            <sz val="9"/>
            <color rgb="FF000000"/>
            <rFont val="Segoe UI"/>
            <family val="2"/>
            <charset val="1"/>
          </rPr>
          <t>USER1: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9"/>
            <color rgb="FF000000"/>
            <rFont val="Segoe UI"/>
            <family val="2"/>
            <charset val="1"/>
          </rPr>
          <t>V prípade potreby je možné doplniť potrebné poznámky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USER1</author>
  </authors>
  <commentList>
    <comment ref="D1" authorId="0" shapeId="0" xr:uid="{CD4EC608-EFEB-8E4D-8DBE-8D0D68C465C1}">
      <text>
        <r>
          <rPr>
            <b/>
            <sz val="9"/>
            <color rgb="FF000000"/>
            <rFont val="Segoe UI"/>
            <family val="2"/>
            <charset val="1"/>
          </rPr>
          <t>USER1: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9"/>
            <color rgb="FF000000"/>
            <rFont val="Segoe UI"/>
            <family val="2"/>
            <charset val="1"/>
          </rPr>
          <t>V prípade potreby možno doplniť detailizáciu pre daný modul a danú aktivitu</t>
        </r>
      </text>
    </comment>
    <comment ref="E1" authorId="0" shapeId="0" xr:uid="{57913AB9-B138-BB49-BBB3-024EA65CA88C}">
      <text>
        <r>
          <rPr>
            <b/>
            <sz val="9"/>
            <color rgb="FF000000"/>
            <rFont val="Segoe UI"/>
            <family val="2"/>
            <charset val="1"/>
          </rPr>
          <t>USER1: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9"/>
            <color rgb="FF000000"/>
            <rFont val="Segoe UI"/>
            <family val="2"/>
            <charset val="1"/>
          </rPr>
          <t>V prípade potreby je možné doplniť potrebné poznámky</t>
        </r>
      </text>
    </comment>
  </commentList>
</comments>
</file>

<file path=xl/sharedStrings.xml><?xml version="1.0" encoding="utf-8"?>
<sst xmlns="http://schemas.openxmlformats.org/spreadsheetml/2006/main" count="978" uniqueCount="350">
  <si>
    <t>Modul</t>
  </si>
  <si>
    <t>Položka</t>
  </si>
  <si>
    <t>SW / HW</t>
  </si>
  <si>
    <t>Merná jednotka</t>
  </si>
  <si>
    <t>Počet</t>
  </si>
  <si>
    <t>Rok dodania</t>
  </si>
  <si>
    <t>ks</t>
  </si>
  <si>
    <t>HW</t>
  </si>
  <si>
    <t>INDIKATÍVNY ROZPOČET SPOLU</t>
  </si>
  <si>
    <t>MOD_#</t>
  </si>
  <si>
    <t>Fáza projektu</t>
  </si>
  <si>
    <t>Popis
(Vrátane zdôvodnenia zvoleného technologického variantu - IaaS, PaaS, vývoj vlastnej aplikácie, COTS riešenie)</t>
  </si>
  <si>
    <t>Pocet MDs - externe</t>
  </si>
  <si>
    <t>Vazena sadzba - externe</t>
  </si>
  <si>
    <t>Suma Externych prac</t>
  </si>
  <si>
    <t>Poznámka</t>
  </si>
  <si>
    <t>MOD_01</t>
  </si>
  <si>
    <t>Analýza a dizajn</t>
  </si>
  <si>
    <t>Implementácia a testovanie</t>
  </si>
  <si>
    <t>Nasadenie</t>
  </si>
  <si>
    <t>MOD_02</t>
  </si>
  <si>
    <t>MOD_03</t>
  </si>
  <si>
    <t>MOD_04</t>
  </si>
  <si>
    <t>MOD_05</t>
  </si>
  <si>
    <t>MOD_06</t>
  </si>
  <si>
    <t>MOD_07</t>
  </si>
  <si>
    <t>MOD_08</t>
  </si>
  <si>
    <t>MOD_09</t>
  </si>
  <si>
    <t>MOD_10</t>
  </si>
  <si>
    <t>MOD_11</t>
  </si>
  <si>
    <t>MOD_12</t>
  </si>
  <si>
    <t>MOD_13</t>
  </si>
  <si>
    <t>MOD_14</t>
  </si>
  <si>
    <t>MOD_15</t>
  </si>
  <si>
    <t>MOD_16</t>
  </si>
  <si>
    <t>MOD_17</t>
  </si>
  <si>
    <t>MOD_18</t>
  </si>
  <si>
    <t>MOD_19</t>
  </si>
  <si>
    <t>MOD_20</t>
  </si>
  <si>
    <t>Názov riešenia</t>
  </si>
  <si>
    <t>Ulica</t>
  </si>
  <si>
    <t>PSČ</t>
  </si>
  <si>
    <t>Web</t>
  </si>
  <si>
    <t>IČO</t>
  </si>
  <si>
    <t xml:space="preserve">    Titul, Meno, Priezvisko</t>
  </si>
  <si>
    <t xml:space="preserve">Kontakt na spracovateľa    </t>
  </si>
  <si>
    <t xml:space="preserve">    Email, telefón</t>
  </si>
  <si>
    <t>Rozpočet Projektovej dokumentácie CDA</t>
  </si>
  <si>
    <t>Uchádzač (obchodné meno)</t>
  </si>
  <si>
    <t>Alternatíva</t>
  </si>
  <si>
    <t>Spracovateľ(kontaktná osoba)</t>
  </si>
  <si>
    <t>Projektová dokumentácia konsolidácia HW/SW CDA</t>
  </si>
  <si>
    <t>Popis alternatívy</t>
  </si>
  <si>
    <t>Konsolidácia riešenia Centrálneho depozitáru a archívu (CDA) so zachovaním technológie IBM Jaguar pre ukladanie na pásku (aktuálne je používaná pre páskové mechaniky TS1140, v krátkej dobe bude upgradovaná na TS1150 – uchádzač bude vychádzať tým, že objednávateľ disponuje TS1150)</t>
  </si>
  <si>
    <t>Konsolidácia riešenia Centrálneho depozitáru a archívu (CDA) bez preferencie na použité technológie na lokálnu archiváciu dát. Je potrebné zdôvodniť výber danej technológie a jej súlad/obmedzenia oproti aktuálnemu stavu riešenia CDA.</t>
  </si>
  <si>
    <t>Konsolidácia riešenia Centrálneho depozitáru a archívu (CDA) formou cloudových služieb formou hybridného cloudu na archiváciu dát. Je potrebné zdôvodniť výber danej technológie a jej súlad/obmedzenia oproti aktuálnemu stavu riešenia CDA.</t>
  </si>
  <si>
    <t>Jaguar konsolidácia</t>
  </si>
  <si>
    <t>Storage konsolidácia</t>
  </si>
  <si>
    <t>Cloud konsolidácia</t>
  </si>
  <si>
    <t>Názov alternatívy</t>
  </si>
  <si>
    <t>Vzor: Názov Modulu</t>
  </si>
  <si>
    <t>Vzor: Krátky popis modulu</t>
  </si>
  <si>
    <t>Vzor: Aplikačná služba</t>
  </si>
  <si>
    <t>Aplikačný modul</t>
  </si>
  <si>
    <t>Popis stavu aplikačného modulu</t>
  </si>
  <si>
    <t>Existujúce aplikačné služby, ktoré budú zachované bez zmeny</t>
  </si>
  <si>
    <t>Koncové aplikačné, ktoré budú novo implementované</t>
  </si>
  <si>
    <t>Existujúce aplikačné služby, ktoré budú počas implementácie projektu upravené</t>
  </si>
  <si>
    <t>Existujúce aplikačné služby, ktoré zaniknú počas konsolidácie CDA</t>
  </si>
  <si>
    <t>Zachované</t>
  </si>
  <si>
    <t>Novoimplementované</t>
  </si>
  <si>
    <t>Upravené</t>
  </si>
  <si>
    <t>Zaniknuté</t>
  </si>
  <si>
    <t>MOD_0 - vzor</t>
  </si>
  <si>
    <t>Novoimplementovaná funkcionalita výberu KO</t>
  </si>
  <si>
    <t>Vzor vyplnenia</t>
  </si>
  <si>
    <t>Vzor Server: Cisco UCS-C220-M3L</t>
  </si>
  <si>
    <t>Konfigurácia: 
Cisco UCS C220 M3 LFF w/o CPU  mem  HDD  PCIe  PSU  w/ rail kit
2.90 GHz E5-2690/135W 8C/20MB Cache/DDR3 1600MHz
16x8GB DDR3-1600-MHz RDIMM/PC3-12800/dual rank/1.35v
Rhel/2 Socket/1 Guest/1Yr Svcs Required
ISV 24X7 Rhel/2 Socket/1 Guest/1Yr Svcs Required</t>
  </si>
  <si>
    <t>Vzor: Switch: Cisco NEXUS N5596UP Storage solution Bundle, 48 port</t>
  </si>
  <si>
    <t>Konfigurácia: 
Cisco N5596UP Storage Solutions Bundle, 48 port storage serv Licen
Nexus 5500 Unified Mod 16p 10GE Eth/FCoE OR 16p 8/4/2/1G FC
10GBASE-SR SFP Module
Nexus 5500 Unified Mod 16p 10GE Eth/FCoE OR 16p 8/4/2/1G FC
10GBASE-SR SFP Module
Nexus 5000 Base OS Software Rel 5.2(1)N1(1)
8 Gbps Fibre Channel SW SFP+, LC
10GBASE-CU SFP+ Cable 3 Meter
Nexus 5500 PS, 1100W, Front to Back Airflow
Nexus 5596UP Fan Module
Power Cord, 250VAC 10A CEE 7/7 Plug, EU
8 Gbps Fibre Channel SW SFP+, LC
Nexus 5500 Storage License, 48 Ports
Nexus 5500 Module Blank Cover
Nexus 5596 Chassis Accessory Kit
SMARTNET 8X5XNBD N5596UP Storage Solutions Bundle
N2K-C2248TP-E-1GE (48x100/1000-T+4x10GE), airflow/PS option
Standard Airflow pack:N2K-C2248TP-E-1GE, 2 AC PS, 1Fan
Power Cord, 250VAC 10A CEE 7/7 Plug, EU
SMARTNET 8X5XNBD Standard Airflow pack:N2K-C2248TP-E-1GE
SMARTNET 8X5XNBD Null SKU-No line item services included</t>
  </si>
  <si>
    <t>Jednotková cena € s DPH</t>
  </si>
  <si>
    <t>Celková suma € s DPH</t>
  </si>
  <si>
    <t>Vzor Pásková knižnica: ORACLE StorageTek SL500 modular library system</t>
  </si>
  <si>
    <t>Konfigurácia:</t>
  </si>
  <si>
    <t>Konfigurácia:
StorageTek SL500 modular library system: FC base module with 30 activated slots. HW activation permit required (for on site assembly)
StorageTek SL500 modular library system: base slot upgrade from 30 to 50 slots (for on site assembly)
StorageTek LTO tape drive: 1 IBM LTO5 8 Gb FC for StorageTek SL500 (for factory installation)
StorageTek SL500 Modular Library System: Redundant power supply (for on site assembly)
StorageTek SL500 modular library system: cartridge expansion module. HW activation permit required (for on site assembly)
StorageTek SL500 Modular libarry system: 19-inch rack (for onsite assembly)
Power cord: Jumper, 1.0 meter, straight IEC60320-2-2 Sheet E (C14) plug, right angle IEC60320-1-C13 connector, 10 A, 250 VAC
StorageTek FC cable: 5 meters, 50/125, duplex, riser, LC-LC connectors (for factory Installation)
StorageTek SL500 modular library system: operator panel (for on site assembly)
StorageTek SL500 modular library system: dual fibre channel card for redundant library control (for factory installation)
StorageTek SL500 modular library system: hardware activation file to activate second port on dual fibre card (for factory installation)
StorageTek SL500: Partitioning- hardware activation permit required
StorageTek SL500: Partitioning- hardware activation permit required
Oracle Premium Support
StorageTek LTO media: horizontal label, library pack, pack of 20
StorageTek LTO universal cleaning cartridge: labeled, pack of 5
Oracle Premium Support
StorageTek LTO media: horizontal label, library pack, pack of 20
StorageTek LTO universal cleaning cartridge: labeled, pack of 5</t>
  </si>
  <si>
    <t xml:space="preserve">Jednotková cena € s DPH
1. rok </t>
  </si>
  <si>
    <t>Úroveň požadovanej záruky</t>
  </si>
  <si>
    <t xml:space="preserve">Jednotková cena € s DPH
2. rok </t>
  </si>
  <si>
    <t xml:space="preserve">Jednotková cena € s DPH
3. rok </t>
  </si>
  <si>
    <t xml:space="preserve">Jednotková cena € s DPH
4. rok </t>
  </si>
  <si>
    <t xml:space="preserve">Jednotková cena € s DPH
5. rok </t>
  </si>
  <si>
    <t xml:space="preserve">Rozsah supportu – 5x8, neobmedzený počet incidentov, oprava do 48 hodín, workaround do 24 hodín. </t>
  </si>
  <si>
    <t>Názov položky</t>
  </si>
  <si>
    <t>Celková suma € s DPH
2. rok (druhý rok prevádzky)</t>
  </si>
  <si>
    <t>Celková suma € s DPH
1. rok (prvý rok prevádzky)</t>
  </si>
  <si>
    <t>Celková suma € s DPH
3. rok (tretí rok prevádzky)</t>
  </si>
  <si>
    <t>Celková suma € s DPH
4. rok (štvrtý rok prevádzky)</t>
  </si>
  <si>
    <t>Celková suma € s DPH
5. rok (piaty rok prevádzky)</t>
  </si>
  <si>
    <t>Celková suma € s DPH
TCO 5 rokov</t>
  </si>
  <si>
    <t>Typ zariadenia/softvéru</t>
  </si>
  <si>
    <t>Sériové číslo</t>
  </si>
  <si>
    <t>Počet kusov/</t>
  </si>
  <si>
    <t>LOKALITA A – Bratislava</t>
  </si>
  <si>
    <t>A.1 Špecifikácia HW prvkov</t>
  </si>
  <si>
    <t>A.1.1 Servery</t>
  </si>
  <si>
    <t>Server p5 570 - IBM POWER 770 - 9117 MMC</t>
  </si>
  <si>
    <t>061CE77</t>
  </si>
  <si>
    <t>1A</t>
  </si>
  <si>
    <t>3.30 GHz Proc, 0/16 core P7</t>
  </si>
  <si>
    <t>4A</t>
  </si>
  <si>
    <t>1-Core Proc. Act for #4984</t>
  </si>
  <si>
    <t>48A</t>
  </si>
  <si>
    <t>Rack Model T42</t>
  </si>
  <si>
    <t>06B490D</t>
  </si>
  <si>
    <t>Rack-mounted</t>
  </si>
  <si>
    <t>Hardw.Mgmt.Console - HMC konzola</t>
  </si>
  <si>
    <t>0679C5C</t>
  </si>
  <si>
    <t>IBM Rack-Mounted Flat Panel Console</t>
  </si>
  <si>
    <t>104422R</t>
  </si>
  <si>
    <t>Rack 42U</t>
  </si>
  <si>
    <t xml:space="preserve">23GR063, 23GR176, </t>
  </si>
  <si>
    <t>2A</t>
  </si>
  <si>
    <t>A.1.2 SAN Switche</t>
  </si>
  <si>
    <t>IBM System Storage SAN80B-4</t>
  </si>
  <si>
    <t>107893B, 107893D</t>
  </si>
  <si>
    <t>IBM System storage SAN48B-5</t>
  </si>
  <si>
    <t>10429AY, 10429BA, 10532EM, 10532DR</t>
  </si>
  <si>
    <t>A.1.3 Diskové polia</t>
  </si>
  <si>
    <t>IBM Storwize V7000 Disk Control Enclosure - 2076-124</t>
  </si>
  <si>
    <t>78N1ZH4, 78N1ZHP, 78N2104, 78N21X0, 78REB3W, 78REB52</t>
  </si>
  <si>
    <t>6A</t>
  </si>
  <si>
    <t>IBM Storwize V7000 Disk Expansion Enclosure - 2076-224</t>
  </si>
  <si>
    <t>78N1Y39, 78N1YHH, 78N1YHV, 78N1YHX, 78N1YK7, 78N1RT1, 78N1Z4K, 78N1YKT, 78N1Z29, 78N1Z4C, 78RGKHK, 78RGKGB, 78RGKFD, 78RGKCZ</t>
  </si>
  <si>
    <t>14A</t>
  </si>
  <si>
    <t>06B4C9D</t>
  </si>
  <si>
    <t>IBM 900GB 6Gb SAS 10K 2.5-inch SFF HDD</t>
  </si>
  <si>
    <t>40A</t>
  </si>
  <si>
    <t>IBM 600GB 6Gb SAS 10K 2.5-inch SFF HDD</t>
  </si>
  <si>
    <t>416A</t>
  </si>
  <si>
    <t>IBM 400GB 2.5.inch SSD (E-MLC)</t>
  </si>
  <si>
    <t>21A</t>
  </si>
  <si>
    <t>A.1.4 Páskové knižnice</t>
  </si>
  <si>
    <t>TS3500 Tape Library - L23</t>
  </si>
  <si>
    <t>78A4405</t>
  </si>
  <si>
    <t>TS3500 Tape Library - L53</t>
  </si>
  <si>
    <t>IBM TS3500 Expansion Frame - D23</t>
  </si>
  <si>
    <t>78D3850, 78D3965</t>
  </si>
  <si>
    <t>IBM High Availability Frame - HA1</t>
  </si>
  <si>
    <t>78F2439</t>
  </si>
  <si>
    <t>IBM TS3500 HD Frames for Enterprise Drives - S24</t>
  </si>
  <si>
    <t>78S1749, 78S1750, 78S1756, 78S1762, 78S1771, 78S1464</t>
  </si>
  <si>
    <t>IBM TS1140 Tape Drive - E07</t>
  </si>
  <si>
    <t>78DDA40, 78DDA45, 78DDA47, 78DDA9A, 78DDA9D, 78DDAA3, 78DDD90, 78DDDB2, 78DDDCC, 78DDDF8, 78DDE35, 78DDE36</t>
  </si>
  <si>
    <t>12A</t>
  </si>
  <si>
    <t>TS1060 Ultrium 6 Tape Drive</t>
  </si>
  <si>
    <t>78B557E, 78B557F, 78B76B1, 78B76BD, 78B9B58, 78B9B53</t>
  </si>
  <si>
    <t>TS1150 Tape Drive - E08</t>
  </si>
  <si>
    <t>78DBDD2, 78D8865, 78D8817</t>
  </si>
  <si>
    <t>3A</t>
  </si>
  <si>
    <t>A.1.5 Ďalšie servery</t>
  </si>
  <si>
    <t>Lenovo Server x3650 M5</t>
  </si>
  <si>
    <t>1S5462P2GJ31Z9KG</t>
  </si>
  <si>
    <t>HP ProLiant DL320 G6</t>
  </si>
  <si>
    <t>CZ3226MVFK</t>
  </si>
  <si>
    <t>HP ProLiant DL360 G8</t>
  </si>
  <si>
    <t>CZJ22504M8, CZJ22504MB, CZJ22504MF, CZJ22504MG, CZJ22504MD, CZJ22504MC, CZJ32507VJ, CZJ32507VF</t>
  </si>
  <si>
    <t>8A</t>
  </si>
  <si>
    <t>HP Proliant DL380 Gen9</t>
  </si>
  <si>
    <t>CZJ64606VS, CZJ64606VQ</t>
  </si>
  <si>
    <t>A.1.6 Sieťové prvky</t>
  </si>
  <si>
    <t>Cisco ASA 5515-X Adaptive Security Appliance</t>
  </si>
  <si>
    <t>FTX2132W0BH</t>
  </si>
  <si>
    <t>Cisco Nexus 9300</t>
  </si>
  <si>
    <t xml:space="preserve">FDO2028221Q, FDO20290Z58, </t>
  </si>
  <si>
    <t>Cisco router 3560 x</t>
  </si>
  <si>
    <t>FDO1614R1HE, FDO1641Z1W0</t>
  </si>
  <si>
    <t xml:space="preserve">Cisco 2960-24TC switch </t>
  </si>
  <si>
    <t>FCQ1645X4BL, FCQ1645X4BB</t>
  </si>
  <si>
    <t>HP A-F1000-S-E1 JG213A</t>
  </si>
  <si>
    <t>CN23F3W00C, CN25F3W006</t>
  </si>
  <si>
    <t>HP A10504 JC613A</t>
  </si>
  <si>
    <t xml:space="preserve">CN24F34013, CN24F34001, </t>
  </si>
  <si>
    <t>HP A5500 JG311A</t>
  </si>
  <si>
    <t>CN26FGG043, CN26FGG03J</t>
  </si>
  <si>
    <t>A.2 Špecifikácia SW</t>
  </si>
  <si>
    <t>A.2.1 IBM SW</t>
  </si>
  <si>
    <t>IBM SW Maintanance AIX</t>
  </si>
  <si>
    <t>96A</t>
  </si>
  <si>
    <t>IBM HMC Remote Support</t>
  </si>
  <si>
    <t>IBM Power VM Enterprise Edition</t>
  </si>
  <si>
    <t>IBM Spectrum Scale Client Server for Power</t>
  </si>
  <si>
    <t>IBM Power HA Standard Edition</t>
  </si>
  <si>
    <t>IBM SWMA for Storwize V7000 Base</t>
  </si>
  <si>
    <t>IBM SWMA for Storwize V7000 generácia 2 Base</t>
  </si>
  <si>
    <t>IBM Spectrum Archive Library Edition</t>
  </si>
  <si>
    <t>9A</t>
  </si>
  <si>
    <t>IBM Spectrum Scale Standard Edition, Client license per Socket</t>
  </si>
  <si>
    <t>18A</t>
  </si>
  <si>
    <t>IBM Spectrum Scale Standard Edition, Server license per Socket</t>
  </si>
  <si>
    <t>0,5A</t>
  </si>
  <si>
    <t>IBM Spectrum Protect per 10 Processor Value Unit - PVU</t>
  </si>
  <si>
    <t>993A</t>
  </si>
  <si>
    <t>IBM Tivoli OMNIbus and Network Manager Entry Tier per Resource Vaule Unit</t>
  </si>
  <si>
    <t>IBM Tivoli OMNIbus and Network Manager Base per Install</t>
  </si>
  <si>
    <t>IBM Tivoli monitoring per resource value unit</t>
  </si>
  <si>
    <t>278A</t>
  </si>
  <si>
    <t>IBM Spectrum Protect Extended Edition per 10 PVU</t>
  </si>
  <si>
    <t>1803A</t>
  </si>
  <si>
    <t>IBM Spectrum Protect for Space Managment per 10 PVU</t>
  </si>
  <si>
    <t>1159A</t>
  </si>
  <si>
    <t>IBM Spectrum Protect for SAN (Storage area network) per 10 PVU</t>
  </si>
  <si>
    <t>1152A</t>
  </si>
  <si>
    <t>IBM Spectrum Protect for Virtual Evironments per 10 PVU</t>
  </si>
  <si>
    <t>336A</t>
  </si>
  <si>
    <t>IBM Java verzia 7</t>
  </si>
  <si>
    <t>IBM Lintape</t>
  </si>
  <si>
    <t>A.2.2 Red Hat</t>
  </si>
  <si>
    <t>Red Hat Enterprise Linux Server, Premium (Physical or Virtual Nodes)</t>
  </si>
  <si>
    <t xml:space="preserve">Resilient Storage (L3 Only) </t>
  </si>
  <si>
    <t>Red Hat Enterprise Linux for Virtual Datacenters, Standard (L3-only)</t>
  </si>
  <si>
    <t>Red Hat Enterprise Linux Server, Standard (Physical or Virtual Nodes) (L3 Only)</t>
  </si>
  <si>
    <t>High-Availability (1-2sockets) (L3-only)</t>
  </si>
  <si>
    <t>A.2.3 VMware</t>
  </si>
  <si>
    <t>Vmware - Basic Support/Subscription for vCenter Server 6 Standard for vSphere 6 (s možnosťou upgradu na vyššie verzie)</t>
  </si>
  <si>
    <t>Vmware - Basic Support/Subscription for VMware vSphere 6 Standard for 1 processor (s možnosťou upgradu na vyššie verzie)</t>
  </si>
  <si>
    <t>A.2.4 MySQL</t>
  </si>
  <si>
    <t>MySQL Enterprise Edition Subscription (1-4 socket server)</t>
  </si>
  <si>
    <t>A.2.5 Antivírusový SW</t>
  </si>
  <si>
    <t>Clam AntiVirus (ClamAV)</t>
  </si>
  <si>
    <t>A.2.6 Aplikačný SW</t>
  </si>
  <si>
    <t>IS CDA: Framework – aplikácia</t>
  </si>
  <si>
    <t>IS CDA: Impex-online – aplikácia</t>
  </si>
  <si>
    <t>IS CDA: Jimpex-jag/lto – aplikácia</t>
  </si>
  <si>
    <t>IS CDA: Modul PFI</t>
  </si>
  <si>
    <t>IS CDA: Modul Správca NBNNSS</t>
  </si>
  <si>
    <t>IS CDA: Modul Logistika</t>
  </si>
  <si>
    <t>IS CDA: Modul CDA-C</t>
  </si>
  <si>
    <t>IS CDA: Modul Katalóg</t>
  </si>
  <si>
    <t>IS CDA: Modul Úlohy</t>
  </si>
  <si>
    <t>IS CDA: Modul Správa používateľov</t>
  </si>
  <si>
    <t>IS CDA: Modul Impex</t>
  </si>
  <si>
    <t>IS CDA: Modul Formátová databáza</t>
  </si>
  <si>
    <t>A.2.7 Iný SW</t>
  </si>
  <si>
    <t>HTTPD (Apache)</t>
  </si>
  <si>
    <t>LDAP-OpenDJ</t>
  </si>
  <si>
    <t>Apache Tomcat</t>
  </si>
  <si>
    <t>Apache SOLR</t>
  </si>
  <si>
    <t>Apache Hadoop</t>
  </si>
  <si>
    <t xml:space="preserve">Apache Hadoop Zookeeper  </t>
  </si>
  <si>
    <t xml:space="preserve">Apache Hadoop HDFS (datanode) </t>
  </si>
  <si>
    <t xml:space="preserve">Apache Hadoop Namenode (+secondary) </t>
  </si>
  <si>
    <t xml:space="preserve">Apache Hadoop YARN </t>
  </si>
  <si>
    <t>Apache Hadoop HBase</t>
  </si>
  <si>
    <t>LOKALITA B – Martin</t>
  </si>
  <si>
    <t>B.1 Špecifikácia HW prvkov</t>
  </si>
  <si>
    <t>B.1.1 Servery</t>
  </si>
  <si>
    <t>Server p5 570 - IBM POWER 770 - 9117 MMD</t>
  </si>
  <si>
    <t>103AE17</t>
  </si>
  <si>
    <t>1B</t>
  </si>
  <si>
    <t>4.22 GHZ PROC 0 12 CORE P7</t>
  </si>
  <si>
    <t>4B</t>
  </si>
  <si>
    <t>1 CORE ACTIVATION FOR EPMO</t>
  </si>
  <si>
    <t>48B</t>
  </si>
  <si>
    <t>1002C8G</t>
  </si>
  <si>
    <t>Rack-mounted Hardw.Mgmt.Console"</t>
  </si>
  <si>
    <t>108DFCC</t>
  </si>
  <si>
    <t>108727R</t>
  </si>
  <si>
    <t>23GR738, 23GR706</t>
  </si>
  <si>
    <t>2B</t>
  </si>
  <si>
    <t>B.1.2 SAN Swutche</t>
  </si>
  <si>
    <t>107893A, 107893F</t>
  </si>
  <si>
    <t>10429AR, 10429AX, 10532DT, 10532DC</t>
  </si>
  <si>
    <t>B.1.3 Diskové polia</t>
  </si>
  <si>
    <t>78N20X9, 78N20XR, 78N21X4, 78N21XX, 78REBA8, 78REBAD</t>
  </si>
  <si>
    <t>6B</t>
  </si>
  <si>
    <t>78N1YKR, 78N1Z53, 78N1YHP, 78N1YHT, 78N1Z4D, 78N1Z4F, 78N1Z4P, 78N1Z50, 78N1Z52, 78N1T49, 78RGKG7, 78RGKGF, 78RGKG2, 78RGKK6</t>
  </si>
  <si>
    <t>14B</t>
  </si>
  <si>
    <t>40B</t>
  </si>
  <si>
    <t>416B</t>
  </si>
  <si>
    <t>21B</t>
  </si>
  <si>
    <t>06B4CAD</t>
  </si>
  <si>
    <t>B.1.4 Páskové knižnice</t>
  </si>
  <si>
    <t>78A4353</t>
  </si>
  <si>
    <t>78D3844, 78D3380</t>
  </si>
  <si>
    <t>64 Additional I/O Slots -3592</t>
  </si>
  <si>
    <t>78D3380</t>
  </si>
  <si>
    <t>78S1500, 78S1752, 78S1753, 78S1755, 78S1757, 78S1769</t>
  </si>
  <si>
    <t>78DDA27, 78DDA3B, 78DDA51, 78DDBF7, 78DDC04, 78DDC16, 78DDC19, 78DDC68, 78DDC6F, 78DDC83, 78DDC86, 78DDC87</t>
  </si>
  <si>
    <t>12B</t>
  </si>
  <si>
    <t>78B5562, 78B4E38, 78B769C, 78B76A0, 78B9B55, 78B9B4D</t>
  </si>
  <si>
    <t>78DBDD9, 78D8832, 78D885B</t>
  </si>
  <si>
    <t>3B</t>
  </si>
  <si>
    <t>B.1.5 Ďalšie servery</t>
  </si>
  <si>
    <t>1S5462P2GJ31Z9KH</t>
  </si>
  <si>
    <t>CZ3226MVFL</t>
  </si>
  <si>
    <t>CZJ22504M9, CZJ22504MH, CZJ22504MK, CZJ22504ML, CZJ22504M7, CZJ22504MJ, CZJ32507VH, CZJ32507VG</t>
  </si>
  <si>
    <t>8B</t>
  </si>
  <si>
    <t>CZJ64606VT, CZJ64606VR</t>
  </si>
  <si>
    <t>B.1.6 Sieťové prvky</t>
  </si>
  <si>
    <t>FCH1721J5RK</t>
  </si>
  <si>
    <t>FDO202821QA, FDO202821UD</t>
  </si>
  <si>
    <t>CN23F3W00K, CN25F3W001</t>
  </si>
  <si>
    <t>CN24F3400D, CN24F3400W</t>
  </si>
  <si>
    <t xml:space="preserve">CN26FGG056, CN26FGG04N, </t>
  </si>
  <si>
    <t>B.2 Špecifikácia SW</t>
  </si>
  <si>
    <t>B.2.1 IBM SW</t>
  </si>
  <si>
    <t>96B</t>
  </si>
  <si>
    <t>9B</t>
  </si>
  <si>
    <t>18B</t>
  </si>
  <si>
    <t>0,5B</t>
  </si>
  <si>
    <t>993B</t>
  </si>
  <si>
    <t>278B</t>
  </si>
  <si>
    <t>1803B</t>
  </si>
  <si>
    <t>1159B</t>
  </si>
  <si>
    <t>1152B</t>
  </si>
  <si>
    <t>336B</t>
  </si>
  <si>
    <t>B.2.2 Red Hat</t>
  </si>
  <si>
    <t>B.2.3 VMware</t>
  </si>
  <si>
    <t>B.2.4 MySQL</t>
  </si>
  <si>
    <t>B.2.5 Antivírusový SW</t>
  </si>
  <si>
    <t>B.2.6 Aplikačný SW</t>
  </si>
  <si>
    <t>B.2.7 Iný SW</t>
  </si>
  <si>
    <t>Apache Hadoop Zookeeper</t>
  </si>
  <si>
    <t>Apache Hadoop Namenode (+secondary)</t>
  </si>
  <si>
    <t>Licencií 
A – Lokalita BA, B – Lokalita MT</t>
  </si>
  <si>
    <t>Stav aplikačného modulu</t>
  </si>
  <si>
    <t>Modul/Služba</t>
  </si>
  <si>
    <t>Podpora SLA</t>
  </si>
  <si>
    <t>Popis podpory modulu/služby</t>
  </si>
  <si>
    <t>Služba</t>
  </si>
  <si>
    <t>Vzor: Názov Služby</t>
  </si>
  <si>
    <t>Vzor: Krátky popis služby</t>
  </si>
  <si>
    <t>Popis aktivít počas danej fázy</t>
  </si>
  <si>
    <t>Vzor: iné</t>
  </si>
  <si>
    <t xml:space="preserve">Popis
</t>
  </si>
  <si>
    <t xml:space="preserve">Jednotková cena € s DPH
6. rok </t>
  </si>
  <si>
    <t>Celková suma € s DPH
TCO 6 rokov</t>
  </si>
  <si>
    <t xml:space="preserve">Jednotková cena € s DPH
7. rok </t>
  </si>
  <si>
    <t>Celková suma € s DPH
TCO 7 rokov</t>
  </si>
  <si>
    <t xml:space="preserve">Jednotková cena € s DPH
8. rok </t>
  </si>
  <si>
    <t>Celková suma € s DPH
TCO 8 rokov</t>
  </si>
  <si>
    <t xml:space="preserve">Jednotková cena € s DPH
9. rok </t>
  </si>
  <si>
    <t>Celková suma € s DPH
TCO 9 rokov</t>
  </si>
  <si>
    <t xml:space="preserve">Jednotková cena € s DPH
10. rok </t>
  </si>
  <si>
    <t>Celková suma € s DPH
TCO 10 rokov</t>
  </si>
  <si>
    <t>Celková suma € s DPH
10. rok (desiaty rok prevádzky)</t>
  </si>
  <si>
    <t>Celková suma € s DPH
9. rok (deviaty rok prevádzky)</t>
  </si>
  <si>
    <t>Celková suma € s DPH
8. rok (ôsmy rok prevádzky)</t>
  </si>
  <si>
    <t>Celková suma € s DPH
7. rok (siedmy rok prevádzky)</t>
  </si>
  <si>
    <t>Celková suma € s DPH
6. rok (šiesty rok prevádzky)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</si>
</sst>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&quot;€&quot;* #,##0.00_-;\-&quot;€&quot;* #,##0.00_-;_-&quot;€&quot;* &quot;-&quot;??_-;_-@_-"/>
    <numFmt numFmtId="165" formatCode="_-* #,##0.00\ &quot;€&quot;_-;\-* #,##0.00\ &quot;€&quot;_-;_-* &quot;-&quot;??\ &quot;€&quot;_-;_-@_-"/>
    <numFmt numFmtId="166" formatCode="#,##0.00\ &quot;€&quot;;[Red]\-#,##0.00\ &quot;€&quot;"/>
    <numFmt numFmtId="167" formatCode="#,##0\ &quot;€&quot;"/>
    <numFmt numFmtId="168" formatCode="_-* #,##0\ &quot;€&quot;_-;\-* #,##0\ &quot;€&quot;_-;_-* &quot;-&quot;\ &quot;€&quot;_-;_-@_-"/>
  </numFmts>
  <fonts count="3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rgb="FF000000"/>
      <name val="Segoe UI"/>
      <family val="2"/>
      <charset val="1"/>
    </font>
    <font>
      <sz val="9"/>
      <color rgb="FF000000"/>
      <name val="Segoe UI"/>
      <family val="2"/>
      <charset val="1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color theme="0"/>
      <name val="Calibri Light"/>
      <family val="2"/>
      <scheme val="major"/>
    </font>
    <font>
      <sz val="11"/>
      <color theme="5" tint="-0.249977111117893"/>
      <name val="Calibri Light"/>
      <family val="2"/>
      <scheme val="major"/>
    </font>
    <font>
      <sz val="11"/>
      <name val="Calibri Light"/>
      <family val="2"/>
      <scheme val="maj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</font>
    <font>
      <sz val="18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scheme val="minor"/>
    </font>
    <font>
      <b/>
      <sz val="11"/>
      <color rgb="FF00000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i/>
      <sz val="11"/>
      <color rgb="FF000000"/>
      <name val="Arial Narrow"/>
      <family val="2"/>
      <charset val="238"/>
    </font>
    <font>
      <i/>
      <sz val="9"/>
      <color rgb="FF000000"/>
      <name val="Arial Narrow"/>
      <family val="2"/>
      <charset val="238"/>
    </font>
    <font>
      <sz val="11"/>
      <color theme="1"/>
      <name val="Arial"/>
      <family val="2"/>
      <charset val="238"/>
    </font>
    <font>
      <i/>
      <sz val="11"/>
      <name val="Calibri Light"/>
      <family val="2"/>
      <scheme val="major"/>
    </font>
    <font>
      <i/>
      <sz val="11"/>
      <color theme="1"/>
      <name val="Calibri Light"/>
      <family val="2"/>
      <scheme val="major"/>
    </font>
    <font>
      <i/>
      <sz val="11"/>
      <color theme="5" tint="-0.249977111117893"/>
      <name val="Calibri Light"/>
      <family val="2"/>
      <scheme val="major"/>
    </font>
    <font>
      <b/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</fills>
  <borders count="2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2" borderId="1" applyNumberFormat="0" applyFont="0" applyAlignment="0" applyProtection="0"/>
  </cellStyleXfs>
  <cellXfs count="106">
    <xf numFmtId="0" fontId="0" fillId="0" borderId="0" xfId="0"/>
    <xf numFmtId="0" fontId="7" fillId="0" borderId="0" xfId="0" applyFont="1"/>
    <xf numFmtId="165" fontId="8" fillId="0" borderId="0" xfId="0" applyNumberFormat="1" applyFont="1"/>
    <xf numFmtId="0" fontId="9" fillId="6" borderId="6" xfId="0" applyFont="1" applyFill="1" applyBorder="1" applyAlignment="1">
      <alignment horizontal="left" vertical="center"/>
    </xf>
    <xf numFmtId="0" fontId="9" fillId="6" borderId="6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left" vertical="center"/>
    </xf>
    <xf numFmtId="0" fontId="7" fillId="5" borderId="6" xfId="0" applyFont="1" applyFill="1" applyBorder="1" applyAlignment="1">
      <alignment horizontal="center" vertical="center"/>
    </xf>
    <xf numFmtId="166" fontId="7" fillId="5" borderId="6" xfId="1" applyNumberFormat="1" applyFont="1" applyFill="1" applyBorder="1" applyAlignment="1">
      <alignment horizontal="center" vertical="center"/>
    </xf>
    <xf numFmtId="164" fontId="10" fillId="7" borderId="6" xfId="1" applyFont="1" applyFill="1" applyBorder="1" applyAlignment="1" applyProtection="1">
      <alignment horizontal="center" vertical="center" wrapText="1"/>
    </xf>
    <xf numFmtId="1" fontId="9" fillId="8" borderId="6" xfId="0" applyNumberFormat="1" applyFont="1" applyFill="1" applyBorder="1" applyAlignment="1">
      <alignment horizontal="center" vertical="center"/>
    </xf>
    <xf numFmtId="167" fontId="9" fillId="8" borderId="6" xfId="0" applyNumberFormat="1" applyFont="1" applyFill="1" applyBorder="1" applyAlignment="1">
      <alignment horizontal="center" vertical="center"/>
    </xf>
    <xf numFmtId="2" fontId="9" fillId="8" borderId="6" xfId="0" applyNumberFormat="1" applyFont="1" applyFill="1" applyBorder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vertical="top" wrapText="1"/>
    </xf>
    <xf numFmtId="0" fontId="13" fillId="0" borderId="0" xfId="0" applyFont="1" applyAlignment="1">
      <alignment vertical="top"/>
    </xf>
    <xf numFmtId="0" fontId="16" fillId="0" borderId="0" xfId="0" applyFont="1"/>
    <xf numFmtId="0" fontId="20" fillId="0" borderId="0" xfId="0" applyFont="1" applyAlignment="1">
      <alignment vertical="center" wrapText="1"/>
    </xf>
    <xf numFmtId="49" fontId="21" fillId="0" borderId="0" xfId="0" applyNumberFormat="1" applyFont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2" fillId="0" borderId="0" xfId="0" applyFont="1"/>
    <xf numFmtId="0" fontId="9" fillId="8" borderId="10" xfId="0" applyFont="1" applyFill="1" applyBorder="1" applyAlignment="1">
      <alignment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7" fillId="9" borderId="2" xfId="0" applyFont="1" applyFill="1" applyBorder="1" applyAlignment="1">
      <alignment vertical="center"/>
    </xf>
    <xf numFmtId="0" fontId="7" fillId="5" borderId="2" xfId="0" applyFont="1" applyFill="1" applyBorder="1" applyAlignment="1">
      <alignment vertical="center"/>
    </xf>
    <xf numFmtId="2" fontId="11" fillId="4" borderId="2" xfId="0" applyNumberFormat="1" applyFont="1" applyFill="1" applyBorder="1" applyAlignment="1">
      <alignment horizontal="center" vertical="center"/>
    </xf>
    <xf numFmtId="168" fontId="11" fillId="4" borderId="2" xfId="0" applyNumberFormat="1" applyFont="1" applyFill="1" applyBorder="1" applyAlignment="1">
      <alignment horizontal="center" vertical="center"/>
    </xf>
    <xf numFmtId="167" fontId="11" fillId="4" borderId="2" xfId="0" applyNumberFormat="1" applyFont="1" applyFill="1" applyBorder="1" applyAlignment="1">
      <alignment horizontal="right"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11" fillId="3" borderId="2" xfId="0" applyFont="1" applyFill="1" applyBorder="1" applyAlignment="1">
      <alignment horizontal="center" vertical="center"/>
    </xf>
    <xf numFmtId="0" fontId="11" fillId="3" borderId="26" xfId="0" applyFont="1" applyFill="1" applyBorder="1" applyAlignment="1">
      <alignment horizontal="center" vertical="center"/>
    </xf>
    <xf numFmtId="0" fontId="11" fillId="3" borderId="27" xfId="0" applyFont="1" applyFill="1" applyBorder="1" applyAlignment="1">
      <alignment horizontal="center" vertical="center"/>
    </xf>
    <xf numFmtId="0" fontId="11" fillId="3" borderId="28" xfId="0" applyFont="1" applyFill="1" applyBorder="1" applyAlignment="1">
      <alignment horizontal="center" vertical="center"/>
    </xf>
    <xf numFmtId="0" fontId="23" fillId="9" borderId="2" xfId="0" applyFont="1" applyFill="1" applyBorder="1" applyAlignment="1">
      <alignment vertical="center"/>
    </xf>
    <xf numFmtId="2" fontId="22" fillId="4" borderId="2" xfId="0" applyNumberFormat="1" applyFont="1" applyFill="1" applyBorder="1" applyAlignment="1">
      <alignment horizontal="center" vertical="center"/>
    </xf>
    <xf numFmtId="168" fontId="22" fillId="4" borderId="2" xfId="0" applyNumberFormat="1" applyFont="1" applyFill="1" applyBorder="1" applyAlignment="1">
      <alignment horizontal="center" vertical="center"/>
    </xf>
    <xf numFmtId="167" fontId="22" fillId="4" borderId="2" xfId="0" applyNumberFormat="1" applyFont="1" applyFill="1" applyBorder="1" applyAlignment="1">
      <alignment horizontal="right" vertical="center"/>
    </xf>
    <xf numFmtId="0" fontId="23" fillId="5" borderId="2" xfId="2" applyFont="1" applyFill="1" applyBorder="1" applyAlignment="1">
      <alignment vertical="top" wrapText="1"/>
    </xf>
    <xf numFmtId="0" fontId="7" fillId="5" borderId="2" xfId="2" applyFont="1" applyFill="1" applyBorder="1" applyAlignment="1">
      <alignment vertical="top" wrapText="1"/>
    </xf>
    <xf numFmtId="0" fontId="22" fillId="5" borderId="2" xfId="0" applyFont="1" applyFill="1" applyBorder="1" applyAlignment="1">
      <alignment horizontal="left" vertical="center"/>
    </xf>
    <xf numFmtId="0" fontId="11" fillId="5" borderId="2" xfId="0" applyFont="1" applyFill="1" applyBorder="1" applyAlignment="1">
      <alignment horizontal="center" vertical="center"/>
    </xf>
    <xf numFmtId="0" fontId="23" fillId="5" borderId="6" xfId="0" applyFont="1" applyFill="1" applyBorder="1" applyAlignment="1">
      <alignment horizontal="left" vertical="center"/>
    </xf>
    <xf numFmtId="0" fontId="23" fillId="5" borderId="6" xfId="0" applyFont="1" applyFill="1" applyBorder="1" applyAlignment="1">
      <alignment horizontal="center" vertical="center"/>
    </xf>
    <xf numFmtId="166" fontId="23" fillId="5" borderId="6" xfId="1" applyNumberFormat="1" applyFont="1" applyFill="1" applyBorder="1" applyAlignment="1">
      <alignment horizontal="center" vertical="center"/>
    </xf>
    <xf numFmtId="164" fontId="24" fillId="7" borderId="6" xfId="1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horizontal="left" vertical="top"/>
    </xf>
    <xf numFmtId="0" fontId="9" fillId="6" borderId="6" xfId="0" applyFont="1" applyFill="1" applyBorder="1" applyAlignment="1">
      <alignment horizontal="left" vertical="top"/>
    </xf>
    <xf numFmtId="0" fontId="23" fillId="5" borderId="6" xfId="0" applyFont="1" applyFill="1" applyBorder="1" applyAlignment="1">
      <alignment horizontal="left" vertical="top"/>
    </xf>
    <xf numFmtId="0" fontId="23" fillId="5" borderId="6" xfId="0" applyFont="1" applyFill="1" applyBorder="1" applyAlignment="1">
      <alignment horizontal="left" vertical="top" wrapText="1"/>
    </xf>
    <xf numFmtId="0" fontId="7" fillId="5" borderId="6" xfId="0" applyFont="1" applyFill="1" applyBorder="1" applyAlignment="1">
      <alignment horizontal="left" vertical="top"/>
    </xf>
    <xf numFmtId="0" fontId="9" fillId="6" borderId="6" xfId="0" applyFont="1" applyFill="1" applyBorder="1" applyAlignment="1">
      <alignment horizontal="center" vertical="center" wrapText="1"/>
    </xf>
    <xf numFmtId="0" fontId="27" fillId="12" borderId="22" xfId="0" applyFont="1" applyFill="1" applyBorder="1" applyAlignment="1">
      <alignment horizontal="center" vertical="center" wrapText="1"/>
    </xf>
    <xf numFmtId="0" fontId="27" fillId="12" borderId="23" xfId="0" applyFont="1" applyFill="1" applyBorder="1" applyAlignment="1">
      <alignment horizontal="center" vertical="center" wrapText="1"/>
    </xf>
    <xf numFmtId="0" fontId="26" fillId="0" borderId="5" xfId="0" applyFont="1" applyBorder="1" applyAlignment="1">
      <alignment vertical="center" wrapText="1"/>
    </xf>
    <xf numFmtId="0" fontId="26" fillId="0" borderId="23" xfId="0" applyFont="1" applyBorder="1" applyAlignment="1">
      <alignment vertical="center" wrapText="1"/>
    </xf>
    <xf numFmtId="0" fontId="26" fillId="0" borderId="23" xfId="0" applyFont="1" applyBorder="1" applyAlignment="1">
      <alignment horizontal="center" vertical="center" wrapText="1"/>
    </xf>
    <xf numFmtId="0" fontId="29" fillId="0" borderId="5" xfId="0" applyFont="1" applyBorder="1" applyAlignment="1">
      <alignment vertical="center" wrapText="1"/>
    </xf>
    <xf numFmtId="0" fontId="29" fillId="0" borderId="23" xfId="0" applyFont="1" applyBorder="1" applyAlignment="1">
      <alignment vertical="center" wrapText="1"/>
    </xf>
    <xf numFmtId="0" fontId="29" fillId="0" borderId="23" xfId="0" applyFont="1" applyBorder="1" applyAlignment="1">
      <alignment horizontal="center" vertical="center" wrapText="1"/>
    </xf>
    <xf numFmtId="0" fontId="29" fillId="0" borderId="4" xfId="0" applyFont="1" applyBorder="1" applyAlignment="1">
      <alignment vertical="center" wrapText="1"/>
    </xf>
    <xf numFmtId="0" fontId="28" fillId="0" borderId="23" xfId="0" applyFont="1" applyBorder="1" applyAlignment="1">
      <alignment vertical="center" wrapText="1"/>
    </xf>
    <xf numFmtId="0" fontId="28" fillId="0" borderId="23" xfId="0" applyFont="1" applyBorder="1" applyAlignment="1">
      <alignment horizontal="center" vertical="center" wrapText="1"/>
    </xf>
    <xf numFmtId="0" fontId="30" fillId="0" borderId="23" xfId="0" applyFont="1" applyBorder="1" applyAlignment="1">
      <alignment vertical="center" wrapText="1"/>
    </xf>
    <xf numFmtId="0" fontId="30" fillId="0" borderId="23" xfId="0" applyFont="1" applyBorder="1" applyAlignment="1">
      <alignment horizontal="center" vertical="center" wrapText="1"/>
    </xf>
    <xf numFmtId="0" fontId="23" fillId="5" borderId="26" xfId="0" applyFont="1" applyFill="1" applyBorder="1" applyAlignment="1">
      <alignment vertical="top"/>
    </xf>
    <xf numFmtId="0" fontId="22" fillId="3" borderId="2" xfId="0" applyFont="1" applyFill="1" applyBorder="1" applyAlignment="1">
      <alignment horizontal="center" vertical="center" wrapText="1"/>
    </xf>
    <xf numFmtId="166" fontId="24" fillId="7" borderId="6" xfId="1" applyNumberFormat="1" applyFont="1" applyFill="1" applyBorder="1" applyAlignment="1" applyProtection="1">
      <alignment horizontal="center" vertical="center" wrapText="1"/>
    </xf>
    <xf numFmtId="0" fontId="23" fillId="4" borderId="24" xfId="0" applyFont="1" applyFill="1" applyBorder="1" applyAlignment="1">
      <alignment vertical="top" wrapText="1"/>
    </xf>
    <xf numFmtId="0" fontId="23" fillId="4" borderId="24" xfId="0" applyFont="1" applyFill="1" applyBorder="1" applyAlignment="1">
      <alignment horizontal="left" vertical="top" wrapText="1"/>
    </xf>
    <xf numFmtId="0" fontId="17" fillId="10" borderId="18" xfId="0" applyFont="1" applyFill="1" applyBorder="1" applyAlignment="1">
      <alignment horizontal="right" vertical="center" wrapText="1"/>
    </xf>
    <xf numFmtId="0" fontId="17" fillId="10" borderId="19" xfId="0" applyFont="1" applyFill="1" applyBorder="1" applyAlignment="1">
      <alignment horizontal="right" vertical="center" wrapText="1"/>
    </xf>
    <xf numFmtId="0" fontId="19" fillId="11" borderId="20" xfId="0" applyFont="1" applyFill="1" applyBorder="1" applyAlignment="1">
      <alignment horizontal="left" vertical="center"/>
    </xf>
    <xf numFmtId="0" fontId="19" fillId="11" borderId="21" xfId="0" applyFont="1" applyFill="1" applyBorder="1" applyAlignment="1">
      <alignment horizontal="left" vertical="center"/>
    </xf>
    <xf numFmtId="0" fontId="17" fillId="10" borderId="15" xfId="0" applyFont="1" applyFill="1" applyBorder="1" applyAlignment="1">
      <alignment horizontal="right" vertical="center" wrapText="1"/>
    </xf>
    <xf numFmtId="0" fontId="17" fillId="10" borderId="16" xfId="0" applyFont="1" applyFill="1" applyBorder="1" applyAlignment="1">
      <alignment horizontal="right" vertical="center" wrapText="1"/>
    </xf>
    <xf numFmtId="0" fontId="17" fillId="11" borderId="2" xfId="0" applyFont="1" applyFill="1" applyBorder="1" applyAlignment="1">
      <alignment horizontal="left" vertical="center" wrapText="1"/>
    </xf>
    <xf numFmtId="0" fontId="17" fillId="11" borderId="17" xfId="0" applyFont="1" applyFill="1" applyBorder="1" applyAlignment="1">
      <alignment horizontal="left" vertical="center" wrapText="1"/>
    </xf>
    <xf numFmtId="0" fontId="19" fillId="11" borderId="2" xfId="0" applyFont="1" applyFill="1" applyBorder="1" applyAlignment="1">
      <alignment horizontal="left" vertical="center" wrapText="1"/>
    </xf>
    <xf numFmtId="0" fontId="19" fillId="11" borderId="17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center" wrapText="1"/>
    </xf>
    <xf numFmtId="0" fontId="15" fillId="0" borderId="0" xfId="0" applyFont="1" applyAlignment="1">
      <alignment horizontal="center" wrapText="1"/>
    </xf>
    <xf numFmtId="0" fontId="17" fillId="10" borderId="11" xfId="0" applyFont="1" applyFill="1" applyBorder="1" applyAlignment="1">
      <alignment horizontal="right" vertical="center" wrapText="1"/>
    </xf>
    <xf numFmtId="0" fontId="17" fillId="10" borderId="12" xfId="0" applyFont="1" applyFill="1" applyBorder="1" applyAlignment="1">
      <alignment horizontal="right" vertical="center" wrapText="1"/>
    </xf>
    <xf numFmtId="0" fontId="18" fillId="0" borderId="13" xfId="0" applyFont="1" applyFill="1" applyBorder="1" applyAlignment="1">
      <alignment horizontal="left" vertical="center" wrapText="1"/>
    </xf>
    <xf numFmtId="0" fontId="18" fillId="0" borderId="14" xfId="0" applyFont="1" applyFill="1" applyBorder="1" applyAlignment="1">
      <alignment horizontal="left" vertical="center" wrapText="1"/>
    </xf>
    <xf numFmtId="0" fontId="7" fillId="4" borderId="24" xfId="0" applyFont="1" applyFill="1" applyBorder="1" applyAlignment="1">
      <alignment horizontal="left" vertical="top" wrapText="1"/>
    </xf>
    <xf numFmtId="0" fontId="7" fillId="4" borderId="25" xfId="0" applyFont="1" applyFill="1" applyBorder="1" applyAlignment="1">
      <alignment horizontal="left" vertical="top" wrapText="1"/>
    </xf>
    <xf numFmtId="0" fontId="23" fillId="4" borderId="24" xfId="0" applyFont="1" applyFill="1" applyBorder="1" applyAlignment="1">
      <alignment horizontal="left" vertical="top" wrapText="1"/>
    </xf>
    <xf numFmtId="0" fontId="23" fillId="4" borderId="25" xfId="0" applyFont="1" applyFill="1" applyBorder="1" applyAlignment="1">
      <alignment horizontal="left" vertical="top" wrapText="1"/>
    </xf>
    <xf numFmtId="0" fontId="22" fillId="5" borderId="26" xfId="0" applyFont="1" applyFill="1" applyBorder="1" applyAlignment="1">
      <alignment horizontal="center" vertical="center"/>
    </xf>
    <xf numFmtId="0" fontId="22" fillId="5" borderId="27" xfId="0" applyFont="1" applyFill="1" applyBorder="1" applyAlignment="1">
      <alignment horizontal="center" vertical="center"/>
    </xf>
    <xf numFmtId="0" fontId="22" fillId="5" borderId="28" xfId="0" applyFont="1" applyFill="1" applyBorder="1" applyAlignment="1">
      <alignment horizontal="center" vertical="center"/>
    </xf>
    <xf numFmtId="0" fontId="9" fillId="8" borderId="7" xfId="0" applyFont="1" applyFill="1" applyBorder="1" applyAlignment="1">
      <alignment horizontal="center"/>
    </xf>
    <xf numFmtId="0" fontId="9" fillId="8" borderId="8" xfId="0" applyFont="1" applyFill="1" applyBorder="1" applyAlignment="1">
      <alignment horizontal="center"/>
    </xf>
    <xf numFmtId="0" fontId="9" fillId="8" borderId="9" xfId="0" applyFont="1" applyFill="1" applyBorder="1" applyAlignment="1">
      <alignment horizontal="center"/>
    </xf>
    <xf numFmtId="0" fontId="22" fillId="3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0" fontId="25" fillId="12" borderId="3" xfId="0" applyFont="1" applyFill="1" applyBorder="1" applyAlignment="1">
      <alignment vertical="center" wrapText="1"/>
    </xf>
    <xf numFmtId="0" fontId="25" fillId="12" borderId="5" xfId="0" applyFont="1" applyFill="1" applyBorder="1" applyAlignment="1">
      <alignment vertical="center" wrapText="1"/>
    </xf>
    <xf numFmtId="0" fontId="27" fillId="12" borderId="3" xfId="0" applyFont="1" applyFill="1" applyBorder="1" applyAlignment="1">
      <alignment vertical="center" wrapText="1"/>
    </xf>
    <xf numFmtId="0" fontId="27" fillId="12" borderId="5" xfId="0" applyFont="1" applyFill="1" applyBorder="1" applyAlignment="1">
      <alignment vertical="center" wrapText="1"/>
    </xf>
    <xf numFmtId="0" fontId="29" fillId="0" borderId="3" xfId="0" applyFont="1" applyBorder="1" applyAlignment="1">
      <alignment vertical="center" wrapText="1"/>
    </xf>
    <xf numFmtId="0" fontId="29" fillId="0" borderId="5" xfId="0" applyFont="1" applyBorder="1" applyAlignment="1">
      <alignment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</cellXfs>
  <cellStyles count="3">
    <cellStyle name="Mena" xfId="1" builtinId="4"/>
    <cellStyle name="Normálna" xfId="0" builtinId="0"/>
    <cellStyle name="Poznámka" xfId="2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terselecky/Downloads/I_02_BC_CBA_PRILOHA_Projekt_AA_OVM_OsobaXY_YYMMDD_VZOR_v_1.4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vod"/>
      <sheetName val="Zoznam_Harkov"/>
      <sheetName val="Sumarizácia"/>
      <sheetName val="Zdroje Financovania"/>
      <sheetName val="CBA - Agendové IS"/>
      <sheetName val="Výdavky - Agendové IS"/>
      <sheetName val="Parametre - Agendové IS"/>
      <sheetName val="MODULY_CBA"/>
      <sheetName val="Parametre_ECF_TCF"/>
      <sheetName val="INKREMENTY"/>
      <sheetName val="KATALOG_POZIADAVKY"/>
      <sheetName val="TCF_v02"/>
      <sheetName val="ECF_v02"/>
      <sheetName val="UAW_v02"/>
      <sheetName val="AKTIVITY_POZICIE"/>
      <sheetName val="POZICIE_INTERNE"/>
      <sheetName val="Rozpocet - Vyvoj aplikacii"/>
      <sheetName val="ISCO_Prevodnik"/>
      <sheetName val="Rozpočet - HW a licencie"/>
      <sheetName val="Harmonogram"/>
      <sheetName val="ROZPOCET_NFP"/>
      <sheetName val="LIMITY"/>
      <sheetName val="Kontrola"/>
      <sheetName val="TCO"/>
      <sheetName val="TCO AS IS - SW"/>
      <sheetName val="TCO AS IS - HW"/>
      <sheetName val="TCO TO BE- SW"/>
      <sheetName val="TCO TO BE - HW"/>
      <sheetName val="Faktory"/>
      <sheetName val="Prínosy - Agendové IS"/>
      <sheetName val="Ciselnik"/>
      <sheetName val="Procesné mapy"/>
      <sheetName val="Procesy - AS IS"/>
      <sheetName val="Procesy - TO BE"/>
      <sheetName val="Analyza citlivosti - AgendovéIS"/>
      <sheetName val="Rozdelenie prínoso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B3" t="str">
            <v>Modul 1</v>
          </cell>
          <cell r="C3">
            <v>0.99</v>
          </cell>
          <cell r="D3">
            <v>0.99499999999999988</v>
          </cell>
          <cell r="E3">
            <v>27</v>
          </cell>
          <cell r="F3">
            <v>25</v>
          </cell>
          <cell r="G3" t="str">
            <v>Inkrement 1</v>
          </cell>
          <cell r="H3">
            <v>2021</v>
          </cell>
          <cell r="I3">
            <v>1</v>
          </cell>
          <cell r="J3">
            <v>263</v>
          </cell>
          <cell r="K3">
            <v>0.05</v>
          </cell>
          <cell r="L3">
            <v>0.12</v>
          </cell>
          <cell r="M3">
            <v>0.12</v>
          </cell>
          <cell r="N3">
            <v>2</v>
          </cell>
          <cell r="O3">
            <v>263</v>
          </cell>
        </row>
        <row r="4">
          <cell r="B4" t="str">
            <v>modul 2</v>
          </cell>
          <cell r="C4">
            <v>0.99</v>
          </cell>
          <cell r="D4">
            <v>0.99499999999999988</v>
          </cell>
          <cell r="E4">
            <v>27</v>
          </cell>
          <cell r="F4">
            <v>15</v>
          </cell>
          <cell r="G4" t="str">
            <v>Inkrement 2</v>
          </cell>
          <cell r="H4">
            <v>2022</v>
          </cell>
          <cell r="I4">
            <v>2</v>
          </cell>
          <cell r="J4">
            <v>211</v>
          </cell>
          <cell r="K4">
            <v>0.05</v>
          </cell>
          <cell r="L4">
            <v>0.05</v>
          </cell>
          <cell r="M4">
            <v>0.1</v>
          </cell>
          <cell r="N4">
            <v>2</v>
          </cell>
          <cell r="O4">
            <v>211</v>
          </cell>
        </row>
        <row r="5">
          <cell r="B5" t="str">
            <v>Modul 3</v>
          </cell>
          <cell r="C5">
            <v>0.99</v>
          </cell>
          <cell r="D5">
            <v>0.99499999999999988</v>
          </cell>
          <cell r="E5">
            <v>27</v>
          </cell>
          <cell r="F5">
            <v>30</v>
          </cell>
          <cell r="G5" t="str">
            <v>Inkrement 1</v>
          </cell>
          <cell r="H5">
            <v>2021</v>
          </cell>
          <cell r="I5">
            <v>1</v>
          </cell>
          <cell r="J5">
            <v>742</v>
          </cell>
          <cell r="K5">
            <v>0.15</v>
          </cell>
          <cell r="L5">
            <v>0.08</v>
          </cell>
          <cell r="M5">
            <v>0.1</v>
          </cell>
          <cell r="N5">
            <v>2</v>
          </cell>
          <cell r="O5">
            <v>742</v>
          </cell>
        </row>
        <row r="6">
          <cell r="B6"/>
          <cell r="C6" t="str">
            <v/>
          </cell>
          <cell r="D6" t="str">
            <v/>
          </cell>
          <cell r="E6" t="str">
            <v/>
          </cell>
          <cell r="F6"/>
          <cell r="G6"/>
          <cell r="H6" t="str">
            <v/>
          </cell>
          <cell r="I6" t="str">
            <v/>
          </cell>
          <cell r="J6">
            <v>0</v>
          </cell>
          <cell r="K6"/>
          <cell r="L6"/>
          <cell r="M6"/>
          <cell r="N6"/>
          <cell r="O6">
            <v>0</v>
          </cell>
        </row>
        <row r="7">
          <cell r="B7"/>
          <cell r="C7" t="str">
            <v/>
          </cell>
          <cell r="D7" t="str">
            <v/>
          </cell>
          <cell r="E7" t="str">
            <v/>
          </cell>
          <cell r="F7"/>
          <cell r="G7"/>
          <cell r="H7" t="str">
            <v/>
          </cell>
          <cell r="I7" t="str">
            <v/>
          </cell>
          <cell r="J7">
            <v>0</v>
          </cell>
          <cell r="K7"/>
          <cell r="L7"/>
          <cell r="M7"/>
          <cell r="N7"/>
          <cell r="O7">
            <v>0</v>
          </cell>
        </row>
        <row r="8">
          <cell r="B8"/>
          <cell r="C8" t="str">
            <v/>
          </cell>
          <cell r="D8" t="str">
            <v/>
          </cell>
          <cell r="E8" t="str">
            <v/>
          </cell>
          <cell r="F8"/>
          <cell r="G8"/>
          <cell r="H8" t="str">
            <v/>
          </cell>
          <cell r="I8" t="str">
            <v/>
          </cell>
          <cell r="J8">
            <v>0</v>
          </cell>
          <cell r="K8"/>
          <cell r="L8"/>
          <cell r="M8"/>
          <cell r="N8"/>
          <cell r="O8">
            <v>0</v>
          </cell>
        </row>
        <row r="9">
          <cell r="B9"/>
          <cell r="C9" t="str">
            <v/>
          </cell>
          <cell r="D9" t="str">
            <v/>
          </cell>
          <cell r="E9" t="str">
            <v/>
          </cell>
          <cell r="F9"/>
          <cell r="G9"/>
          <cell r="H9" t="str">
            <v/>
          </cell>
          <cell r="I9" t="str">
            <v/>
          </cell>
          <cell r="J9">
            <v>0</v>
          </cell>
          <cell r="K9"/>
          <cell r="L9"/>
          <cell r="M9"/>
          <cell r="N9"/>
          <cell r="O9">
            <v>0</v>
          </cell>
        </row>
        <row r="10">
          <cell r="B10"/>
          <cell r="C10" t="str">
            <v/>
          </cell>
          <cell r="D10" t="str">
            <v/>
          </cell>
          <cell r="E10" t="str">
            <v/>
          </cell>
          <cell r="F10"/>
          <cell r="G10"/>
          <cell r="H10" t="str">
            <v/>
          </cell>
          <cell r="I10" t="str">
            <v/>
          </cell>
          <cell r="J10">
            <v>0</v>
          </cell>
          <cell r="K10"/>
          <cell r="L10"/>
          <cell r="M10"/>
          <cell r="N10"/>
          <cell r="O10">
            <v>0</v>
          </cell>
        </row>
        <row r="11">
          <cell r="B11"/>
          <cell r="C11" t="str">
            <v/>
          </cell>
          <cell r="D11" t="str">
            <v/>
          </cell>
          <cell r="E11" t="str">
            <v/>
          </cell>
          <cell r="F11"/>
          <cell r="G11"/>
          <cell r="H11" t="str">
            <v/>
          </cell>
          <cell r="I11" t="str">
            <v/>
          </cell>
          <cell r="J11">
            <v>0</v>
          </cell>
          <cell r="K11"/>
          <cell r="L11"/>
          <cell r="M11"/>
          <cell r="N11"/>
          <cell r="O11">
            <v>0</v>
          </cell>
        </row>
        <row r="12">
          <cell r="B12"/>
          <cell r="C12" t="str">
            <v/>
          </cell>
          <cell r="D12" t="str">
            <v/>
          </cell>
          <cell r="E12" t="str">
            <v/>
          </cell>
          <cell r="F12"/>
          <cell r="G12"/>
          <cell r="H12" t="str">
            <v/>
          </cell>
          <cell r="I12" t="str">
            <v/>
          </cell>
          <cell r="J12">
            <v>0</v>
          </cell>
          <cell r="K12"/>
          <cell r="L12"/>
          <cell r="M12"/>
          <cell r="N12"/>
          <cell r="O12">
            <v>0</v>
          </cell>
        </row>
        <row r="13">
          <cell r="B13"/>
          <cell r="C13" t="str">
            <v/>
          </cell>
          <cell r="D13" t="str">
            <v/>
          </cell>
          <cell r="E13" t="str">
            <v/>
          </cell>
          <cell r="F13"/>
          <cell r="G13"/>
          <cell r="H13" t="str">
            <v/>
          </cell>
          <cell r="I13" t="str">
            <v/>
          </cell>
          <cell r="J13">
            <v>0</v>
          </cell>
          <cell r="K13"/>
          <cell r="L13"/>
          <cell r="M13"/>
          <cell r="N13"/>
          <cell r="O13">
            <v>0</v>
          </cell>
        </row>
        <row r="14">
          <cell r="B14"/>
          <cell r="C14" t="str">
            <v/>
          </cell>
          <cell r="D14" t="str">
            <v/>
          </cell>
          <cell r="E14" t="str">
            <v/>
          </cell>
          <cell r="F14"/>
          <cell r="G14"/>
          <cell r="H14" t="str">
            <v/>
          </cell>
          <cell r="I14" t="str">
            <v/>
          </cell>
          <cell r="J14">
            <v>0</v>
          </cell>
          <cell r="K14"/>
          <cell r="L14"/>
          <cell r="M14"/>
          <cell r="N14"/>
          <cell r="O14">
            <v>0</v>
          </cell>
        </row>
        <row r="15">
          <cell r="B15"/>
          <cell r="C15" t="str">
            <v/>
          </cell>
          <cell r="D15" t="str">
            <v/>
          </cell>
          <cell r="E15" t="str">
            <v/>
          </cell>
          <cell r="F15"/>
          <cell r="G15"/>
          <cell r="H15" t="str">
            <v/>
          </cell>
          <cell r="I15" t="str">
            <v/>
          </cell>
          <cell r="J15">
            <v>0</v>
          </cell>
          <cell r="K15"/>
          <cell r="L15"/>
          <cell r="M15"/>
          <cell r="N15"/>
          <cell r="O15">
            <v>0</v>
          </cell>
        </row>
        <row r="16">
          <cell r="B16"/>
          <cell r="C16" t="str">
            <v/>
          </cell>
          <cell r="D16" t="str">
            <v/>
          </cell>
          <cell r="E16" t="str">
            <v/>
          </cell>
          <cell r="F16"/>
          <cell r="G16"/>
          <cell r="H16" t="str">
            <v/>
          </cell>
          <cell r="I16" t="str">
            <v/>
          </cell>
          <cell r="J16">
            <v>0</v>
          </cell>
          <cell r="K16"/>
          <cell r="L16"/>
          <cell r="M16"/>
          <cell r="N16"/>
          <cell r="O16">
            <v>0</v>
          </cell>
        </row>
        <row r="17">
          <cell r="B17"/>
          <cell r="C17" t="str">
            <v/>
          </cell>
          <cell r="D17" t="str">
            <v/>
          </cell>
          <cell r="E17" t="str">
            <v/>
          </cell>
          <cell r="F17"/>
          <cell r="G17"/>
          <cell r="H17" t="str">
            <v/>
          </cell>
          <cell r="I17" t="str">
            <v/>
          </cell>
          <cell r="J17">
            <v>0</v>
          </cell>
          <cell r="K17"/>
          <cell r="L17"/>
          <cell r="M17"/>
          <cell r="N17"/>
          <cell r="O17">
            <v>0</v>
          </cell>
        </row>
        <row r="18">
          <cell r="B18"/>
          <cell r="C18" t="str">
            <v/>
          </cell>
          <cell r="D18" t="str">
            <v/>
          </cell>
          <cell r="E18" t="str">
            <v/>
          </cell>
          <cell r="F18"/>
          <cell r="G18"/>
          <cell r="H18" t="str">
            <v/>
          </cell>
          <cell r="I18" t="str">
            <v/>
          </cell>
          <cell r="J18">
            <v>0</v>
          </cell>
          <cell r="K18"/>
          <cell r="L18"/>
          <cell r="M18"/>
          <cell r="N18"/>
          <cell r="O18">
            <v>0</v>
          </cell>
        </row>
        <row r="19">
          <cell r="B19"/>
          <cell r="C19" t="str">
            <v/>
          </cell>
          <cell r="D19" t="str">
            <v/>
          </cell>
          <cell r="E19" t="str">
            <v/>
          </cell>
          <cell r="F19"/>
          <cell r="G19"/>
          <cell r="H19" t="str">
            <v/>
          </cell>
          <cell r="I19" t="str">
            <v/>
          </cell>
          <cell r="J19">
            <v>0</v>
          </cell>
          <cell r="K19"/>
          <cell r="L19"/>
          <cell r="M19"/>
          <cell r="N19"/>
          <cell r="O19">
            <v>0</v>
          </cell>
        </row>
        <row r="20">
          <cell r="B20"/>
          <cell r="C20" t="str">
            <v/>
          </cell>
          <cell r="D20" t="str">
            <v/>
          </cell>
          <cell r="E20" t="str">
            <v/>
          </cell>
          <cell r="F20"/>
          <cell r="G20"/>
          <cell r="H20" t="str">
            <v/>
          </cell>
          <cell r="I20" t="str">
            <v/>
          </cell>
          <cell r="J20">
            <v>0</v>
          </cell>
          <cell r="K20"/>
          <cell r="L20"/>
          <cell r="M20"/>
          <cell r="N20"/>
          <cell r="O20">
            <v>0</v>
          </cell>
        </row>
        <row r="21">
          <cell r="B21"/>
          <cell r="C21" t="str">
            <v/>
          </cell>
          <cell r="D21" t="str">
            <v/>
          </cell>
          <cell r="E21" t="str">
            <v/>
          </cell>
          <cell r="F21"/>
          <cell r="G21"/>
          <cell r="H21" t="str">
            <v/>
          </cell>
          <cell r="I21" t="str">
            <v/>
          </cell>
          <cell r="J21">
            <v>0</v>
          </cell>
          <cell r="K21"/>
          <cell r="L21"/>
          <cell r="M21"/>
          <cell r="N21"/>
          <cell r="O21">
            <v>0</v>
          </cell>
        </row>
        <row r="22">
          <cell r="B22"/>
          <cell r="C22" t="str">
            <v/>
          </cell>
          <cell r="D22" t="str">
            <v/>
          </cell>
          <cell r="E22" t="str">
            <v/>
          </cell>
          <cell r="F22"/>
          <cell r="G22"/>
          <cell r="H22" t="str">
            <v/>
          </cell>
          <cell r="I22" t="str">
            <v/>
          </cell>
          <cell r="J22">
            <v>0</v>
          </cell>
          <cell r="K22"/>
          <cell r="L22"/>
          <cell r="M22"/>
          <cell r="N22"/>
          <cell r="O22">
            <v>0</v>
          </cell>
        </row>
        <row r="23">
          <cell r="B23"/>
          <cell r="C23" t="str">
            <v/>
          </cell>
          <cell r="D23" t="str">
            <v/>
          </cell>
          <cell r="E23" t="str">
            <v/>
          </cell>
          <cell r="F23"/>
          <cell r="G23"/>
          <cell r="H23" t="str">
            <v/>
          </cell>
          <cell r="I23" t="str">
            <v/>
          </cell>
          <cell r="J23">
            <v>0</v>
          </cell>
          <cell r="K23"/>
          <cell r="L23"/>
          <cell r="M23"/>
          <cell r="N23"/>
          <cell r="O23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>
        <row r="4">
          <cell r="A4" t="str">
            <v>Analýza a dizajn</v>
          </cell>
          <cell r="B4">
            <v>0.25</v>
          </cell>
          <cell r="C4">
            <v>0.25</v>
          </cell>
          <cell r="D4">
            <v>304</v>
          </cell>
          <cell r="E4">
            <v>600</v>
          </cell>
        </row>
        <row r="5">
          <cell r="A5"/>
          <cell r="B5"/>
          <cell r="C5"/>
          <cell r="D5"/>
          <cell r="E5"/>
        </row>
        <row r="6">
          <cell r="A6"/>
          <cell r="B6"/>
          <cell r="C6"/>
          <cell r="D6"/>
          <cell r="E6"/>
        </row>
        <row r="7">
          <cell r="A7"/>
          <cell r="B7"/>
          <cell r="C7"/>
          <cell r="D7"/>
          <cell r="E7"/>
        </row>
        <row r="8">
          <cell r="A8"/>
          <cell r="B8"/>
          <cell r="C8"/>
          <cell r="D8"/>
          <cell r="E8"/>
        </row>
        <row r="9">
          <cell r="A9"/>
          <cell r="B9"/>
          <cell r="C9"/>
          <cell r="D9"/>
          <cell r="E9"/>
        </row>
        <row r="10">
          <cell r="A10"/>
          <cell r="B10"/>
          <cell r="C10"/>
          <cell r="D10"/>
          <cell r="E10"/>
        </row>
        <row r="11">
          <cell r="A11"/>
          <cell r="B11"/>
          <cell r="C11"/>
          <cell r="D11"/>
          <cell r="E11"/>
        </row>
        <row r="12">
          <cell r="A12"/>
          <cell r="B12"/>
          <cell r="C12"/>
          <cell r="D12"/>
          <cell r="E12"/>
        </row>
        <row r="13">
          <cell r="A13"/>
          <cell r="B13"/>
          <cell r="C13"/>
          <cell r="D13"/>
          <cell r="E13"/>
        </row>
        <row r="14">
          <cell r="A14"/>
          <cell r="B14"/>
          <cell r="C14"/>
          <cell r="D14"/>
          <cell r="E14"/>
        </row>
        <row r="15">
          <cell r="A15"/>
          <cell r="B15"/>
          <cell r="C15"/>
          <cell r="D15"/>
          <cell r="E15"/>
        </row>
        <row r="16">
          <cell r="A16" t="str">
            <v>Implementácia a testovanie</v>
          </cell>
          <cell r="B16">
            <v>0.6</v>
          </cell>
          <cell r="C16">
            <v>0.60032894736842102</v>
          </cell>
          <cell r="D16">
            <v>729.6</v>
          </cell>
          <cell r="E16">
            <v>600</v>
          </cell>
        </row>
        <row r="17">
          <cell r="A17"/>
          <cell r="B17"/>
          <cell r="C17"/>
          <cell r="D17"/>
          <cell r="E17"/>
        </row>
        <row r="18">
          <cell r="A18"/>
          <cell r="B18"/>
          <cell r="C18"/>
          <cell r="D18"/>
          <cell r="E18"/>
        </row>
        <row r="19">
          <cell r="A19"/>
          <cell r="B19"/>
          <cell r="C19"/>
          <cell r="D19"/>
          <cell r="E19"/>
        </row>
        <row r="20">
          <cell r="A20"/>
          <cell r="B20"/>
          <cell r="C20"/>
          <cell r="D20"/>
          <cell r="E20"/>
        </row>
        <row r="21">
          <cell r="A21"/>
          <cell r="B21"/>
          <cell r="C21"/>
          <cell r="D21"/>
          <cell r="E21"/>
        </row>
        <row r="22">
          <cell r="A22"/>
          <cell r="B22"/>
          <cell r="C22"/>
          <cell r="D22"/>
          <cell r="E22"/>
        </row>
        <row r="23">
          <cell r="A23"/>
          <cell r="B23"/>
          <cell r="C23"/>
          <cell r="D23"/>
          <cell r="E23"/>
        </row>
        <row r="24">
          <cell r="A24"/>
          <cell r="B24"/>
          <cell r="C24"/>
          <cell r="D24"/>
          <cell r="E24"/>
        </row>
        <row r="25">
          <cell r="A25"/>
          <cell r="B25"/>
          <cell r="C25"/>
          <cell r="D25"/>
          <cell r="E25"/>
        </row>
        <row r="26">
          <cell r="A26"/>
          <cell r="B26"/>
          <cell r="C26"/>
          <cell r="D26"/>
          <cell r="E26"/>
        </row>
        <row r="27">
          <cell r="A27"/>
          <cell r="B27"/>
          <cell r="C27"/>
          <cell r="D27"/>
          <cell r="E27"/>
        </row>
        <row r="28">
          <cell r="A28" t="str">
            <v>Nasadenie</v>
          </cell>
          <cell r="B28">
            <v>0.15</v>
          </cell>
          <cell r="C28">
            <v>0.14967105263157895</v>
          </cell>
          <cell r="D28">
            <v>182.4</v>
          </cell>
          <cell r="E28">
            <v>600</v>
          </cell>
        </row>
        <row r="29">
          <cell r="A29"/>
          <cell r="B29"/>
          <cell r="C29"/>
          <cell r="D29"/>
          <cell r="E29"/>
        </row>
        <row r="30">
          <cell r="A30"/>
          <cell r="B30"/>
          <cell r="C30"/>
          <cell r="D30"/>
          <cell r="E30"/>
        </row>
        <row r="31">
          <cell r="A31"/>
          <cell r="B31"/>
          <cell r="C31"/>
          <cell r="D31"/>
          <cell r="E31"/>
        </row>
        <row r="32">
          <cell r="A32"/>
          <cell r="B32"/>
          <cell r="C32"/>
          <cell r="D32"/>
          <cell r="E32"/>
        </row>
        <row r="33">
          <cell r="A33"/>
          <cell r="B33"/>
          <cell r="C33"/>
          <cell r="D33"/>
          <cell r="E33"/>
        </row>
      </sheetData>
      <sheetData sheetId="15"/>
      <sheetData sheetId="16">
        <row r="6">
          <cell r="C6" t="str">
            <v>Analýza a dizajn</v>
          </cell>
        </row>
        <row r="7">
          <cell r="C7" t="str">
            <v>Implementácia a testovanie</v>
          </cell>
        </row>
        <row r="8">
          <cell r="C8" t="str">
            <v>Nasadenie</v>
          </cell>
        </row>
        <row r="9">
          <cell r="C9" t="str">
            <v>Analýza a dizajn</v>
          </cell>
        </row>
        <row r="10">
          <cell r="C10" t="str">
            <v>Implementácia a testovanie</v>
          </cell>
        </row>
        <row r="11">
          <cell r="C11" t="str">
            <v>Nasadenie</v>
          </cell>
        </row>
        <row r="12">
          <cell r="C12" t="str">
            <v>Analýza a dizajn</v>
          </cell>
        </row>
        <row r="13">
          <cell r="C13" t="str">
            <v>Implementácia a testovanie</v>
          </cell>
        </row>
        <row r="14">
          <cell r="C14" t="str">
            <v>Nasadenie</v>
          </cell>
        </row>
        <row r="15">
          <cell r="C15" t="str">
            <v>Analýza a dizajn</v>
          </cell>
        </row>
        <row r="16">
          <cell r="C16" t="str">
            <v>Implementácia a testovanie</v>
          </cell>
        </row>
        <row r="17">
          <cell r="C17" t="str">
            <v>Nasadenie</v>
          </cell>
        </row>
        <row r="18">
          <cell r="C18" t="str">
            <v>Analýza a dizajn</v>
          </cell>
        </row>
        <row r="19">
          <cell r="C19" t="str">
            <v>Implementácia a testovanie</v>
          </cell>
        </row>
        <row r="20">
          <cell r="C20" t="str">
            <v>Nasadenie</v>
          </cell>
        </row>
        <row r="21">
          <cell r="C21" t="str">
            <v>Analýza a dizajn</v>
          </cell>
        </row>
        <row r="22">
          <cell r="C22" t="str">
            <v>Implementácia a testovanie</v>
          </cell>
        </row>
        <row r="23">
          <cell r="C23" t="str">
            <v>Nasadenie</v>
          </cell>
        </row>
        <row r="24">
          <cell r="C24" t="str">
            <v>Analýza a dizajn</v>
          </cell>
        </row>
        <row r="25">
          <cell r="C25" t="str">
            <v>Implementácia a testovanie</v>
          </cell>
        </row>
        <row r="26">
          <cell r="C26" t="str">
            <v>Nasadenie</v>
          </cell>
        </row>
        <row r="27">
          <cell r="C27" t="str">
            <v>Analýza a dizajn</v>
          </cell>
        </row>
        <row r="28">
          <cell r="C28" t="str">
            <v>Implementácia a testovanie</v>
          </cell>
        </row>
        <row r="29">
          <cell r="C29" t="str">
            <v>Nasadenie</v>
          </cell>
        </row>
        <row r="30">
          <cell r="C30" t="str">
            <v>Analýza a dizajn</v>
          </cell>
        </row>
        <row r="31">
          <cell r="C31" t="str">
            <v>Implementácia a testovanie</v>
          </cell>
        </row>
        <row r="32">
          <cell r="C32" t="str">
            <v>Nasadenie</v>
          </cell>
        </row>
        <row r="33">
          <cell r="C33" t="str">
            <v>Analýza a dizajn</v>
          </cell>
        </row>
        <row r="34">
          <cell r="C34" t="str">
            <v>Implementácia a testovanie</v>
          </cell>
        </row>
        <row r="35">
          <cell r="C35" t="str">
            <v>Nasadenie</v>
          </cell>
        </row>
        <row r="36">
          <cell r="C36" t="str">
            <v>Analýza a dizajn</v>
          </cell>
        </row>
        <row r="37">
          <cell r="C37" t="str">
            <v>Implementácia a testovanie</v>
          </cell>
        </row>
        <row r="38">
          <cell r="C38" t="str">
            <v>Nasadenie</v>
          </cell>
        </row>
        <row r="39">
          <cell r="C39" t="str">
            <v>Analýza a dizajn</v>
          </cell>
        </row>
        <row r="40">
          <cell r="C40" t="str">
            <v>Implementácia a testovanie</v>
          </cell>
        </row>
        <row r="41">
          <cell r="C41" t="str">
            <v>Nasadenie</v>
          </cell>
        </row>
        <row r="42">
          <cell r="C42" t="str">
            <v>Analýza a dizajn</v>
          </cell>
        </row>
        <row r="43">
          <cell r="C43" t="str">
            <v>Implementácia a testovanie</v>
          </cell>
        </row>
        <row r="44">
          <cell r="C44" t="str">
            <v>Nasadenie</v>
          </cell>
        </row>
        <row r="45">
          <cell r="C45" t="str">
            <v>Analýza a dizajn</v>
          </cell>
        </row>
        <row r="46">
          <cell r="C46" t="str">
            <v>Implementácia a testovanie</v>
          </cell>
        </row>
        <row r="47">
          <cell r="C47" t="str">
            <v>Nasadenie</v>
          </cell>
        </row>
        <row r="48">
          <cell r="C48" t="str">
            <v>Analýza a dizajn</v>
          </cell>
        </row>
        <row r="49">
          <cell r="C49" t="str">
            <v>Implementácia a testovanie</v>
          </cell>
        </row>
        <row r="50">
          <cell r="C50" t="str">
            <v>Nasadenie</v>
          </cell>
        </row>
        <row r="51">
          <cell r="C51" t="str">
            <v>Analýza a dizajn</v>
          </cell>
        </row>
        <row r="52">
          <cell r="C52" t="str">
            <v>Implementácia a testovanie</v>
          </cell>
        </row>
        <row r="53">
          <cell r="C53" t="str">
            <v>Nasadenie</v>
          </cell>
        </row>
        <row r="54">
          <cell r="C54" t="str">
            <v>Analýza a dizajn</v>
          </cell>
        </row>
        <row r="55">
          <cell r="C55" t="str">
            <v>Implementácia a testovanie</v>
          </cell>
        </row>
        <row r="56">
          <cell r="C56" t="str">
            <v>Nasadenie</v>
          </cell>
        </row>
        <row r="57">
          <cell r="C57" t="str">
            <v>Analýza a dizajn</v>
          </cell>
        </row>
        <row r="58">
          <cell r="C58" t="str">
            <v>Implementácia a testovanie</v>
          </cell>
        </row>
        <row r="59">
          <cell r="C59" t="str">
            <v>Nasadenie</v>
          </cell>
        </row>
        <row r="60">
          <cell r="C60" t="str">
            <v>Analýza a dizajn</v>
          </cell>
        </row>
        <row r="61">
          <cell r="C61" t="str">
            <v>Implementácia a testovanie</v>
          </cell>
        </row>
        <row r="62">
          <cell r="C62" t="str">
            <v>Nasadenie</v>
          </cell>
        </row>
        <row r="63">
          <cell r="C63" t="str">
            <v>Analýza a dizajn</v>
          </cell>
        </row>
        <row r="64">
          <cell r="C64" t="str">
            <v>Implementácia a testovanie</v>
          </cell>
        </row>
        <row r="65">
          <cell r="C65" t="str">
            <v>Nasadenie</v>
          </cell>
        </row>
      </sheetData>
      <sheetData sheetId="17"/>
      <sheetData sheetId="18"/>
      <sheetData sheetId="19">
        <row r="3">
          <cell r="C3" t="str">
            <v/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3A168-7188-9D4C-98C5-656BE07382BB}">
  <dimension ref="A1:R34"/>
  <sheetViews>
    <sheetView workbookViewId="0">
      <selection activeCell="C27" sqref="C27"/>
    </sheetView>
  </sheetViews>
  <sheetFormatPr baseColWidth="10" defaultColWidth="8.83203125" defaultRowHeight="16" x14ac:dyDescent="0.2"/>
  <cols>
    <col min="1" max="1" width="15.83203125" customWidth="1"/>
    <col min="2" max="2" width="23.33203125" customWidth="1"/>
    <col min="4" max="4" width="6.5" customWidth="1"/>
    <col min="6" max="6" width="7.6640625" customWidth="1"/>
    <col min="7" max="7" width="12.33203125" customWidth="1"/>
    <col min="8" max="8" width="6" customWidth="1"/>
    <col min="9" max="9" width="14.33203125" customWidth="1"/>
  </cols>
  <sheetData>
    <row r="1" spans="1:18" x14ac:dyDescent="0.2">
      <c r="A1" s="12"/>
      <c r="B1" s="12"/>
      <c r="C1" s="12"/>
      <c r="D1" s="12"/>
      <c r="E1" s="12"/>
      <c r="F1" s="12"/>
      <c r="G1" s="12"/>
      <c r="H1" s="12"/>
      <c r="I1" s="12"/>
      <c r="J1" s="13"/>
      <c r="K1" s="14"/>
      <c r="L1" s="14"/>
      <c r="M1" s="14"/>
      <c r="N1" s="14"/>
      <c r="O1" s="14"/>
      <c r="P1" s="14"/>
      <c r="Q1" s="14"/>
      <c r="R1" s="14"/>
    </row>
    <row r="2" spans="1:18" x14ac:dyDescent="0.2">
      <c r="A2" s="12"/>
      <c r="B2" s="12"/>
      <c r="C2" s="12"/>
      <c r="D2" s="12"/>
      <c r="E2" s="12"/>
      <c r="F2" s="12"/>
      <c r="G2" s="12"/>
      <c r="H2" s="12"/>
      <c r="I2" s="12"/>
      <c r="J2" s="14"/>
      <c r="K2" s="14"/>
      <c r="L2" s="14"/>
      <c r="M2" s="14"/>
      <c r="N2" s="14"/>
      <c r="O2" s="14"/>
      <c r="P2" s="14"/>
      <c r="Q2" s="14"/>
      <c r="R2" s="14"/>
    </row>
    <row r="3" spans="1:18" ht="15" customHeight="1" x14ac:dyDescent="0.2">
      <c r="A3" s="12"/>
      <c r="B3" s="12"/>
      <c r="C3" s="12"/>
      <c r="D3" s="12"/>
      <c r="E3" s="12"/>
      <c r="F3" s="12"/>
      <c r="G3" s="12"/>
      <c r="H3" s="12"/>
      <c r="I3" s="12"/>
      <c r="J3" s="14"/>
      <c r="K3" s="14"/>
      <c r="L3" s="14"/>
      <c r="M3" s="14"/>
      <c r="N3" s="14"/>
      <c r="O3" s="14"/>
      <c r="P3" s="14"/>
      <c r="Q3" s="14"/>
      <c r="R3" s="14"/>
    </row>
    <row r="4" spans="1:18" ht="15" customHeight="1" x14ac:dyDescent="0.2">
      <c r="A4" s="12"/>
      <c r="B4" s="12"/>
      <c r="C4" s="12"/>
      <c r="D4" s="12"/>
      <c r="E4" s="12"/>
      <c r="F4" s="12"/>
      <c r="G4" s="12"/>
      <c r="H4" s="12"/>
      <c r="I4" s="12"/>
      <c r="J4" s="14"/>
      <c r="K4" s="14"/>
      <c r="L4" s="14"/>
      <c r="M4" s="14"/>
      <c r="N4" s="14"/>
      <c r="O4" s="14"/>
      <c r="P4" s="14"/>
      <c r="Q4" s="14"/>
      <c r="R4" s="14"/>
    </row>
    <row r="5" spans="1:18" x14ac:dyDescent="0.2">
      <c r="A5" s="12"/>
      <c r="B5" s="12"/>
      <c r="C5" s="12"/>
      <c r="D5" s="12"/>
      <c r="E5" s="12"/>
      <c r="F5" s="12"/>
      <c r="G5" s="12"/>
      <c r="H5" s="12"/>
      <c r="I5" s="12"/>
      <c r="J5" s="14"/>
      <c r="K5" s="14"/>
      <c r="L5" s="14"/>
      <c r="M5" s="14"/>
      <c r="N5" s="14"/>
      <c r="O5" s="14"/>
      <c r="P5" s="14"/>
      <c r="Q5" s="14"/>
      <c r="R5" s="14"/>
    </row>
    <row r="6" spans="1:18" ht="57.75" customHeight="1" x14ac:dyDescent="0.2">
      <c r="A6" s="80" t="s">
        <v>47</v>
      </c>
      <c r="B6" s="80"/>
      <c r="C6" s="80"/>
      <c r="D6" s="80"/>
      <c r="E6" s="80"/>
      <c r="F6" s="80"/>
      <c r="G6" s="80"/>
      <c r="H6" s="80"/>
      <c r="I6" s="80"/>
      <c r="J6" s="14"/>
      <c r="K6" s="14"/>
      <c r="L6" s="14"/>
      <c r="M6" s="14"/>
      <c r="N6" s="14"/>
      <c r="O6" s="14"/>
      <c r="P6" s="14"/>
      <c r="Q6" s="14"/>
      <c r="R6" s="14"/>
    </row>
    <row r="7" spans="1:18" x14ac:dyDescent="0.2">
      <c r="A7" s="81"/>
      <c r="B7" s="81"/>
      <c r="C7" s="81"/>
      <c r="D7" s="81"/>
      <c r="E7" s="81"/>
      <c r="F7" s="81"/>
      <c r="G7" s="81"/>
      <c r="H7" s="81"/>
      <c r="I7" s="81"/>
      <c r="J7" s="14"/>
      <c r="K7" s="15"/>
      <c r="L7" s="14"/>
      <c r="M7" s="14"/>
      <c r="N7" s="14"/>
      <c r="O7" s="14"/>
      <c r="P7" s="14"/>
      <c r="Q7" s="14"/>
      <c r="R7" s="14"/>
    </row>
    <row r="8" spans="1:18" ht="3.75" customHeight="1" x14ac:dyDescent="0.2">
      <c r="A8" s="81"/>
      <c r="B8" s="81"/>
      <c r="C8" s="81"/>
      <c r="D8" s="81"/>
      <c r="E8" s="81"/>
      <c r="F8" s="81"/>
      <c r="G8" s="81"/>
      <c r="H8" s="81"/>
      <c r="I8" s="81"/>
      <c r="J8" s="14"/>
      <c r="K8" s="14"/>
      <c r="L8" s="14"/>
      <c r="M8" s="14"/>
      <c r="N8" s="14"/>
      <c r="O8" s="14"/>
      <c r="P8" s="14"/>
      <c r="Q8" s="14"/>
      <c r="R8" s="14"/>
    </row>
    <row r="9" spans="1:18" ht="14.25" hidden="1" customHeight="1" x14ac:dyDescent="0.2">
      <c r="A9" s="81"/>
      <c r="B9" s="81"/>
      <c r="C9" s="81"/>
      <c r="D9" s="81"/>
      <c r="E9" s="81"/>
      <c r="F9" s="81"/>
      <c r="G9" s="81"/>
      <c r="H9" s="81"/>
      <c r="I9" s="81"/>
      <c r="J9" s="14"/>
      <c r="K9" s="14"/>
      <c r="L9" s="14"/>
      <c r="M9" s="14"/>
      <c r="N9" s="14"/>
      <c r="O9" s="14"/>
      <c r="P9" s="14"/>
      <c r="Q9" s="14"/>
      <c r="R9" s="14"/>
    </row>
    <row r="10" spans="1:18" ht="15" customHeight="1" x14ac:dyDescent="0.2">
      <c r="A10" s="12"/>
      <c r="B10" s="12"/>
      <c r="C10" s="12"/>
      <c r="D10" s="12"/>
      <c r="E10" s="12"/>
      <c r="F10" s="12"/>
      <c r="G10" s="12"/>
      <c r="H10" s="12"/>
      <c r="I10" s="12"/>
      <c r="J10" s="14"/>
      <c r="K10" s="14"/>
      <c r="L10" s="14"/>
      <c r="M10" s="14"/>
      <c r="N10" s="14"/>
      <c r="O10" s="14"/>
      <c r="P10" s="14"/>
      <c r="Q10" s="14"/>
      <c r="R10" s="14"/>
    </row>
    <row r="11" spans="1:18" x14ac:dyDescent="0.2">
      <c r="B11" s="12"/>
      <c r="C11" s="12"/>
      <c r="D11" s="12"/>
      <c r="E11" s="12"/>
      <c r="F11" s="12"/>
      <c r="G11" s="12"/>
      <c r="H11" s="12"/>
      <c r="I11" s="12"/>
      <c r="J11" s="14"/>
      <c r="K11" s="14"/>
      <c r="L11" s="14"/>
      <c r="M11" s="14"/>
      <c r="N11" s="14"/>
      <c r="O11" s="14"/>
      <c r="P11" s="14"/>
      <c r="Q11" s="14"/>
      <c r="R11" s="14"/>
    </row>
    <row r="12" spans="1:18" ht="17" thickBot="1" x14ac:dyDescent="0.25">
      <c r="B12" s="12"/>
      <c r="C12" s="12"/>
      <c r="D12" s="12"/>
      <c r="E12" s="12"/>
      <c r="F12" s="12"/>
      <c r="G12" s="12"/>
      <c r="H12" s="12"/>
      <c r="I12" s="12"/>
      <c r="J12" s="14"/>
      <c r="K12" s="14"/>
      <c r="L12" s="14"/>
      <c r="M12" s="14"/>
      <c r="N12" s="14"/>
      <c r="O12" s="14"/>
      <c r="P12" s="14"/>
      <c r="Q12" s="14"/>
      <c r="R12" s="14"/>
    </row>
    <row r="13" spans="1:18" x14ac:dyDescent="0.2">
      <c r="A13" s="82" t="s">
        <v>39</v>
      </c>
      <c r="B13" s="83"/>
      <c r="C13" s="84" t="s">
        <v>51</v>
      </c>
      <c r="D13" s="84"/>
      <c r="E13" s="84"/>
      <c r="F13" s="84"/>
      <c r="G13" s="84"/>
      <c r="H13" s="84"/>
      <c r="I13" s="85"/>
      <c r="J13" s="14"/>
      <c r="K13" s="14"/>
      <c r="L13" s="14"/>
      <c r="M13" s="14"/>
      <c r="N13" s="14"/>
      <c r="O13" s="14"/>
      <c r="P13" s="14"/>
      <c r="Q13" s="14"/>
      <c r="R13" s="14"/>
    </row>
    <row r="14" spans="1:18" x14ac:dyDescent="0.2">
      <c r="A14" s="74" t="s">
        <v>49</v>
      </c>
      <c r="B14" s="75"/>
      <c r="C14" s="76"/>
      <c r="D14" s="76"/>
      <c r="E14" s="76"/>
      <c r="F14" s="76"/>
      <c r="G14" s="76"/>
      <c r="H14" s="76"/>
      <c r="I14" s="77"/>
      <c r="J14" s="14"/>
      <c r="K14" s="14"/>
      <c r="L14" s="14"/>
      <c r="M14" s="14"/>
      <c r="N14" s="14"/>
      <c r="O14" s="14"/>
      <c r="P14" s="14"/>
      <c r="Q14" s="14"/>
      <c r="R14" s="14"/>
    </row>
    <row r="15" spans="1:18" ht="14.5" customHeight="1" x14ac:dyDescent="0.2">
      <c r="A15" s="74" t="s">
        <v>48</v>
      </c>
      <c r="B15" s="75"/>
      <c r="C15" s="76"/>
      <c r="D15" s="76"/>
      <c r="E15" s="76"/>
      <c r="F15" s="76"/>
      <c r="G15" s="76"/>
      <c r="H15" s="76"/>
      <c r="I15" s="77"/>
      <c r="J15" s="14"/>
      <c r="K15" s="14"/>
      <c r="L15" s="14"/>
      <c r="M15" s="14"/>
      <c r="N15" s="14"/>
      <c r="O15" s="14"/>
      <c r="P15" s="14"/>
      <c r="Q15" s="14"/>
      <c r="R15" s="14"/>
    </row>
    <row r="16" spans="1:18" x14ac:dyDescent="0.2">
      <c r="A16" s="74" t="s">
        <v>40</v>
      </c>
      <c r="B16" s="75"/>
      <c r="C16" s="76"/>
      <c r="D16" s="76"/>
      <c r="E16" s="76"/>
      <c r="F16" s="76"/>
      <c r="G16" s="76"/>
      <c r="H16" s="76"/>
      <c r="I16" s="77"/>
      <c r="J16" s="14"/>
      <c r="K16" s="14"/>
      <c r="L16" s="14"/>
      <c r="M16" s="14"/>
      <c r="N16" s="14"/>
      <c r="O16" s="14"/>
      <c r="P16" s="14"/>
      <c r="Q16" s="14"/>
      <c r="R16" s="14"/>
    </row>
    <row r="17" spans="1:18" x14ac:dyDescent="0.2">
      <c r="A17" s="74" t="s">
        <v>41</v>
      </c>
      <c r="B17" s="75"/>
      <c r="C17" s="76"/>
      <c r="D17" s="76"/>
      <c r="E17" s="76"/>
      <c r="F17" s="76"/>
      <c r="G17" s="76"/>
      <c r="H17" s="76"/>
      <c r="I17" s="77"/>
      <c r="J17" s="14"/>
      <c r="K17" s="14"/>
      <c r="L17" s="14"/>
      <c r="M17" s="14"/>
      <c r="N17" s="14"/>
      <c r="O17" s="14"/>
      <c r="P17" s="14"/>
      <c r="Q17" s="14"/>
      <c r="R17" s="14"/>
    </row>
    <row r="18" spans="1:18" x14ac:dyDescent="0.2">
      <c r="A18" s="74" t="s">
        <v>42</v>
      </c>
      <c r="B18" s="75"/>
      <c r="C18" s="76"/>
      <c r="D18" s="76"/>
      <c r="E18" s="76"/>
      <c r="F18" s="76"/>
      <c r="G18" s="76"/>
      <c r="H18" s="76"/>
      <c r="I18" s="77"/>
      <c r="J18" s="14"/>
      <c r="K18" s="14"/>
      <c r="L18" s="14"/>
      <c r="M18" s="14"/>
      <c r="N18" s="14"/>
      <c r="O18" s="14"/>
      <c r="P18" s="14"/>
      <c r="Q18" s="14"/>
      <c r="R18" s="14"/>
    </row>
    <row r="19" spans="1:18" x14ac:dyDescent="0.2">
      <c r="A19" s="74" t="s">
        <v>43</v>
      </c>
      <c r="B19" s="75"/>
      <c r="C19" s="76"/>
      <c r="D19" s="76"/>
      <c r="E19" s="76"/>
      <c r="F19" s="76"/>
      <c r="G19" s="76"/>
      <c r="H19" s="76"/>
      <c r="I19" s="77"/>
      <c r="J19" s="14"/>
      <c r="K19" s="14"/>
      <c r="L19" s="14"/>
      <c r="M19" s="14"/>
      <c r="N19" s="14"/>
      <c r="O19" s="14"/>
      <c r="P19" s="14"/>
      <c r="Q19" s="14"/>
      <c r="R19" s="14"/>
    </row>
    <row r="20" spans="1:18" ht="19.25" customHeight="1" x14ac:dyDescent="0.2">
      <c r="A20" s="74" t="s">
        <v>50</v>
      </c>
      <c r="B20" s="75"/>
      <c r="C20" s="78" t="s">
        <v>44</v>
      </c>
      <c r="D20" s="78"/>
      <c r="E20" s="78"/>
      <c r="F20" s="78"/>
      <c r="G20" s="78"/>
      <c r="H20" s="78"/>
      <c r="I20" s="79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17" thickBot="1" x14ac:dyDescent="0.25">
      <c r="A21" s="70" t="s">
        <v>45</v>
      </c>
      <c r="B21" s="71"/>
      <c r="C21" s="72" t="s">
        <v>46</v>
      </c>
      <c r="D21" s="72"/>
      <c r="E21" s="72"/>
      <c r="F21" s="72"/>
      <c r="G21" s="72"/>
      <c r="H21" s="72"/>
      <c r="I21" s="73"/>
      <c r="J21" s="14"/>
      <c r="K21" s="14"/>
      <c r="L21" s="14"/>
      <c r="M21" s="14"/>
      <c r="N21" s="14"/>
      <c r="O21" s="14"/>
      <c r="P21" s="14"/>
      <c r="Q21" s="14"/>
      <c r="R21" s="14"/>
    </row>
    <row r="22" spans="1:18" x14ac:dyDescent="0.2">
      <c r="A22" s="12"/>
      <c r="B22" s="12"/>
      <c r="C22" s="12"/>
      <c r="D22" s="12"/>
      <c r="E22" s="12"/>
      <c r="F22" s="12"/>
      <c r="G22" s="12"/>
      <c r="H22" s="12"/>
      <c r="I22" s="12"/>
      <c r="J22" s="14"/>
      <c r="K22" s="14"/>
      <c r="L22" s="14"/>
      <c r="M22" s="14"/>
      <c r="N22" s="14"/>
      <c r="O22" s="14"/>
      <c r="P22" s="14"/>
      <c r="Q22" s="14"/>
      <c r="R22" s="14"/>
    </row>
    <row r="23" spans="1:18" x14ac:dyDescent="0.2">
      <c r="A23" s="16"/>
      <c r="B23" s="16"/>
      <c r="C23" s="16"/>
      <c r="D23" s="16"/>
      <c r="E23" s="16"/>
      <c r="F23" s="16"/>
      <c r="G23" s="16"/>
      <c r="H23" s="16"/>
      <c r="I23" s="16"/>
      <c r="J23" s="14"/>
      <c r="K23" s="14"/>
      <c r="L23" s="14"/>
      <c r="M23" s="14"/>
      <c r="N23" s="14"/>
      <c r="O23" s="14"/>
      <c r="P23" s="14"/>
      <c r="Q23" s="14"/>
      <c r="R23" s="14"/>
    </row>
    <row r="24" spans="1:18" x14ac:dyDescent="0.2">
      <c r="A24" s="17"/>
      <c r="B24" s="17"/>
      <c r="C24" s="12"/>
      <c r="D24" s="12"/>
      <c r="E24" s="12"/>
      <c r="F24" s="12"/>
      <c r="G24" s="12"/>
      <c r="H24" s="12"/>
      <c r="I24" s="12"/>
      <c r="J24" s="14"/>
      <c r="K24" s="14"/>
      <c r="L24" s="14"/>
      <c r="M24" s="14"/>
      <c r="N24" s="14"/>
      <c r="O24" s="14"/>
      <c r="P24" s="14"/>
      <c r="Q24" s="14"/>
      <c r="R24" s="14"/>
    </row>
    <row r="25" spans="1:18" x14ac:dyDescent="0.2">
      <c r="A25" s="12"/>
      <c r="B25" s="12"/>
      <c r="C25" s="12"/>
      <c r="D25" s="12"/>
      <c r="E25" s="12"/>
      <c r="F25" s="12"/>
      <c r="G25" s="12"/>
      <c r="H25" s="12"/>
      <c r="I25" s="12"/>
      <c r="J25" s="14"/>
      <c r="K25" s="14"/>
      <c r="L25" s="14"/>
      <c r="M25" s="14"/>
      <c r="N25" s="14"/>
      <c r="O25" s="14"/>
      <c r="P25" s="14"/>
      <c r="Q25" s="14"/>
      <c r="R25" s="14"/>
    </row>
    <row r="26" spans="1:18" x14ac:dyDescent="0.2">
      <c r="A26" s="12"/>
      <c r="B26" s="12"/>
      <c r="C26" s="12"/>
      <c r="D26" s="12"/>
      <c r="E26" s="12"/>
      <c r="F26" s="12"/>
      <c r="G26" s="12"/>
      <c r="H26" s="12"/>
      <c r="I26" s="12"/>
      <c r="J26" s="14"/>
      <c r="K26" s="14"/>
      <c r="L26" s="14"/>
      <c r="M26" s="14"/>
      <c r="N26" s="14"/>
      <c r="O26" s="14"/>
      <c r="P26" s="14"/>
      <c r="Q26" s="14"/>
      <c r="R26" s="14"/>
    </row>
    <row r="27" spans="1:18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4"/>
      <c r="K27" s="14"/>
      <c r="L27" s="14"/>
      <c r="M27" s="14"/>
      <c r="N27" s="14"/>
      <c r="O27" s="14"/>
      <c r="P27" s="14"/>
      <c r="Q27" s="14"/>
      <c r="R27" s="14"/>
    </row>
    <row r="28" spans="1:18" x14ac:dyDescent="0.2">
      <c r="A28" s="12"/>
      <c r="B28" s="12"/>
      <c r="C28" s="12"/>
      <c r="D28" s="12"/>
      <c r="E28" s="12"/>
      <c r="F28" s="12"/>
      <c r="G28" s="12"/>
      <c r="H28" s="12"/>
      <c r="I28" s="12"/>
      <c r="J28" s="14"/>
      <c r="K28" s="14"/>
      <c r="L28" s="14"/>
      <c r="M28" s="14"/>
      <c r="N28" s="14"/>
      <c r="O28" s="14"/>
      <c r="P28" s="14"/>
      <c r="Q28" s="14"/>
      <c r="R28" s="14"/>
    </row>
    <row r="29" spans="1:18" x14ac:dyDescent="0.2">
      <c r="A29" s="12"/>
      <c r="B29" s="12"/>
      <c r="C29" s="12"/>
      <c r="D29" s="12"/>
      <c r="E29" s="12"/>
      <c r="F29" s="12"/>
      <c r="G29" s="12"/>
      <c r="H29" s="12"/>
      <c r="I29" s="12"/>
      <c r="J29" s="14"/>
      <c r="K29" s="14"/>
      <c r="L29" s="14"/>
      <c r="M29" s="14"/>
      <c r="N29" s="14"/>
      <c r="O29" s="14"/>
      <c r="P29" s="14"/>
      <c r="Q29" s="14"/>
      <c r="R29" s="14"/>
    </row>
    <row r="30" spans="1:18" x14ac:dyDescent="0.2">
      <c r="A30" s="12"/>
      <c r="B30" s="12"/>
      <c r="C30" s="12"/>
      <c r="D30" s="12"/>
      <c r="E30" s="12"/>
      <c r="F30" s="12"/>
      <c r="G30" s="12"/>
      <c r="H30" s="12"/>
      <c r="I30" s="12"/>
      <c r="J30" s="14"/>
      <c r="K30" s="14"/>
      <c r="L30" s="14"/>
      <c r="M30" s="14"/>
      <c r="N30" s="14"/>
      <c r="O30" s="14"/>
      <c r="P30" s="14"/>
      <c r="Q30" s="14"/>
      <c r="R30" s="14"/>
    </row>
    <row r="31" spans="1:18" x14ac:dyDescent="0.2">
      <c r="A31" s="12"/>
      <c r="B31" s="12"/>
      <c r="C31" s="12"/>
      <c r="D31" s="12"/>
      <c r="E31" s="12"/>
      <c r="F31" s="12"/>
      <c r="G31" s="12"/>
      <c r="H31" s="12"/>
      <c r="I31" s="12"/>
    </row>
    <row r="32" spans="1:18" x14ac:dyDescent="0.2">
      <c r="A32" s="12"/>
      <c r="B32" s="12"/>
      <c r="C32" s="12"/>
      <c r="D32" s="12"/>
      <c r="E32" s="12"/>
      <c r="F32" s="12"/>
      <c r="G32" s="12"/>
      <c r="H32" s="12"/>
      <c r="I32" s="12"/>
    </row>
    <row r="33" spans="1:9" x14ac:dyDescent="0.2">
      <c r="A33" s="12"/>
      <c r="B33" s="12"/>
      <c r="C33" s="12"/>
      <c r="D33" s="12"/>
      <c r="E33" s="12"/>
      <c r="F33" s="12"/>
      <c r="G33" s="12"/>
      <c r="H33" s="12"/>
      <c r="I33" s="12"/>
    </row>
    <row r="34" spans="1:9" x14ac:dyDescent="0.2">
      <c r="A34" s="12"/>
      <c r="B34" s="12"/>
      <c r="C34" s="12"/>
      <c r="D34" s="12"/>
      <c r="E34" s="12"/>
      <c r="F34" s="12"/>
      <c r="G34" s="12"/>
      <c r="H34" s="12"/>
      <c r="I34" s="12"/>
    </row>
  </sheetData>
  <mergeCells count="19">
    <mergeCell ref="A6:I9"/>
    <mergeCell ref="A13:B13"/>
    <mergeCell ref="C13:I13"/>
    <mergeCell ref="A14:B14"/>
    <mergeCell ref="C14:I14"/>
    <mergeCell ref="A15:B15"/>
    <mergeCell ref="C15:I15"/>
    <mergeCell ref="A16:B16"/>
    <mergeCell ref="C16:I16"/>
    <mergeCell ref="A17:B17"/>
    <mergeCell ref="C17:I17"/>
    <mergeCell ref="A21:B21"/>
    <mergeCell ref="C21:I21"/>
    <mergeCell ref="A18:B18"/>
    <mergeCell ref="C18:I18"/>
    <mergeCell ref="A19:B19"/>
    <mergeCell ref="C19:I19"/>
    <mergeCell ref="A20:B20"/>
    <mergeCell ref="C20:I20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EE9F132-FE11-614E-AF3F-FAA185D4A9EB}">
          <x14:formula1>
            <xm:f>Register!$A$2:$A$4</xm:f>
          </x14:formula1>
          <xm:sqref>C14:I14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7A9A3-B866-CF43-A346-88A5EC104AE4}">
  <dimension ref="A1:AH98"/>
  <sheetViews>
    <sheetView topLeftCell="R1" workbookViewId="0">
      <selection activeCell="Y6" sqref="Y6"/>
    </sheetView>
  </sheetViews>
  <sheetFormatPr baseColWidth="10" defaultColWidth="8.83203125" defaultRowHeight="15" x14ac:dyDescent="0.2"/>
  <cols>
    <col min="1" max="1" width="53.6640625" style="46" bestFit="1" customWidth="1"/>
    <col min="2" max="2" width="12.5" style="1" customWidth="1"/>
    <col min="3" max="3" width="13.5" style="1" bestFit="1" customWidth="1"/>
    <col min="4" max="4" width="8.83203125" style="1"/>
    <col min="5" max="5" width="12.83203125" style="1" bestFit="1" customWidth="1"/>
    <col min="6" max="6" width="18.33203125" style="1" bestFit="1" customWidth="1"/>
    <col min="7" max="7" width="16" style="1" bestFit="1" customWidth="1"/>
    <col min="8" max="8" width="22.5" style="1" customWidth="1"/>
    <col min="9" max="9" width="18.33203125" style="1" bestFit="1" customWidth="1"/>
    <col min="10" max="10" width="16" style="1" bestFit="1" customWidth="1"/>
    <col min="11" max="11" width="18.33203125" style="1" bestFit="1" customWidth="1"/>
    <col min="12" max="12" width="16" style="1" bestFit="1" customWidth="1"/>
    <col min="13" max="13" width="18.33203125" style="1" bestFit="1" customWidth="1"/>
    <col min="14" max="14" width="16" style="1" bestFit="1" customWidth="1"/>
    <col min="15" max="15" width="18.33203125" style="1" bestFit="1" customWidth="1"/>
    <col min="16" max="16" width="16" style="1" bestFit="1" customWidth="1"/>
    <col min="17" max="17" width="18.33203125" style="1" bestFit="1" customWidth="1"/>
    <col min="18" max="19" width="16" style="1" bestFit="1" customWidth="1"/>
    <col min="20" max="20" width="18.33203125" style="1" bestFit="1" customWidth="1"/>
    <col min="21" max="21" width="19.5" style="1" customWidth="1"/>
    <col min="22" max="22" width="21.6640625" style="1" customWidth="1"/>
    <col min="23" max="23" width="18.33203125" style="1" bestFit="1" customWidth="1"/>
    <col min="24" max="24" width="19.5" style="1" customWidth="1"/>
    <col min="25" max="25" width="21.6640625" style="1" customWidth="1"/>
    <col min="26" max="26" width="18.33203125" style="1" bestFit="1" customWidth="1"/>
    <col min="27" max="27" width="19.5" style="1" customWidth="1"/>
    <col min="28" max="28" width="21.6640625" style="1" customWidth="1"/>
    <col min="29" max="29" width="18.33203125" style="1" bestFit="1" customWidth="1"/>
    <col min="30" max="30" width="19.5" style="1" customWidth="1"/>
    <col min="31" max="31" width="21.6640625" style="1" customWidth="1"/>
    <col min="32" max="32" width="18.33203125" style="1" bestFit="1" customWidth="1"/>
    <col min="33" max="33" width="19.5" style="1" customWidth="1"/>
    <col min="34" max="34" width="21.6640625" style="1" customWidth="1"/>
    <col min="35" max="35" width="8.83203125" style="1"/>
    <col min="36" max="36" width="16.33203125" style="1" customWidth="1"/>
    <col min="37" max="16384" width="8.83203125" style="1"/>
  </cols>
  <sheetData>
    <row r="1" spans="1:34" x14ac:dyDescent="0.2">
      <c r="G1" s="2">
        <f>SUM(G3:G97)</f>
        <v>1150000</v>
      </c>
      <c r="J1" s="2"/>
      <c r="L1" s="2"/>
      <c r="N1" s="2"/>
      <c r="P1" s="2"/>
      <c r="R1" s="2"/>
      <c r="S1" s="2"/>
      <c r="U1" s="2"/>
      <c r="V1" s="2"/>
      <c r="X1" s="2"/>
      <c r="Y1" s="2"/>
      <c r="AA1" s="2"/>
      <c r="AB1" s="2"/>
      <c r="AD1" s="2"/>
      <c r="AE1" s="2"/>
      <c r="AG1" s="2"/>
      <c r="AH1" s="2"/>
    </row>
    <row r="2" spans="1:34" ht="64" x14ac:dyDescent="0.2">
      <c r="A2" s="47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80</v>
      </c>
      <c r="G2" s="4" t="s">
        <v>81</v>
      </c>
      <c r="H2" s="51" t="s">
        <v>86</v>
      </c>
      <c r="I2" s="51" t="s">
        <v>85</v>
      </c>
      <c r="J2" s="51" t="s">
        <v>94</v>
      </c>
      <c r="K2" s="51" t="s">
        <v>87</v>
      </c>
      <c r="L2" s="51" t="s">
        <v>93</v>
      </c>
      <c r="M2" s="51" t="s">
        <v>88</v>
      </c>
      <c r="N2" s="51" t="s">
        <v>95</v>
      </c>
      <c r="O2" s="51" t="s">
        <v>89</v>
      </c>
      <c r="P2" s="51" t="s">
        <v>96</v>
      </c>
      <c r="Q2" s="51" t="s">
        <v>90</v>
      </c>
      <c r="R2" s="51" t="s">
        <v>97</v>
      </c>
      <c r="S2" s="51" t="s">
        <v>98</v>
      </c>
      <c r="T2" s="51" t="s">
        <v>335</v>
      </c>
      <c r="U2" s="51" t="s">
        <v>349</v>
      </c>
      <c r="V2" s="51" t="s">
        <v>336</v>
      </c>
      <c r="W2" s="51" t="s">
        <v>337</v>
      </c>
      <c r="X2" s="51" t="s">
        <v>348</v>
      </c>
      <c r="Y2" s="51" t="s">
        <v>338</v>
      </c>
      <c r="Z2" s="51" t="s">
        <v>339</v>
      </c>
      <c r="AA2" s="51" t="s">
        <v>347</v>
      </c>
      <c r="AB2" s="51" t="s">
        <v>340</v>
      </c>
      <c r="AC2" s="51" t="s">
        <v>341</v>
      </c>
      <c r="AD2" s="51" t="s">
        <v>346</v>
      </c>
      <c r="AE2" s="51" t="s">
        <v>342</v>
      </c>
      <c r="AF2" s="51" t="s">
        <v>343</v>
      </c>
      <c r="AG2" s="51" t="s">
        <v>345</v>
      </c>
      <c r="AH2" s="51" t="s">
        <v>344</v>
      </c>
    </row>
    <row r="3" spans="1:34" x14ac:dyDescent="0.2">
      <c r="A3" s="48" t="s">
        <v>76</v>
      </c>
      <c r="B3" s="42" t="s">
        <v>7</v>
      </c>
      <c r="C3" s="43" t="s">
        <v>6</v>
      </c>
      <c r="D3" s="43">
        <v>6</v>
      </c>
      <c r="E3" s="43">
        <v>0</v>
      </c>
      <c r="F3" s="44">
        <v>25000</v>
      </c>
      <c r="G3" s="45">
        <f t="shared" ref="G3:G61" si="0">F3*D3</f>
        <v>150000</v>
      </c>
      <c r="H3" s="88" t="s">
        <v>91</v>
      </c>
      <c r="I3" s="44">
        <v>10000</v>
      </c>
      <c r="J3" s="45">
        <f t="shared" ref="J3:J8" si="1">I3*D3</f>
        <v>60000</v>
      </c>
      <c r="K3" s="44">
        <v>11000</v>
      </c>
      <c r="L3" s="45">
        <f t="shared" ref="L3:L8" si="2">K3*D3</f>
        <v>66000</v>
      </c>
      <c r="M3" s="44">
        <v>12000</v>
      </c>
      <c r="N3" s="45">
        <f t="shared" ref="N3:N8" si="3">M3*D3</f>
        <v>72000</v>
      </c>
      <c r="O3" s="44">
        <v>13000</v>
      </c>
      <c r="P3" s="45">
        <f t="shared" ref="P3:P8" si="4">O3*D3</f>
        <v>78000</v>
      </c>
      <c r="Q3" s="44">
        <v>14000</v>
      </c>
      <c r="R3" s="45">
        <f t="shared" ref="R3:R8" si="5">Q3*D3</f>
        <v>84000</v>
      </c>
      <c r="S3" s="45">
        <f t="shared" ref="S3:S8" si="6">G3+J3+L3+N3+P3+R3</f>
        <v>510000</v>
      </c>
      <c r="T3" s="44">
        <v>14000</v>
      </c>
      <c r="U3" s="45">
        <f t="shared" ref="U3:U66" si="7">T3*G3</f>
        <v>2100000000</v>
      </c>
      <c r="V3" s="45">
        <f t="shared" ref="V3:V66" si="8">J3+M3+O3+Q3+S3+U3</f>
        <v>2100609000</v>
      </c>
      <c r="W3" s="44">
        <v>14000</v>
      </c>
      <c r="X3" s="45">
        <f t="shared" ref="X3:X66" si="9">W3*J3</f>
        <v>840000000</v>
      </c>
      <c r="Y3" s="45">
        <f t="shared" ref="Y3:Y66" si="10">M3+P3+R3+T3+V3+X3</f>
        <v>2940797000</v>
      </c>
      <c r="Z3" s="44">
        <v>14000</v>
      </c>
      <c r="AA3" s="45">
        <f t="shared" ref="AA3:AA66" si="11">Z3*M3</f>
        <v>168000000</v>
      </c>
      <c r="AB3" s="45">
        <f t="shared" ref="AB3:AB66" si="12">P3+S3+U3+W3+Y3+AA3</f>
        <v>5209399000</v>
      </c>
      <c r="AC3" s="44">
        <v>14000</v>
      </c>
      <c r="AD3" s="45">
        <f t="shared" ref="AD3:AD66" si="13">AC3*P3</f>
        <v>1092000000</v>
      </c>
      <c r="AE3" s="45">
        <f t="shared" ref="AE3:AE66" si="14">S3+V3+X3+Z3+AB3+AD3</f>
        <v>9242532000</v>
      </c>
      <c r="AF3" s="44">
        <v>14000</v>
      </c>
      <c r="AG3" s="45">
        <f t="shared" ref="AG3:AG66" si="15">AF3*S3</f>
        <v>7140000000</v>
      </c>
      <c r="AH3" s="45">
        <f t="shared" ref="AH3:AH66" si="16">V3+Y3+AA3+AC3+AE3+AG3</f>
        <v>21591952000</v>
      </c>
    </row>
    <row r="4" spans="1:34" ht="96" x14ac:dyDescent="0.2">
      <c r="A4" s="49" t="s">
        <v>77</v>
      </c>
      <c r="B4" s="42"/>
      <c r="C4" s="43"/>
      <c r="D4" s="43"/>
      <c r="E4" s="43"/>
      <c r="F4" s="44"/>
      <c r="G4" s="45">
        <f t="shared" si="0"/>
        <v>0</v>
      </c>
      <c r="H4" s="89"/>
      <c r="I4" s="44"/>
      <c r="J4" s="45">
        <f t="shared" si="1"/>
        <v>0</v>
      </c>
      <c r="K4" s="44"/>
      <c r="L4" s="45">
        <f t="shared" si="2"/>
        <v>0</v>
      </c>
      <c r="M4" s="44"/>
      <c r="N4" s="45">
        <f t="shared" si="3"/>
        <v>0</v>
      </c>
      <c r="O4" s="44"/>
      <c r="P4" s="45">
        <f t="shared" si="4"/>
        <v>0</v>
      </c>
      <c r="Q4" s="44"/>
      <c r="R4" s="45">
        <f t="shared" si="5"/>
        <v>0</v>
      </c>
      <c r="S4" s="45">
        <f t="shared" si="6"/>
        <v>0</v>
      </c>
      <c r="T4" s="44"/>
      <c r="U4" s="45">
        <f t="shared" si="7"/>
        <v>0</v>
      </c>
      <c r="V4" s="45">
        <f t="shared" si="8"/>
        <v>0</v>
      </c>
      <c r="W4" s="44"/>
      <c r="X4" s="45">
        <f t="shared" si="9"/>
        <v>0</v>
      </c>
      <c r="Y4" s="45">
        <f t="shared" si="10"/>
        <v>0</v>
      </c>
      <c r="Z4" s="44"/>
      <c r="AA4" s="45">
        <f t="shared" si="11"/>
        <v>0</v>
      </c>
      <c r="AB4" s="45">
        <f t="shared" si="12"/>
        <v>0</v>
      </c>
      <c r="AC4" s="44"/>
      <c r="AD4" s="45">
        <f t="shared" si="13"/>
        <v>0</v>
      </c>
      <c r="AE4" s="45">
        <f t="shared" si="14"/>
        <v>0</v>
      </c>
      <c r="AF4" s="44"/>
      <c r="AG4" s="45">
        <f t="shared" si="15"/>
        <v>0</v>
      </c>
      <c r="AH4" s="45">
        <f t="shared" si="16"/>
        <v>0</v>
      </c>
    </row>
    <row r="5" spans="1:34" x14ac:dyDescent="0.2">
      <c r="A5" s="48" t="s">
        <v>78</v>
      </c>
      <c r="B5" s="42" t="s">
        <v>7</v>
      </c>
      <c r="C5" s="43" t="s">
        <v>6</v>
      </c>
      <c r="D5" s="43">
        <v>4</v>
      </c>
      <c r="E5" s="43">
        <v>1</v>
      </c>
      <c r="F5" s="44">
        <v>100000</v>
      </c>
      <c r="G5" s="45">
        <f t="shared" si="0"/>
        <v>400000</v>
      </c>
      <c r="H5" s="88" t="s">
        <v>91</v>
      </c>
      <c r="I5" s="44">
        <v>10000</v>
      </c>
      <c r="J5" s="45">
        <f t="shared" si="1"/>
        <v>40000</v>
      </c>
      <c r="K5" s="44">
        <v>11000</v>
      </c>
      <c r="L5" s="45">
        <f t="shared" si="2"/>
        <v>44000</v>
      </c>
      <c r="M5" s="44">
        <v>12000</v>
      </c>
      <c r="N5" s="45">
        <f t="shared" si="3"/>
        <v>48000</v>
      </c>
      <c r="O5" s="44">
        <v>13000</v>
      </c>
      <c r="P5" s="45">
        <f t="shared" si="4"/>
        <v>52000</v>
      </c>
      <c r="Q5" s="44">
        <v>14000</v>
      </c>
      <c r="R5" s="45">
        <f t="shared" si="5"/>
        <v>56000</v>
      </c>
      <c r="S5" s="45">
        <f t="shared" si="6"/>
        <v>640000</v>
      </c>
      <c r="T5" s="44">
        <v>14000</v>
      </c>
      <c r="U5" s="45">
        <f t="shared" si="7"/>
        <v>5600000000</v>
      </c>
      <c r="V5" s="45">
        <f t="shared" si="8"/>
        <v>5600719000</v>
      </c>
      <c r="W5" s="44">
        <v>14000</v>
      </c>
      <c r="X5" s="45">
        <f t="shared" si="9"/>
        <v>560000000</v>
      </c>
      <c r="Y5" s="45">
        <f t="shared" si="10"/>
        <v>6160853000</v>
      </c>
      <c r="Z5" s="44">
        <v>14000</v>
      </c>
      <c r="AA5" s="45">
        <f t="shared" si="11"/>
        <v>168000000</v>
      </c>
      <c r="AB5" s="45">
        <f t="shared" si="12"/>
        <v>11929559000</v>
      </c>
      <c r="AC5" s="44">
        <v>14000</v>
      </c>
      <c r="AD5" s="45">
        <f t="shared" si="13"/>
        <v>728000000</v>
      </c>
      <c r="AE5" s="45">
        <f t="shared" si="14"/>
        <v>18818932000</v>
      </c>
      <c r="AF5" s="44">
        <v>14000</v>
      </c>
      <c r="AG5" s="45">
        <f t="shared" si="15"/>
        <v>8960000000</v>
      </c>
      <c r="AH5" s="45">
        <f t="shared" si="16"/>
        <v>39708518000</v>
      </c>
    </row>
    <row r="6" spans="1:34" ht="334" customHeight="1" x14ac:dyDescent="0.2">
      <c r="A6" s="49" t="s">
        <v>79</v>
      </c>
      <c r="B6" s="42"/>
      <c r="C6" s="43"/>
      <c r="D6" s="43"/>
      <c r="E6" s="43"/>
      <c r="F6" s="44"/>
      <c r="G6" s="45">
        <f t="shared" si="0"/>
        <v>0</v>
      </c>
      <c r="H6" s="89"/>
      <c r="I6" s="44"/>
      <c r="J6" s="45">
        <f t="shared" si="1"/>
        <v>0</v>
      </c>
      <c r="K6" s="44"/>
      <c r="L6" s="45">
        <f t="shared" si="2"/>
        <v>0</v>
      </c>
      <c r="M6" s="44"/>
      <c r="N6" s="45">
        <f t="shared" si="3"/>
        <v>0</v>
      </c>
      <c r="O6" s="44"/>
      <c r="P6" s="45">
        <f t="shared" si="4"/>
        <v>0</v>
      </c>
      <c r="Q6" s="44"/>
      <c r="R6" s="45">
        <f t="shared" si="5"/>
        <v>0</v>
      </c>
      <c r="S6" s="45">
        <f t="shared" si="6"/>
        <v>0</v>
      </c>
      <c r="T6" s="44"/>
      <c r="U6" s="45">
        <f t="shared" si="7"/>
        <v>0</v>
      </c>
      <c r="V6" s="45">
        <f t="shared" si="8"/>
        <v>0</v>
      </c>
      <c r="W6" s="44"/>
      <c r="X6" s="45">
        <f t="shared" si="9"/>
        <v>0</v>
      </c>
      <c r="Y6" s="45">
        <f t="shared" si="10"/>
        <v>0</v>
      </c>
      <c r="Z6" s="44"/>
      <c r="AA6" s="45">
        <f t="shared" si="11"/>
        <v>0</v>
      </c>
      <c r="AB6" s="45">
        <f t="shared" si="12"/>
        <v>0</v>
      </c>
      <c r="AC6" s="44"/>
      <c r="AD6" s="45">
        <f t="shared" si="13"/>
        <v>0</v>
      </c>
      <c r="AE6" s="45">
        <f t="shared" si="14"/>
        <v>0</v>
      </c>
      <c r="AF6" s="44"/>
      <c r="AG6" s="45">
        <f t="shared" si="15"/>
        <v>0</v>
      </c>
      <c r="AH6" s="45">
        <f t="shared" si="16"/>
        <v>0</v>
      </c>
    </row>
    <row r="7" spans="1:34" x14ac:dyDescent="0.2">
      <c r="A7" s="48" t="s">
        <v>82</v>
      </c>
      <c r="B7" s="42" t="s">
        <v>7</v>
      </c>
      <c r="C7" s="43" t="s">
        <v>6</v>
      </c>
      <c r="D7" s="43">
        <v>6</v>
      </c>
      <c r="E7" s="43">
        <v>2</v>
      </c>
      <c r="F7" s="44">
        <v>100000</v>
      </c>
      <c r="G7" s="45">
        <f t="shared" si="0"/>
        <v>600000</v>
      </c>
      <c r="H7" s="88" t="s">
        <v>91</v>
      </c>
      <c r="I7" s="44">
        <v>10000</v>
      </c>
      <c r="J7" s="45">
        <f t="shared" si="1"/>
        <v>60000</v>
      </c>
      <c r="K7" s="44">
        <v>11000</v>
      </c>
      <c r="L7" s="45">
        <f t="shared" si="2"/>
        <v>66000</v>
      </c>
      <c r="M7" s="44">
        <v>12000</v>
      </c>
      <c r="N7" s="45">
        <f t="shared" si="3"/>
        <v>72000</v>
      </c>
      <c r="O7" s="44">
        <v>13000</v>
      </c>
      <c r="P7" s="45">
        <f t="shared" si="4"/>
        <v>78000</v>
      </c>
      <c r="Q7" s="44">
        <v>14000</v>
      </c>
      <c r="R7" s="45">
        <f t="shared" si="5"/>
        <v>84000</v>
      </c>
      <c r="S7" s="45">
        <f t="shared" si="6"/>
        <v>960000</v>
      </c>
      <c r="T7" s="44">
        <v>14000</v>
      </c>
      <c r="U7" s="45">
        <f t="shared" si="7"/>
        <v>8400000000</v>
      </c>
      <c r="V7" s="45">
        <f t="shared" si="8"/>
        <v>8401059000</v>
      </c>
      <c r="W7" s="44">
        <v>14000</v>
      </c>
      <c r="X7" s="45">
        <f t="shared" si="9"/>
        <v>840000000</v>
      </c>
      <c r="Y7" s="45">
        <f t="shared" si="10"/>
        <v>9241247000</v>
      </c>
      <c r="Z7" s="44">
        <v>14000</v>
      </c>
      <c r="AA7" s="45">
        <f t="shared" si="11"/>
        <v>168000000</v>
      </c>
      <c r="AB7" s="45">
        <f t="shared" si="12"/>
        <v>17810299000</v>
      </c>
      <c r="AC7" s="44">
        <v>14000</v>
      </c>
      <c r="AD7" s="45">
        <f t="shared" si="13"/>
        <v>1092000000</v>
      </c>
      <c r="AE7" s="45">
        <f t="shared" si="14"/>
        <v>28144332000</v>
      </c>
      <c r="AF7" s="44">
        <v>14000</v>
      </c>
      <c r="AG7" s="45">
        <f t="shared" si="15"/>
        <v>13440000000</v>
      </c>
      <c r="AH7" s="45">
        <f t="shared" si="16"/>
        <v>59394652000</v>
      </c>
    </row>
    <row r="8" spans="1:34" ht="409.6" x14ac:dyDescent="0.2">
      <c r="A8" s="49" t="s">
        <v>84</v>
      </c>
      <c r="B8" s="42"/>
      <c r="C8" s="43"/>
      <c r="D8" s="43"/>
      <c r="E8" s="43"/>
      <c r="F8" s="44"/>
      <c r="G8" s="45">
        <f t="shared" si="0"/>
        <v>0</v>
      </c>
      <c r="H8" s="89"/>
      <c r="I8" s="44"/>
      <c r="J8" s="45">
        <f t="shared" si="1"/>
        <v>0</v>
      </c>
      <c r="K8" s="44"/>
      <c r="L8" s="45">
        <f t="shared" si="2"/>
        <v>0</v>
      </c>
      <c r="M8" s="44"/>
      <c r="N8" s="45">
        <f t="shared" si="3"/>
        <v>0</v>
      </c>
      <c r="O8" s="44"/>
      <c r="P8" s="45">
        <f t="shared" si="4"/>
        <v>0</v>
      </c>
      <c r="Q8" s="44"/>
      <c r="R8" s="45">
        <f t="shared" si="5"/>
        <v>0</v>
      </c>
      <c r="S8" s="45">
        <f t="shared" si="6"/>
        <v>0</v>
      </c>
      <c r="T8" s="44"/>
      <c r="U8" s="45">
        <f t="shared" si="7"/>
        <v>0</v>
      </c>
      <c r="V8" s="45">
        <f t="shared" si="8"/>
        <v>0</v>
      </c>
      <c r="W8" s="44"/>
      <c r="X8" s="45">
        <f t="shared" si="9"/>
        <v>0</v>
      </c>
      <c r="Y8" s="45">
        <f t="shared" si="10"/>
        <v>0</v>
      </c>
      <c r="Z8" s="44"/>
      <c r="AA8" s="45">
        <f t="shared" si="11"/>
        <v>0</v>
      </c>
      <c r="AB8" s="45">
        <f t="shared" si="12"/>
        <v>0</v>
      </c>
      <c r="AC8" s="44"/>
      <c r="AD8" s="45">
        <f t="shared" si="13"/>
        <v>0</v>
      </c>
      <c r="AE8" s="45">
        <f t="shared" si="14"/>
        <v>0</v>
      </c>
      <c r="AF8" s="44"/>
      <c r="AG8" s="45">
        <f t="shared" si="15"/>
        <v>0</v>
      </c>
      <c r="AH8" s="45">
        <f t="shared" si="16"/>
        <v>0</v>
      </c>
    </row>
    <row r="9" spans="1:34" x14ac:dyDescent="0.2">
      <c r="A9" s="50" t="s">
        <v>92</v>
      </c>
      <c r="B9" s="5"/>
      <c r="C9" s="6" t="s">
        <v>6</v>
      </c>
      <c r="D9" s="6"/>
      <c r="E9" s="6"/>
      <c r="F9" s="7"/>
      <c r="G9" s="8">
        <f t="shared" si="0"/>
        <v>0</v>
      </c>
      <c r="H9" s="86" t="s">
        <v>91</v>
      </c>
      <c r="I9" s="44"/>
      <c r="J9" s="45">
        <f t="shared" ref="J9:J72" si="17">I9*D9</f>
        <v>0</v>
      </c>
      <c r="K9" s="44"/>
      <c r="L9" s="45">
        <f t="shared" ref="L9:L72" si="18">K9*D9</f>
        <v>0</v>
      </c>
      <c r="M9" s="44"/>
      <c r="N9" s="45">
        <f t="shared" ref="N9:N72" si="19">M9*D9</f>
        <v>0</v>
      </c>
      <c r="O9" s="44"/>
      <c r="P9" s="45">
        <f t="shared" ref="P9:P72" si="20">O9*D9</f>
        <v>0</v>
      </c>
      <c r="Q9" s="44"/>
      <c r="R9" s="45">
        <f t="shared" ref="R9:R72" si="21">Q9*D9</f>
        <v>0</v>
      </c>
      <c r="S9" s="45">
        <f t="shared" ref="S9:S72" si="22">G9+J9+L9+N9+P9+R9</f>
        <v>0</v>
      </c>
      <c r="T9" s="44"/>
      <c r="U9" s="45">
        <f t="shared" si="7"/>
        <v>0</v>
      </c>
      <c r="V9" s="45">
        <f t="shared" si="8"/>
        <v>0</v>
      </c>
      <c r="W9" s="44"/>
      <c r="X9" s="45">
        <f t="shared" si="9"/>
        <v>0</v>
      </c>
      <c r="Y9" s="45">
        <f t="shared" si="10"/>
        <v>0</v>
      </c>
      <c r="Z9" s="44"/>
      <c r="AA9" s="45">
        <f t="shared" si="11"/>
        <v>0</v>
      </c>
      <c r="AB9" s="45">
        <f t="shared" si="12"/>
        <v>0</v>
      </c>
      <c r="AC9" s="44"/>
      <c r="AD9" s="45">
        <f t="shared" si="13"/>
        <v>0</v>
      </c>
      <c r="AE9" s="45">
        <f t="shared" si="14"/>
        <v>0</v>
      </c>
      <c r="AF9" s="44"/>
      <c r="AG9" s="45">
        <f t="shared" si="15"/>
        <v>0</v>
      </c>
      <c r="AH9" s="45">
        <f t="shared" si="16"/>
        <v>0</v>
      </c>
    </row>
    <row r="10" spans="1:34" x14ac:dyDescent="0.2">
      <c r="A10" s="50" t="s">
        <v>83</v>
      </c>
      <c r="B10" s="5"/>
      <c r="C10" s="6"/>
      <c r="D10" s="6"/>
      <c r="E10" s="6"/>
      <c r="F10" s="7"/>
      <c r="G10" s="8">
        <f t="shared" si="0"/>
        <v>0</v>
      </c>
      <c r="H10" s="87"/>
      <c r="I10" s="44"/>
      <c r="J10" s="45">
        <f t="shared" si="17"/>
        <v>0</v>
      </c>
      <c r="K10" s="44"/>
      <c r="L10" s="45">
        <f t="shared" si="18"/>
        <v>0</v>
      </c>
      <c r="M10" s="44"/>
      <c r="N10" s="45">
        <f t="shared" si="19"/>
        <v>0</v>
      </c>
      <c r="O10" s="44"/>
      <c r="P10" s="45">
        <f t="shared" si="20"/>
        <v>0</v>
      </c>
      <c r="Q10" s="44"/>
      <c r="R10" s="45">
        <f t="shared" si="21"/>
        <v>0</v>
      </c>
      <c r="S10" s="45">
        <f t="shared" si="22"/>
        <v>0</v>
      </c>
      <c r="T10" s="44"/>
      <c r="U10" s="45">
        <f t="shared" si="7"/>
        <v>0</v>
      </c>
      <c r="V10" s="45">
        <f t="shared" si="8"/>
        <v>0</v>
      </c>
      <c r="W10" s="44"/>
      <c r="X10" s="45">
        <f t="shared" si="9"/>
        <v>0</v>
      </c>
      <c r="Y10" s="45">
        <f t="shared" si="10"/>
        <v>0</v>
      </c>
      <c r="Z10" s="44"/>
      <c r="AA10" s="45">
        <f t="shared" si="11"/>
        <v>0</v>
      </c>
      <c r="AB10" s="45">
        <f t="shared" si="12"/>
        <v>0</v>
      </c>
      <c r="AC10" s="44"/>
      <c r="AD10" s="45">
        <f t="shared" si="13"/>
        <v>0</v>
      </c>
      <c r="AE10" s="45">
        <f t="shared" si="14"/>
        <v>0</v>
      </c>
      <c r="AF10" s="44"/>
      <c r="AG10" s="45">
        <f t="shared" si="15"/>
        <v>0</v>
      </c>
      <c r="AH10" s="45">
        <f t="shared" si="16"/>
        <v>0</v>
      </c>
    </row>
    <row r="11" spans="1:34" x14ac:dyDescent="0.2">
      <c r="A11" s="50" t="s">
        <v>92</v>
      </c>
      <c r="B11" s="5"/>
      <c r="C11" s="6" t="s">
        <v>6</v>
      </c>
      <c r="D11" s="6"/>
      <c r="E11" s="6"/>
      <c r="F11" s="7"/>
      <c r="G11" s="8">
        <f t="shared" si="0"/>
        <v>0</v>
      </c>
      <c r="H11" s="86" t="s">
        <v>91</v>
      </c>
      <c r="I11" s="44"/>
      <c r="J11" s="45">
        <f t="shared" si="17"/>
        <v>0</v>
      </c>
      <c r="K11" s="44"/>
      <c r="L11" s="45">
        <f t="shared" si="18"/>
        <v>0</v>
      </c>
      <c r="M11" s="44"/>
      <c r="N11" s="45">
        <f t="shared" si="19"/>
        <v>0</v>
      </c>
      <c r="O11" s="44"/>
      <c r="P11" s="45">
        <f t="shared" si="20"/>
        <v>0</v>
      </c>
      <c r="Q11" s="44"/>
      <c r="R11" s="45">
        <f t="shared" si="21"/>
        <v>0</v>
      </c>
      <c r="S11" s="45">
        <f t="shared" si="22"/>
        <v>0</v>
      </c>
      <c r="T11" s="44"/>
      <c r="U11" s="45">
        <f t="shared" si="7"/>
        <v>0</v>
      </c>
      <c r="V11" s="45">
        <f t="shared" si="8"/>
        <v>0</v>
      </c>
      <c r="W11" s="44"/>
      <c r="X11" s="45">
        <f t="shared" si="9"/>
        <v>0</v>
      </c>
      <c r="Y11" s="45">
        <f t="shared" si="10"/>
        <v>0</v>
      </c>
      <c r="Z11" s="44"/>
      <c r="AA11" s="45">
        <f t="shared" si="11"/>
        <v>0</v>
      </c>
      <c r="AB11" s="45">
        <f t="shared" si="12"/>
        <v>0</v>
      </c>
      <c r="AC11" s="44"/>
      <c r="AD11" s="45">
        <f t="shared" si="13"/>
        <v>0</v>
      </c>
      <c r="AE11" s="45">
        <f t="shared" si="14"/>
        <v>0</v>
      </c>
      <c r="AF11" s="44"/>
      <c r="AG11" s="45">
        <f t="shared" si="15"/>
        <v>0</v>
      </c>
      <c r="AH11" s="45">
        <f t="shared" si="16"/>
        <v>0</v>
      </c>
    </row>
    <row r="12" spans="1:34" x14ac:dyDescent="0.2">
      <c r="A12" s="50" t="s">
        <v>83</v>
      </c>
      <c r="B12" s="5"/>
      <c r="C12" s="6"/>
      <c r="D12" s="6"/>
      <c r="E12" s="6"/>
      <c r="F12" s="7"/>
      <c r="G12" s="8">
        <f t="shared" si="0"/>
        <v>0</v>
      </c>
      <c r="H12" s="87"/>
      <c r="I12" s="44"/>
      <c r="J12" s="45">
        <f t="shared" si="17"/>
        <v>0</v>
      </c>
      <c r="K12" s="44"/>
      <c r="L12" s="45">
        <f t="shared" si="18"/>
        <v>0</v>
      </c>
      <c r="M12" s="44"/>
      <c r="N12" s="45">
        <f t="shared" si="19"/>
        <v>0</v>
      </c>
      <c r="O12" s="44"/>
      <c r="P12" s="45">
        <f t="shared" si="20"/>
        <v>0</v>
      </c>
      <c r="Q12" s="44"/>
      <c r="R12" s="45">
        <f t="shared" si="21"/>
        <v>0</v>
      </c>
      <c r="S12" s="45">
        <f t="shared" si="22"/>
        <v>0</v>
      </c>
      <c r="T12" s="44"/>
      <c r="U12" s="45">
        <f t="shared" si="7"/>
        <v>0</v>
      </c>
      <c r="V12" s="45">
        <f t="shared" si="8"/>
        <v>0</v>
      </c>
      <c r="W12" s="44"/>
      <c r="X12" s="45">
        <f t="shared" si="9"/>
        <v>0</v>
      </c>
      <c r="Y12" s="45">
        <f t="shared" si="10"/>
        <v>0</v>
      </c>
      <c r="Z12" s="44"/>
      <c r="AA12" s="45">
        <f t="shared" si="11"/>
        <v>0</v>
      </c>
      <c r="AB12" s="45">
        <f t="shared" si="12"/>
        <v>0</v>
      </c>
      <c r="AC12" s="44"/>
      <c r="AD12" s="45">
        <f t="shared" si="13"/>
        <v>0</v>
      </c>
      <c r="AE12" s="45">
        <f t="shared" si="14"/>
        <v>0</v>
      </c>
      <c r="AF12" s="44"/>
      <c r="AG12" s="45">
        <f t="shared" si="15"/>
        <v>0</v>
      </c>
      <c r="AH12" s="45">
        <f t="shared" si="16"/>
        <v>0</v>
      </c>
    </row>
    <row r="13" spans="1:34" x14ac:dyDescent="0.2">
      <c r="A13" s="50" t="s">
        <v>92</v>
      </c>
      <c r="B13" s="5"/>
      <c r="C13" s="6" t="s">
        <v>6</v>
      </c>
      <c r="D13" s="6"/>
      <c r="E13" s="6"/>
      <c r="F13" s="7"/>
      <c r="G13" s="8">
        <f t="shared" si="0"/>
        <v>0</v>
      </c>
      <c r="H13" s="86" t="s">
        <v>91</v>
      </c>
      <c r="I13" s="44"/>
      <c r="J13" s="45">
        <f t="shared" si="17"/>
        <v>0</v>
      </c>
      <c r="K13" s="44"/>
      <c r="L13" s="45">
        <f t="shared" si="18"/>
        <v>0</v>
      </c>
      <c r="M13" s="44"/>
      <c r="N13" s="45">
        <f t="shared" si="19"/>
        <v>0</v>
      </c>
      <c r="O13" s="44"/>
      <c r="P13" s="45">
        <f t="shared" si="20"/>
        <v>0</v>
      </c>
      <c r="Q13" s="44"/>
      <c r="R13" s="45">
        <f t="shared" si="21"/>
        <v>0</v>
      </c>
      <c r="S13" s="45">
        <f t="shared" si="22"/>
        <v>0</v>
      </c>
      <c r="T13" s="44"/>
      <c r="U13" s="45">
        <f t="shared" si="7"/>
        <v>0</v>
      </c>
      <c r="V13" s="45">
        <f t="shared" si="8"/>
        <v>0</v>
      </c>
      <c r="W13" s="44"/>
      <c r="X13" s="45">
        <f t="shared" si="9"/>
        <v>0</v>
      </c>
      <c r="Y13" s="45">
        <f t="shared" si="10"/>
        <v>0</v>
      </c>
      <c r="Z13" s="44"/>
      <c r="AA13" s="45">
        <f t="shared" si="11"/>
        <v>0</v>
      </c>
      <c r="AB13" s="45">
        <f t="shared" si="12"/>
        <v>0</v>
      </c>
      <c r="AC13" s="44"/>
      <c r="AD13" s="45">
        <f t="shared" si="13"/>
        <v>0</v>
      </c>
      <c r="AE13" s="45">
        <f t="shared" si="14"/>
        <v>0</v>
      </c>
      <c r="AF13" s="44"/>
      <c r="AG13" s="45">
        <f t="shared" si="15"/>
        <v>0</v>
      </c>
      <c r="AH13" s="45">
        <f t="shared" si="16"/>
        <v>0</v>
      </c>
    </row>
    <row r="14" spans="1:34" x14ac:dyDescent="0.2">
      <c r="A14" s="50" t="s">
        <v>83</v>
      </c>
      <c r="B14" s="5"/>
      <c r="C14" s="6"/>
      <c r="D14" s="6"/>
      <c r="E14" s="6"/>
      <c r="F14" s="7"/>
      <c r="G14" s="8">
        <f t="shared" si="0"/>
        <v>0</v>
      </c>
      <c r="H14" s="87"/>
      <c r="I14" s="44"/>
      <c r="J14" s="45">
        <f t="shared" si="17"/>
        <v>0</v>
      </c>
      <c r="K14" s="44"/>
      <c r="L14" s="45">
        <f t="shared" si="18"/>
        <v>0</v>
      </c>
      <c r="M14" s="44"/>
      <c r="N14" s="45">
        <f t="shared" si="19"/>
        <v>0</v>
      </c>
      <c r="O14" s="44"/>
      <c r="P14" s="45">
        <f t="shared" si="20"/>
        <v>0</v>
      </c>
      <c r="Q14" s="44"/>
      <c r="R14" s="45">
        <f t="shared" si="21"/>
        <v>0</v>
      </c>
      <c r="S14" s="45">
        <f t="shared" si="22"/>
        <v>0</v>
      </c>
      <c r="T14" s="44"/>
      <c r="U14" s="45">
        <f t="shared" si="7"/>
        <v>0</v>
      </c>
      <c r="V14" s="45">
        <f t="shared" si="8"/>
        <v>0</v>
      </c>
      <c r="W14" s="44"/>
      <c r="X14" s="45">
        <f t="shared" si="9"/>
        <v>0</v>
      </c>
      <c r="Y14" s="45">
        <f t="shared" si="10"/>
        <v>0</v>
      </c>
      <c r="Z14" s="44"/>
      <c r="AA14" s="45">
        <f t="shared" si="11"/>
        <v>0</v>
      </c>
      <c r="AB14" s="45">
        <f t="shared" si="12"/>
        <v>0</v>
      </c>
      <c r="AC14" s="44"/>
      <c r="AD14" s="45">
        <f t="shared" si="13"/>
        <v>0</v>
      </c>
      <c r="AE14" s="45">
        <f t="shared" si="14"/>
        <v>0</v>
      </c>
      <c r="AF14" s="44"/>
      <c r="AG14" s="45">
        <f t="shared" si="15"/>
        <v>0</v>
      </c>
      <c r="AH14" s="45">
        <f t="shared" si="16"/>
        <v>0</v>
      </c>
    </row>
    <row r="15" spans="1:34" x14ac:dyDescent="0.2">
      <c r="A15" s="50" t="s">
        <v>92</v>
      </c>
      <c r="B15" s="5"/>
      <c r="C15" s="6" t="s">
        <v>6</v>
      </c>
      <c r="D15" s="6"/>
      <c r="E15" s="6"/>
      <c r="F15" s="7"/>
      <c r="G15" s="8">
        <f t="shared" si="0"/>
        <v>0</v>
      </c>
      <c r="H15" s="86" t="s">
        <v>91</v>
      </c>
      <c r="I15" s="44"/>
      <c r="J15" s="45">
        <f t="shared" si="17"/>
        <v>0</v>
      </c>
      <c r="K15" s="44"/>
      <c r="L15" s="45">
        <f t="shared" si="18"/>
        <v>0</v>
      </c>
      <c r="M15" s="44"/>
      <c r="N15" s="45">
        <f t="shared" si="19"/>
        <v>0</v>
      </c>
      <c r="O15" s="44"/>
      <c r="P15" s="45">
        <f t="shared" si="20"/>
        <v>0</v>
      </c>
      <c r="Q15" s="44"/>
      <c r="R15" s="45">
        <f t="shared" si="21"/>
        <v>0</v>
      </c>
      <c r="S15" s="45">
        <f t="shared" si="22"/>
        <v>0</v>
      </c>
      <c r="T15" s="44"/>
      <c r="U15" s="45">
        <f t="shared" si="7"/>
        <v>0</v>
      </c>
      <c r="V15" s="45">
        <f t="shared" si="8"/>
        <v>0</v>
      </c>
      <c r="W15" s="44"/>
      <c r="X15" s="45">
        <f t="shared" si="9"/>
        <v>0</v>
      </c>
      <c r="Y15" s="45">
        <f t="shared" si="10"/>
        <v>0</v>
      </c>
      <c r="Z15" s="44"/>
      <c r="AA15" s="45">
        <f t="shared" si="11"/>
        <v>0</v>
      </c>
      <c r="AB15" s="45">
        <f t="shared" si="12"/>
        <v>0</v>
      </c>
      <c r="AC15" s="44"/>
      <c r="AD15" s="45">
        <f t="shared" si="13"/>
        <v>0</v>
      </c>
      <c r="AE15" s="45">
        <f t="shared" si="14"/>
        <v>0</v>
      </c>
      <c r="AF15" s="44"/>
      <c r="AG15" s="45">
        <f t="shared" si="15"/>
        <v>0</v>
      </c>
      <c r="AH15" s="45">
        <f t="shared" si="16"/>
        <v>0</v>
      </c>
    </row>
    <row r="16" spans="1:34" x14ac:dyDescent="0.2">
      <c r="A16" s="50" t="s">
        <v>83</v>
      </c>
      <c r="B16" s="5"/>
      <c r="C16" s="6"/>
      <c r="D16" s="6"/>
      <c r="E16" s="6"/>
      <c r="F16" s="7"/>
      <c r="G16" s="8">
        <f t="shared" si="0"/>
        <v>0</v>
      </c>
      <c r="H16" s="87"/>
      <c r="I16" s="44"/>
      <c r="J16" s="45">
        <f t="shared" si="17"/>
        <v>0</v>
      </c>
      <c r="K16" s="44"/>
      <c r="L16" s="45">
        <f t="shared" si="18"/>
        <v>0</v>
      </c>
      <c r="M16" s="44"/>
      <c r="N16" s="45">
        <f t="shared" si="19"/>
        <v>0</v>
      </c>
      <c r="O16" s="44"/>
      <c r="P16" s="45">
        <f t="shared" si="20"/>
        <v>0</v>
      </c>
      <c r="Q16" s="44"/>
      <c r="R16" s="45">
        <f t="shared" si="21"/>
        <v>0</v>
      </c>
      <c r="S16" s="45">
        <f t="shared" si="22"/>
        <v>0</v>
      </c>
      <c r="T16" s="44"/>
      <c r="U16" s="45">
        <f t="shared" si="7"/>
        <v>0</v>
      </c>
      <c r="V16" s="45">
        <f t="shared" si="8"/>
        <v>0</v>
      </c>
      <c r="W16" s="44"/>
      <c r="X16" s="45">
        <f t="shared" si="9"/>
        <v>0</v>
      </c>
      <c r="Y16" s="45">
        <f t="shared" si="10"/>
        <v>0</v>
      </c>
      <c r="Z16" s="44"/>
      <c r="AA16" s="45">
        <f t="shared" si="11"/>
        <v>0</v>
      </c>
      <c r="AB16" s="45">
        <f t="shared" si="12"/>
        <v>0</v>
      </c>
      <c r="AC16" s="44"/>
      <c r="AD16" s="45">
        <f t="shared" si="13"/>
        <v>0</v>
      </c>
      <c r="AE16" s="45">
        <f t="shared" si="14"/>
        <v>0</v>
      </c>
      <c r="AF16" s="44"/>
      <c r="AG16" s="45">
        <f t="shared" si="15"/>
        <v>0</v>
      </c>
      <c r="AH16" s="45">
        <f t="shared" si="16"/>
        <v>0</v>
      </c>
    </row>
    <row r="17" spans="1:34" x14ac:dyDescent="0.2">
      <c r="A17" s="50" t="s">
        <v>92</v>
      </c>
      <c r="B17" s="5"/>
      <c r="C17" s="6" t="s">
        <v>6</v>
      </c>
      <c r="D17" s="6"/>
      <c r="E17" s="6"/>
      <c r="F17" s="7"/>
      <c r="G17" s="8">
        <f t="shared" si="0"/>
        <v>0</v>
      </c>
      <c r="H17" s="86" t="s">
        <v>91</v>
      </c>
      <c r="I17" s="44"/>
      <c r="J17" s="45">
        <f t="shared" si="17"/>
        <v>0</v>
      </c>
      <c r="K17" s="44"/>
      <c r="L17" s="45">
        <f t="shared" si="18"/>
        <v>0</v>
      </c>
      <c r="M17" s="44"/>
      <c r="N17" s="45">
        <f t="shared" si="19"/>
        <v>0</v>
      </c>
      <c r="O17" s="44"/>
      <c r="P17" s="45">
        <f t="shared" si="20"/>
        <v>0</v>
      </c>
      <c r="Q17" s="44"/>
      <c r="R17" s="45">
        <f t="shared" si="21"/>
        <v>0</v>
      </c>
      <c r="S17" s="45">
        <f t="shared" si="22"/>
        <v>0</v>
      </c>
      <c r="T17" s="44"/>
      <c r="U17" s="45">
        <f t="shared" si="7"/>
        <v>0</v>
      </c>
      <c r="V17" s="45">
        <f t="shared" si="8"/>
        <v>0</v>
      </c>
      <c r="W17" s="44"/>
      <c r="X17" s="45">
        <f t="shared" si="9"/>
        <v>0</v>
      </c>
      <c r="Y17" s="45">
        <f t="shared" si="10"/>
        <v>0</v>
      </c>
      <c r="Z17" s="44"/>
      <c r="AA17" s="45">
        <f t="shared" si="11"/>
        <v>0</v>
      </c>
      <c r="AB17" s="45">
        <f t="shared" si="12"/>
        <v>0</v>
      </c>
      <c r="AC17" s="44"/>
      <c r="AD17" s="45">
        <f t="shared" si="13"/>
        <v>0</v>
      </c>
      <c r="AE17" s="45">
        <f t="shared" si="14"/>
        <v>0</v>
      </c>
      <c r="AF17" s="44"/>
      <c r="AG17" s="45">
        <f t="shared" si="15"/>
        <v>0</v>
      </c>
      <c r="AH17" s="45">
        <f t="shared" si="16"/>
        <v>0</v>
      </c>
    </row>
    <row r="18" spans="1:34" x14ac:dyDescent="0.2">
      <c r="A18" s="50" t="s">
        <v>83</v>
      </c>
      <c r="B18" s="5"/>
      <c r="C18" s="6"/>
      <c r="D18" s="6"/>
      <c r="E18" s="6"/>
      <c r="F18" s="7"/>
      <c r="G18" s="8">
        <f t="shared" si="0"/>
        <v>0</v>
      </c>
      <c r="H18" s="87"/>
      <c r="I18" s="44"/>
      <c r="J18" s="45">
        <f t="shared" si="17"/>
        <v>0</v>
      </c>
      <c r="K18" s="44"/>
      <c r="L18" s="45">
        <f t="shared" si="18"/>
        <v>0</v>
      </c>
      <c r="M18" s="44"/>
      <c r="N18" s="45">
        <f t="shared" si="19"/>
        <v>0</v>
      </c>
      <c r="O18" s="44"/>
      <c r="P18" s="45">
        <f t="shared" si="20"/>
        <v>0</v>
      </c>
      <c r="Q18" s="44"/>
      <c r="R18" s="45">
        <f t="shared" si="21"/>
        <v>0</v>
      </c>
      <c r="S18" s="45">
        <f t="shared" si="22"/>
        <v>0</v>
      </c>
      <c r="T18" s="44"/>
      <c r="U18" s="45">
        <f t="shared" si="7"/>
        <v>0</v>
      </c>
      <c r="V18" s="45">
        <f t="shared" si="8"/>
        <v>0</v>
      </c>
      <c r="W18" s="44"/>
      <c r="X18" s="45">
        <f t="shared" si="9"/>
        <v>0</v>
      </c>
      <c r="Y18" s="45">
        <f t="shared" si="10"/>
        <v>0</v>
      </c>
      <c r="Z18" s="44"/>
      <c r="AA18" s="45">
        <f t="shared" si="11"/>
        <v>0</v>
      </c>
      <c r="AB18" s="45">
        <f t="shared" si="12"/>
        <v>0</v>
      </c>
      <c r="AC18" s="44"/>
      <c r="AD18" s="45">
        <f t="shared" si="13"/>
        <v>0</v>
      </c>
      <c r="AE18" s="45">
        <f t="shared" si="14"/>
        <v>0</v>
      </c>
      <c r="AF18" s="44"/>
      <c r="AG18" s="45">
        <f t="shared" si="15"/>
        <v>0</v>
      </c>
      <c r="AH18" s="45">
        <f t="shared" si="16"/>
        <v>0</v>
      </c>
    </row>
    <row r="19" spans="1:34" x14ac:dyDescent="0.2">
      <c r="A19" s="50" t="s">
        <v>92</v>
      </c>
      <c r="B19" s="5"/>
      <c r="C19" s="6" t="s">
        <v>6</v>
      </c>
      <c r="D19" s="6"/>
      <c r="E19" s="6"/>
      <c r="F19" s="7"/>
      <c r="G19" s="8">
        <f t="shared" si="0"/>
        <v>0</v>
      </c>
      <c r="H19" s="86" t="s">
        <v>91</v>
      </c>
      <c r="I19" s="44"/>
      <c r="J19" s="45">
        <f t="shared" si="17"/>
        <v>0</v>
      </c>
      <c r="K19" s="44"/>
      <c r="L19" s="45">
        <f t="shared" si="18"/>
        <v>0</v>
      </c>
      <c r="M19" s="44"/>
      <c r="N19" s="45">
        <f t="shared" si="19"/>
        <v>0</v>
      </c>
      <c r="O19" s="44"/>
      <c r="P19" s="45">
        <f t="shared" si="20"/>
        <v>0</v>
      </c>
      <c r="Q19" s="44"/>
      <c r="R19" s="45">
        <f t="shared" si="21"/>
        <v>0</v>
      </c>
      <c r="S19" s="45">
        <f t="shared" si="22"/>
        <v>0</v>
      </c>
      <c r="T19" s="44"/>
      <c r="U19" s="45">
        <f t="shared" si="7"/>
        <v>0</v>
      </c>
      <c r="V19" s="45">
        <f t="shared" si="8"/>
        <v>0</v>
      </c>
      <c r="W19" s="44"/>
      <c r="X19" s="45">
        <f t="shared" si="9"/>
        <v>0</v>
      </c>
      <c r="Y19" s="45">
        <f t="shared" si="10"/>
        <v>0</v>
      </c>
      <c r="Z19" s="44"/>
      <c r="AA19" s="45">
        <f t="shared" si="11"/>
        <v>0</v>
      </c>
      <c r="AB19" s="45">
        <f t="shared" si="12"/>
        <v>0</v>
      </c>
      <c r="AC19" s="44"/>
      <c r="AD19" s="45">
        <f t="shared" si="13"/>
        <v>0</v>
      </c>
      <c r="AE19" s="45">
        <f t="shared" si="14"/>
        <v>0</v>
      </c>
      <c r="AF19" s="44"/>
      <c r="AG19" s="45">
        <f t="shared" si="15"/>
        <v>0</v>
      </c>
      <c r="AH19" s="45">
        <f t="shared" si="16"/>
        <v>0</v>
      </c>
    </row>
    <row r="20" spans="1:34" x14ac:dyDescent="0.2">
      <c r="A20" s="50" t="s">
        <v>83</v>
      </c>
      <c r="B20" s="5"/>
      <c r="C20" s="6"/>
      <c r="D20" s="6"/>
      <c r="E20" s="6"/>
      <c r="F20" s="7"/>
      <c r="G20" s="8">
        <f t="shared" si="0"/>
        <v>0</v>
      </c>
      <c r="H20" s="87"/>
      <c r="I20" s="44"/>
      <c r="J20" s="45">
        <f t="shared" si="17"/>
        <v>0</v>
      </c>
      <c r="K20" s="44"/>
      <c r="L20" s="45">
        <f t="shared" si="18"/>
        <v>0</v>
      </c>
      <c r="M20" s="44"/>
      <c r="N20" s="45">
        <f t="shared" si="19"/>
        <v>0</v>
      </c>
      <c r="O20" s="44"/>
      <c r="P20" s="45">
        <f t="shared" si="20"/>
        <v>0</v>
      </c>
      <c r="Q20" s="44"/>
      <c r="R20" s="45">
        <f t="shared" si="21"/>
        <v>0</v>
      </c>
      <c r="S20" s="45">
        <f t="shared" si="22"/>
        <v>0</v>
      </c>
      <c r="T20" s="44"/>
      <c r="U20" s="45">
        <f t="shared" si="7"/>
        <v>0</v>
      </c>
      <c r="V20" s="45">
        <f t="shared" si="8"/>
        <v>0</v>
      </c>
      <c r="W20" s="44"/>
      <c r="X20" s="45">
        <f t="shared" si="9"/>
        <v>0</v>
      </c>
      <c r="Y20" s="45">
        <f t="shared" si="10"/>
        <v>0</v>
      </c>
      <c r="Z20" s="44"/>
      <c r="AA20" s="45">
        <f t="shared" si="11"/>
        <v>0</v>
      </c>
      <c r="AB20" s="45">
        <f t="shared" si="12"/>
        <v>0</v>
      </c>
      <c r="AC20" s="44"/>
      <c r="AD20" s="45">
        <f t="shared" si="13"/>
        <v>0</v>
      </c>
      <c r="AE20" s="45">
        <f t="shared" si="14"/>
        <v>0</v>
      </c>
      <c r="AF20" s="44"/>
      <c r="AG20" s="45">
        <f t="shared" si="15"/>
        <v>0</v>
      </c>
      <c r="AH20" s="45">
        <f t="shared" si="16"/>
        <v>0</v>
      </c>
    </row>
    <row r="21" spans="1:34" x14ac:dyDescent="0.2">
      <c r="A21" s="50" t="s">
        <v>92</v>
      </c>
      <c r="B21" s="5"/>
      <c r="C21" s="6" t="s">
        <v>6</v>
      </c>
      <c r="D21" s="6"/>
      <c r="E21" s="6"/>
      <c r="F21" s="7"/>
      <c r="G21" s="8">
        <f t="shared" si="0"/>
        <v>0</v>
      </c>
      <c r="H21" s="86" t="s">
        <v>91</v>
      </c>
      <c r="I21" s="44"/>
      <c r="J21" s="45">
        <f t="shared" si="17"/>
        <v>0</v>
      </c>
      <c r="K21" s="44"/>
      <c r="L21" s="45">
        <f t="shared" si="18"/>
        <v>0</v>
      </c>
      <c r="M21" s="44"/>
      <c r="N21" s="45">
        <f t="shared" si="19"/>
        <v>0</v>
      </c>
      <c r="O21" s="44"/>
      <c r="P21" s="45">
        <f t="shared" si="20"/>
        <v>0</v>
      </c>
      <c r="Q21" s="44"/>
      <c r="R21" s="45">
        <f t="shared" si="21"/>
        <v>0</v>
      </c>
      <c r="S21" s="45">
        <f t="shared" si="22"/>
        <v>0</v>
      </c>
      <c r="T21" s="44"/>
      <c r="U21" s="45">
        <f t="shared" si="7"/>
        <v>0</v>
      </c>
      <c r="V21" s="45">
        <f t="shared" si="8"/>
        <v>0</v>
      </c>
      <c r="W21" s="44"/>
      <c r="X21" s="45">
        <f t="shared" si="9"/>
        <v>0</v>
      </c>
      <c r="Y21" s="45">
        <f t="shared" si="10"/>
        <v>0</v>
      </c>
      <c r="Z21" s="44"/>
      <c r="AA21" s="45">
        <f t="shared" si="11"/>
        <v>0</v>
      </c>
      <c r="AB21" s="45">
        <f t="shared" si="12"/>
        <v>0</v>
      </c>
      <c r="AC21" s="44"/>
      <c r="AD21" s="45">
        <f t="shared" si="13"/>
        <v>0</v>
      </c>
      <c r="AE21" s="45">
        <f t="shared" si="14"/>
        <v>0</v>
      </c>
      <c r="AF21" s="44"/>
      <c r="AG21" s="45">
        <f t="shared" si="15"/>
        <v>0</v>
      </c>
      <c r="AH21" s="45">
        <f t="shared" si="16"/>
        <v>0</v>
      </c>
    </row>
    <row r="22" spans="1:34" x14ac:dyDescent="0.2">
      <c r="A22" s="50" t="s">
        <v>83</v>
      </c>
      <c r="B22" s="5"/>
      <c r="C22" s="6"/>
      <c r="D22" s="6"/>
      <c r="E22" s="6"/>
      <c r="F22" s="7"/>
      <c r="G22" s="8">
        <f t="shared" si="0"/>
        <v>0</v>
      </c>
      <c r="H22" s="87"/>
      <c r="I22" s="44"/>
      <c r="J22" s="45">
        <f t="shared" si="17"/>
        <v>0</v>
      </c>
      <c r="K22" s="44"/>
      <c r="L22" s="45">
        <f t="shared" si="18"/>
        <v>0</v>
      </c>
      <c r="M22" s="44"/>
      <c r="N22" s="45">
        <f t="shared" si="19"/>
        <v>0</v>
      </c>
      <c r="O22" s="44"/>
      <c r="P22" s="45">
        <f t="shared" si="20"/>
        <v>0</v>
      </c>
      <c r="Q22" s="44"/>
      <c r="R22" s="45">
        <f t="shared" si="21"/>
        <v>0</v>
      </c>
      <c r="S22" s="45">
        <f t="shared" si="22"/>
        <v>0</v>
      </c>
      <c r="T22" s="44"/>
      <c r="U22" s="45">
        <f t="shared" si="7"/>
        <v>0</v>
      </c>
      <c r="V22" s="45">
        <f t="shared" si="8"/>
        <v>0</v>
      </c>
      <c r="W22" s="44"/>
      <c r="X22" s="45">
        <f t="shared" si="9"/>
        <v>0</v>
      </c>
      <c r="Y22" s="45">
        <f t="shared" si="10"/>
        <v>0</v>
      </c>
      <c r="Z22" s="44"/>
      <c r="AA22" s="45">
        <f t="shared" si="11"/>
        <v>0</v>
      </c>
      <c r="AB22" s="45">
        <f t="shared" si="12"/>
        <v>0</v>
      </c>
      <c r="AC22" s="44"/>
      <c r="AD22" s="45">
        <f t="shared" si="13"/>
        <v>0</v>
      </c>
      <c r="AE22" s="45">
        <f t="shared" si="14"/>
        <v>0</v>
      </c>
      <c r="AF22" s="44"/>
      <c r="AG22" s="45">
        <f t="shared" si="15"/>
        <v>0</v>
      </c>
      <c r="AH22" s="45">
        <f t="shared" si="16"/>
        <v>0</v>
      </c>
    </row>
    <row r="23" spans="1:34" x14ac:dyDescent="0.2">
      <c r="A23" s="50" t="s">
        <v>92</v>
      </c>
      <c r="B23" s="5"/>
      <c r="C23" s="6" t="s">
        <v>6</v>
      </c>
      <c r="D23" s="6"/>
      <c r="E23" s="6"/>
      <c r="F23" s="7"/>
      <c r="G23" s="8">
        <f t="shared" si="0"/>
        <v>0</v>
      </c>
      <c r="H23" s="86" t="s">
        <v>91</v>
      </c>
      <c r="I23" s="44"/>
      <c r="J23" s="45">
        <f t="shared" si="17"/>
        <v>0</v>
      </c>
      <c r="K23" s="44"/>
      <c r="L23" s="45">
        <f t="shared" si="18"/>
        <v>0</v>
      </c>
      <c r="M23" s="44"/>
      <c r="N23" s="45">
        <f t="shared" si="19"/>
        <v>0</v>
      </c>
      <c r="O23" s="44"/>
      <c r="P23" s="45">
        <f t="shared" si="20"/>
        <v>0</v>
      </c>
      <c r="Q23" s="44"/>
      <c r="R23" s="45">
        <f t="shared" si="21"/>
        <v>0</v>
      </c>
      <c r="S23" s="45">
        <f t="shared" si="22"/>
        <v>0</v>
      </c>
      <c r="T23" s="44"/>
      <c r="U23" s="45">
        <f t="shared" si="7"/>
        <v>0</v>
      </c>
      <c r="V23" s="45">
        <f t="shared" si="8"/>
        <v>0</v>
      </c>
      <c r="W23" s="44"/>
      <c r="X23" s="45">
        <f t="shared" si="9"/>
        <v>0</v>
      </c>
      <c r="Y23" s="45">
        <f t="shared" si="10"/>
        <v>0</v>
      </c>
      <c r="Z23" s="44"/>
      <c r="AA23" s="45">
        <f t="shared" si="11"/>
        <v>0</v>
      </c>
      <c r="AB23" s="45">
        <f t="shared" si="12"/>
        <v>0</v>
      </c>
      <c r="AC23" s="44"/>
      <c r="AD23" s="45">
        <f t="shared" si="13"/>
        <v>0</v>
      </c>
      <c r="AE23" s="45">
        <f t="shared" si="14"/>
        <v>0</v>
      </c>
      <c r="AF23" s="44"/>
      <c r="AG23" s="45">
        <f t="shared" si="15"/>
        <v>0</v>
      </c>
      <c r="AH23" s="45">
        <f t="shared" si="16"/>
        <v>0</v>
      </c>
    </row>
    <row r="24" spans="1:34" x14ac:dyDescent="0.2">
      <c r="A24" s="50" t="s">
        <v>83</v>
      </c>
      <c r="B24" s="5"/>
      <c r="C24" s="6"/>
      <c r="D24" s="6"/>
      <c r="E24" s="6"/>
      <c r="F24" s="7"/>
      <c r="G24" s="8">
        <f t="shared" si="0"/>
        <v>0</v>
      </c>
      <c r="H24" s="87"/>
      <c r="I24" s="44"/>
      <c r="J24" s="45">
        <f t="shared" si="17"/>
        <v>0</v>
      </c>
      <c r="K24" s="44"/>
      <c r="L24" s="45">
        <f t="shared" si="18"/>
        <v>0</v>
      </c>
      <c r="M24" s="44"/>
      <c r="N24" s="45">
        <f t="shared" si="19"/>
        <v>0</v>
      </c>
      <c r="O24" s="44"/>
      <c r="P24" s="45">
        <f t="shared" si="20"/>
        <v>0</v>
      </c>
      <c r="Q24" s="44"/>
      <c r="R24" s="45">
        <f t="shared" si="21"/>
        <v>0</v>
      </c>
      <c r="S24" s="45">
        <f t="shared" si="22"/>
        <v>0</v>
      </c>
      <c r="T24" s="44"/>
      <c r="U24" s="45">
        <f t="shared" si="7"/>
        <v>0</v>
      </c>
      <c r="V24" s="45">
        <f t="shared" si="8"/>
        <v>0</v>
      </c>
      <c r="W24" s="44"/>
      <c r="X24" s="45">
        <f t="shared" si="9"/>
        <v>0</v>
      </c>
      <c r="Y24" s="45">
        <f t="shared" si="10"/>
        <v>0</v>
      </c>
      <c r="Z24" s="44"/>
      <c r="AA24" s="45">
        <f t="shared" si="11"/>
        <v>0</v>
      </c>
      <c r="AB24" s="45">
        <f t="shared" si="12"/>
        <v>0</v>
      </c>
      <c r="AC24" s="44"/>
      <c r="AD24" s="45">
        <f t="shared" si="13"/>
        <v>0</v>
      </c>
      <c r="AE24" s="45">
        <f t="shared" si="14"/>
        <v>0</v>
      </c>
      <c r="AF24" s="44"/>
      <c r="AG24" s="45">
        <f t="shared" si="15"/>
        <v>0</v>
      </c>
      <c r="AH24" s="45">
        <f t="shared" si="16"/>
        <v>0</v>
      </c>
    </row>
    <row r="25" spans="1:34" x14ac:dyDescent="0.2">
      <c r="A25" s="50" t="s">
        <v>92</v>
      </c>
      <c r="B25" s="5"/>
      <c r="C25" s="6" t="s">
        <v>6</v>
      </c>
      <c r="D25" s="6"/>
      <c r="E25" s="6"/>
      <c r="F25" s="7"/>
      <c r="G25" s="8">
        <f t="shared" si="0"/>
        <v>0</v>
      </c>
      <c r="H25" s="86" t="s">
        <v>91</v>
      </c>
      <c r="I25" s="44"/>
      <c r="J25" s="45">
        <f t="shared" si="17"/>
        <v>0</v>
      </c>
      <c r="K25" s="44"/>
      <c r="L25" s="45">
        <f t="shared" si="18"/>
        <v>0</v>
      </c>
      <c r="M25" s="44"/>
      <c r="N25" s="45">
        <f t="shared" si="19"/>
        <v>0</v>
      </c>
      <c r="O25" s="44"/>
      <c r="P25" s="45">
        <f t="shared" si="20"/>
        <v>0</v>
      </c>
      <c r="Q25" s="44"/>
      <c r="R25" s="45">
        <f t="shared" si="21"/>
        <v>0</v>
      </c>
      <c r="S25" s="45">
        <f t="shared" si="22"/>
        <v>0</v>
      </c>
      <c r="T25" s="44"/>
      <c r="U25" s="45">
        <f t="shared" si="7"/>
        <v>0</v>
      </c>
      <c r="V25" s="45">
        <f t="shared" si="8"/>
        <v>0</v>
      </c>
      <c r="W25" s="44"/>
      <c r="X25" s="45">
        <f t="shared" si="9"/>
        <v>0</v>
      </c>
      <c r="Y25" s="45">
        <f t="shared" si="10"/>
        <v>0</v>
      </c>
      <c r="Z25" s="44"/>
      <c r="AA25" s="45">
        <f t="shared" si="11"/>
        <v>0</v>
      </c>
      <c r="AB25" s="45">
        <f t="shared" si="12"/>
        <v>0</v>
      </c>
      <c r="AC25" s="44"/>
      <c r="AD25" s="45">
        <f t="shared" si="13"/>
        <v>0</v>
      </c>
      <c r="AE25" s="45">
        <f t="shared" si="14"/>
        <v>0</v>
      </c>
      <c r="AF25" s="44"/>
      <c r="AG25" s="45">
        <f t="shared" si="15"/>
        <v>0</v>
      </c>
      <c r="AH25" s="45">
        <f t="shared" si="16"/>
        <v>0</v>
      </c>
    </row>
    <row r="26" spans="1:34" x14ac:dyDescent="0.2">
      <c r="A26" s="50" t="s">
        <v>83</v>
      </c>
      <c r="B26" s="5"/>
      <c r="C26" s="6"/>
      <c r="D26" s="6"/>
      <c r="E26" s="6"/>
      <c r="F26" s="7"/>
      <c r="G26" s="8">
        <f t="shared" si="0"/>
        <v>0</v>
      </c>
      <c r="H26" s="87"/>
      <c r="I26" s="44"/>
      <c r="J26" s="45">
        <f t="shared" si="17"/>
        <v>0</v>
      </c>
      <c r="K26" s="44"/>
      <c r="L26" s="45">
        <f t="shared" si="18"/>
        <v>0</v>
      </c>
      <c r="M26" s="44"/>
      <c r="N26" s="45">
        <f t="shared" si="19"/>
        <v>0</v>
      </c>
      <c r="O26" s="44"/>
      <c r="P26" s="45">
        <f t="shared" si="20"/>
        <v>0</v>
      </c>
      <c r="Q26" s="44"/>
      <c r="R26" s="45">
        <f t="shared" si="21"/>
        <v>0</v>
      </c>
      <c r="S26" s="45">
        <f t="shared" si="22"/>
        <v>0</v>
      </c>
      <c r="T26" s="44"/>
      <c r="U26" s="45">
        <f t="shared" si="7"/>
        <v>0</v>
      </c>
      <c r="V26" s="45">
        <f t="shared" si="8"/>
        <v>0</v>
      </c>
      <c r="W26" s="44"/>
      <c r="X26" s="45">
        <f t="shared" si="9"/>
        <v>0</v>
      </c>
      <c r="Y26" s="45">
        <f t="shared" si="10"/>
        <v>0</v>
      </c>
      <c r="Z26" s="44"/>
      <c r="AA26" s="45">
        <f t="shared" si="11"/>
        <v>0</v>
      </c>
      <c r="AB26" s="45">
        <f t="shared" si="12"/>
        <v>0</v>
      </c>
      <c r="AC26" s="44"/>
      <c r="AD26" s="45">
        <f t="shared" si="13"/>
        <v>0</v>
      </c>
      <c r="AE26" s="45">
        <f t="shared" si="14"/>
        <v>0</v>
      </c>
      <c r="AF26" s="44"/>
      <c r="AG26" s="45">
        <f t="shared" si="15"/>
        <v>0</v>
      </c>
      <c r="AH26" s="45">
        <f t="shared" si="16"/>
        <v>0</v>
      </c>
    </row>
    <row r="27" spans="1:34" x14ac:dyDescent="0.2">
      <c r="A27" s="50" t="s">
        <v>92</v>
      </c>
      <c r="B27" s="5"/>
      <c r="C27" s="6" t="s">
        <v>6</v>
      </c>
      <c r="D27" s="6"/>
      <c r="E27" s="6"/>
      <c r="F27" s="7"/>
      <c r="G27" s="8">
        <f t="shared" si="0"/>
        <v>0</v>
      </c>
      <c r="H27" s="86" t="s">
        <v>91</v>
      </c>
      <c r="I27" s="44"/>
      <c r="J27" s="45">
        <f t="shared" si="17"/>
        <v>0</v>
      </c>
      <c r="K27" s="44"/>
      <c r="L27" s="45">
        <f t="shared" si="18"/>
        <v>0</v>
      </c>
      <c r="M27" s="44"/>
      <c r="N27" s="45">
        <f t="shared" si="19"/>
        <v>0</v>
      </c>
      <c r="O27" s="44"/>
      <c r="P27" s="45">
        <f t="shared" si="20"/>
        <v>0</v>
      </c>
      <c r="Q27" s="44"/>
      <c r="R27" s="45">
        <f t="shared" si="21"/>
        <v>0</v>
      </c>
      <c r="S27" s="45">
        <f t="shared" si="22"/>
        <v>0</v>
      </c>
      <c r="T27" s="44"/>
      <c r="U27" s="45">
        <f t="shared" si="7"/>
        <v>0</v>
      </c>
      <c r="V27" s="45">
        <f t="shared" si="8"/>
        <v>0</v>
      </c>
      <c r="W27" s="44"/>
      <c r="X27" s="45">
        <f t="shared" si="9"/>
        <v>0</v>
      </c>
      <c r="Y27" s="45">
        <f t="shared" si="10"/>
        <v>0</v>
      </c>
      <c r="Z27" s="44"/>
      <c r="AA27" s="45">
        <f t="shared" si="11"/>
        <v>0</v>
      </c>
      <c r="AB27" s="45">
        <f t="shared" si="12"/>
        <v>0</v>
      </c>
      <c r="AC27" s="44"/>
      <c r="AD27" s="45">
        <f t="shared" si="13"/>
        <v>0</v>
      </c>
      <c r="AE27" s="45">
        <f t="shared" si="14"/>
        <v>0</v>
      </c>
      <c r="AF27" s="44"/>
      <c r="AG27" s="45">
        <f t="shared" si="15"/>
        <v>0</v>
      </c>
      <c r="AH27" s="45">
        <f t="shared" si="16"/>
        <v>0</v>
      </c>
    </row>
    <row r="28" spans="1:34" x14ac:dyDescent="0.2">
      <c r="A28" s="50" t="s">
        <v>83</v>
      </c>
      <c r="B28" s="5"/>
      <c r="C28" s="6"/>
      <c r="D28" s="6"/>
      <c r="E28" s="6"/>
      <c r="F28" s="7"/>
      <c r="G28" s="8">
        <f t="shared" si="0"/>
        <v>0</v>
      </c>
      <c r="H28" s="87"/>
      <c r="I28" s="44"/>
      <c r="J28" s="45">
        <f t="shared" si="17"/>
        <v>0</v>
      </c>
      <c r="K28" s="44"/>
      <c r="L28" s="45">
        <f t="shared" si="18"/>
        <v>0</v>
      </c>
      <c r="M28" s="44"/>
      <c r="N28" s="45">
        <f t="shared" si="19"/>
        <v>0</v>
      </c>
      <c r="O28" s="44"/>
      <c r="P28" s="45">
        <f t="shared" si="20"/>
        <v>0</v>
      </c>
      <c r="Q28" s="44"/>
      <c r="R28" s="45">
        <f t="shared" si="21"/>
        <v>0</v>
      </c>
      <c r="S28" s="45">
        <f t="shared" si="22"/>
        <v>0</v>
      </c>
      <c r="T28" s="44"/>
      <c r="U28" s="45">
        <f t="shared" si="7"/>
        <v>0</v>
      </c>
      <c r="V28" s="45">
        <f t="shared" si="8"/>
        <v>0</v>
      </c>
      <c r="W28" s="44"/>
      <c r="X28" s="45">
        <f t="shared" si="9"/>
        <v>0</v>
      </c>
      <c r="Y28" s="45">
        <f t="shared" si="10"/>
        <v>0</v>
      </c>
      <c r="Z28" s="44"/>
      <c r="AA28" s="45">
        <f t="shared" si="11"/>
        <v>0</v>
      </c>
      <c r="AB28" s="45">
        <f t="shared" si="12"/>
        <v>0</v>
      </c>
      <c r="AC28" s="44"/>
      <c r="AD28" s="45">
        <f t="shared" si="13"/>
        <v>0</v>
      </c>
      <c r="AE28" s="45">
        <f t="shared" si="14"/>
        <v>0</v>
      </c>
      <c r="AF28" s="44"/>
      <c r="AG28" s="45">
        <f t="shared" si="15"/>
        <v>0</v>
      </c>
      <c r="AH28" s="45">
        <f t="shared" si="16"/>
        <v>0</v>
      </c>
    </row>
    <row r="29" spans="1:34" x14ac:dyDescent="0.2">
      <c r="A29" s="50" t="s">
        <v>92</v>
      </c>
      <c r="B29" s="5"/>
      <c r="C29" s="6" t="s">
        <v>6</v>
      </c>
      <c r="D29" s="6"/>
      <c r="E29" s="6"/>
      <c r="F29" s="7"/>
      <c r="G29" s="8">
        <f t="shared" si="0"/>
        <v>0</v>
      </c>
      <c r="H29" s="86" t="s">
        <v>91</v>
      </c>
      <c r="I29" s="44"/>
      <c r="J29" s="45">
        <f t="shared" si="17"/>
        <v>0</v>
      </c>
      <c r="K29" s="44"/>
      <c r="L29" s="45">
        <f t="shared" si="18"/>
        <v>0</v>
      </c>
      <c r="M29" s="44"/>
      <c r="N29" s="45">
        <f t="shared" si="19"/>
        <v>0</v>
      </c>
      <c r="O29" s="44"/>
      <c r="P29" s="45">
        <f t="shared" si="20"/>
        <v>0</v>
      </c>
      <c r="Q29" s="44"/>
      <c r="R29" s="45">
        <f t="shared" si="21"/>
        <v>0</v>
      </c>
      <c r="S29" s="45">
        <f t="shared" si="22"/>
        <v>0</v>
      </c>
      <c r="T29" s="44"/>
      <c r="U29" s="45">
        <f t="shared" si="7"/>
        <v>0</v>
      </c>
      <c r="V29" s="45">
        <f t="shared" si="8"/>
        <v>0</v>
      </c>
      <c r="W29" s="44"/>
      <c r="X29" s="45">
        <f t="shared" si="9"/>
        <v>0</v>
      </c>
      <c r="Y29" s="45">
        <f t="shared" si="10"/>
        <v>0</v>
      </c>
      <c r="Z29" s="44"/>
      <c r="AA29" s="45">
        <f t="shared" si="11"/>
        <v>0</v>
      </c>
      <c r="AB29" s="45">
        <f t="shared" si="12"/>
        <v>0</v>
      </c>
      <c r="AC29" s="44"/>
      <c r="AD29" s="45">
        <f t="shared" si="13"/>
        <v>0</v>
      </c>
      <c r="AE29" s="45">
        <f t="shared" si="14"/>
        <v>0</v>
      </c>
      <c r="AF29" s="44"/>
      <c r="AG29" s="45">
        <f t="shared" si="15"/>
        <v>0</v>
      </c>
      <c r="AH29" s="45">
        <f t="shared" si="16"/>
        <v>0</v>
      </c>
    </row>
    <row r="30" spans="1:34" x14ac:dyDescent="0.2">
      <c r="A30" s="50" t="s">
        <v>83</v>
      </c>
      <c r="B30" s="5"/>
      <c r="C30" s="6"/>
      <c r="D30" s="6"/>
      <c r="E30" s="6"/>
      <c r="F30" s="7"/>
      <c r="G30" s="8">
        <f t="shared" si="0"/>
        <v>0</v>
      </c>
      <c r="H30" s="87"/>
      <c r="I30" s="44"/>
      <c r="J30" s="45">
        <f t="shared" si="17"/>
        <v>0</v>
      </c>
      <c r="K30" s="44"/>
      <c r="L30" s="45">
        <f t="shared" si="18"/>
        <v>0</v>
      </c>
      <c r="M30" s="44"/>
      <c r="N30" s="45">
        <f t="shared" si="19"/>
        <v>0</v>
      </c>
      <c r="O30" s="44"/>
      <c r="P30" s="45">
        <f t="shared" si="20"/>
        <v>0</v>
      </c>
      <c r="Q30" s="44"/>
      <c r="R30" s="45">
        <f t="shared" si="21"/>
        <v>0</v>
      </c>
      <c r="S30" s="45">
        <f t="shared" si="22"/>
        <v>0</v>
      </c>
      <c r="T30" s="44"/>
      <c r="U30" s="45">
        <f t="shared" si="7"/>
        <v>0</v>
      </c>
      <c r="V30" s="45">
        <f t="shared" si="8"/>
        <v>0</v>
      </c>
      <c r="W30" s="44"/>
      <c r="X30" s="45">
        <f t="shared" si="9"/>
        <v>0</v>
      </c>
      <c r="Y30" s="45">
        <f t="shared" si="10"/>
        <v>0</v>
      </c>
      <c r="Z30" s="44"/>
      <c r="AA30" s="45">
        <f t="shared" si="11"/>
        <v>0</v>
      </c>
      <c r="AB30" s="45">
        <f t="shared" si="12"/>
        <v>0</v>
      </c>
      <c r="AC30" s="44"/>
      <c r="AD30" s="45">
        <f t="shared" si="13"/>
        <v>0</v>
      </c>
      <c r="AE30" s="45">
        <f t="shared" si="14"/>
        <v>0</v>
      </c>
      <c r="AF30" s="44"/>
      <c r="AG30" s="45">
        <f t="shared" si="15"/>
        <v>0</v>
      </c>
      <c r="AH30" s="45">
        <f t="shared" si="16"/>
        <v>0</v>
      </c>
    </row>
    <row r="31" spans="1:34" x14ac:dyDescent="0.2">
      <c r="A31" s="50" t="s">
        <v>92</v>
      </c>
      <c r="B31" s="5"/>
      <c r="C31" s="6" t="s">
        <v>6</v>
      </c>
      <c r="D31" s="6"/>
      <c r="E31" s="6"/>
      <c r="F31" s="7"/>
      <c r="G31" s="8">
        <f t="shared" si="0"/>
        <v>0</v>
      </c>
      <c r="H31" s="86" t="s">
        <v>91</v>
      </c>
      <c r="I31" s="44"/>
      <c r="J31" s="45">
        <f t="shared" si="17"/>
        <v>0</v>
      </c>
      <c r="K31" s="44"/>
      <c r="L31" s="45">
        <f t="shared" si="18"/>
        <v>0</v>
      </c>
      <c r="M31" s="44"/>
      <c r="N31" s="45">
        <f t="shared" si="19"/>
        <v>0</v>
      </c>
      <c r="O31" s="44"/>
      <c r="P31" s="45">
        <f t="shared" si="20"/>
        <v>0</v>
      </c>
      <c r="Q31" s="44"/>
      <c r="R31" s="45">
        <f t="shared" si="21"/>
        <v>0</v>
      </c>
      <c r="S31" s="45">
        <f t="shared" si="22"/>
        <v>0</v>
      </c>
      <c r="T31" s="44"/>
      <c r="U31" s="45">
        <f t="shared" si="7"/>
        <v>0</v>
      </c>
      <c r="V31" s="45">
        <f t="shared" si="8"/>
        <v>0</v>
      </c>
      <c r="W31" s="44"/>
      <c r="X31" s="45">
        <f t="shared" si="9"/>
        <v>0</v>
      </c>
      <c r="Y31" s="45">
        <f t="shared" si="10"/>
        <v>0</v>
      </c>
      <c r="Z31" s="44"/>
      <c r="AA31" s="45">
        <f t="shared" si="11"/>
        <v>0</v>
      </c>
      <c r="AB31" s="45">
        <f t="shared" si="12"/>
        <v>0</v>
      </c>
      <c r="AC31" s="44"/>
      <c r="AD31" s="45">
        <f t="shared" si="13"/>
        <v>0</v>
      </c>
      <c r="AE31" s="45">
        <f t="shared" si="14"/>
        <v>0</v>
      </c>
      <c r="AF31" s="44"/>
      <c r="AG31" s="45">
        <f t="shared" si="15"/>
        <v>0</v>
      </c>
      <c r="AH31" s="45">
        <f t="shared" si="16"/>
        <v>0</v>
      </c>
    </row>
    <row r="32" spans="1:34" x14ac:dyDescent="0.2">
      <c r="A32" s="50" t="s">
        <v>83</v>
      </c>
      <c r="B32" s="5"/>
      <c r="C32" s="6"/>
      <c r="D32" s="6"/>
      <c r="E32" s="6"/>
      <c r="F32" s="7"/>
      <c r="G32" s="8">
        <f t="shared" si="0"/>
        <v>0</v>
      </c>
      <c r="H32" s="87"/>
      <c r="I32" s="44"/>
      <c r="J32" s="45">
        <f t="shared" si="17"/>
        <v>0</v>
      </c>
      <c r="K32" s="44"/>
      <c r="L32" s="45">
        <f t="shared" si="18"/>
        <v>0</v>
      </c>
      <c r="M32" s="44"/>
      <c r="N32" s="45">
        <f t="shared" si="19"/>
        <v>0</v>
      </c>
      <c r="O32" s="44"/>
      <c r="P32" s="45">
        <f t="shared" si="20"/>
        <v>0</v>
      </c>
      <c r="Q32" s="44"/>
      <c r="R32" s="45">
        <f t="shared" si="21"/>
        <v>0</v>
      </c>
      <c r="S32" s="45">
        <f t="shared" si="22"/>
        <v>0</v>
      </c>
      <c r="T32" s="44"/>
      <c r="U32" s="45">
        <f t="shared" si="7"/>
        <v>0</v>
      </c>
      <c r="V32" s="45">
        <f t="shared" si="8"/>
        <v>0</v>
      </c>
      <c r="W32" s="44"/>
      <c r="X32" s="45">
        <f t="shared" si="9"/>
        <v>0</v>
      </c>
      <c r="Y32" s="45">
        <f t="shared" si="10"/>
        <v>0</v>
      </c>
      <c r="Z32" s="44"/>
      <c r="AA32" s="45">
        <f t="shared" si="11"/>
        <v>0</v>
      </c>
      <c r="AB32" s="45">
        <f t="shared" si="12"/>
        <v>0</v>
      </c>
      <c r="AC32" s="44"/>
      <c r="AD32" s="45">
        <f t="shared" si="13"/>
        <v>0</v>
      </c>
      <c r="AE32" s="45">
        <f t="shared" si="14"/>
        <v>0</v>
      </c>
      <c r="AF32" s="44"/>
      <c r="AG32" s="45">
        <f t="shared" si="15"/>
        <v>0</v>
      </c>
      <c r="AH32" s="45">
        <f t="shared" si="16"/>
        <v>0</v>
      </c>
    </row>
    <row r="33" spans="1:34" x14ac:dyDescent="0.2">
      <c r="A33" s="50" t="s">
        <v>92</v>
      </c>
      <c r="B33" s="5"/>
      <c r="C33" s="6" t="s">
        <v>6</v>
      </c>
      <c r="D33" s="6"/>
      <c r="E33" s="6"/>
      <c r="F33" s="7"/>
      <c r="G33" s="8">
        <f t="shared" si="0"/>
        <v>0</v>
      </c>
      <c r="H33" s="86" t="s">
        <v>91</v>
      </c>
      <c r="I33" s="44"/>
      <c r="J33" s="45">
        <f t="shared" si="17"/>
        <v>0</v>
      </c>
      <c r="K33" s="44"/>
      <c r="L33" s="45">
        <f t="shared" si="18"/>
        <v>0</v>
      </c>
      <c r="M33" s="44"/>
      <c r="N33" s="45">
        <f t="shared" si="19"/>
        <v>0</v>
      </c>
      <c r="O33" s="44"/>
      <c r="P33" s="45">
        <f t="shared" si="20"/>
        <v>0</v>
      </c>
      <c r="Q33" s="44"/>
      <c r="R33" s="45">
        <f t="shared" si="21"/>
        <v>0</v>
      </c>
      <c r="S33" s="45">
        <f t="shared" si="22"/>
        <v>0</v>
      </c>
      <c r="T33" s="44"/>
      <c r="U33" s="45">
        <f t="shared" si="7"/>
        <v>0</v>
      </c>
      <c r="V33" s="45">
        <f t="shared" si="8"/>
        <v>0</v>
      </c>
      <c r="W33" s="44"/>
      <c r="X33" s="45">
        <f t="shared" si="9"/>
        <v>0</v>
      </c>
      <c r="Y33" s="45">
        <f t="shared" si="10"/>
        <v>0</v>
      </c>
      <c r="Z33" s="44"/>
      <c r="AA33" s="45">
        <f t="shared" si="11"/>
        <v>0</v>
      </c>
      <c r="AB33" s="45">
        <f t="shared" si="12"/>
        <v>0</v>
      </c>
      <c r="AC33" s="44"/>
      <c r="AD33" s="45">
        <f t="shared" si="13"/>
        <v>0</v>
      </c>
      <c r="AE33" s="45">
        <f t="shared" si="14"/>
        <v>0</v>
      </c>
      <c r="AF33" s="44"/>
      <c r="AG33" s="45">
        <f t="shared" si="15"/>
        <v>0</v>
      </c>
      <c r="AH33" s="45">
        <f t="shared" si="16"/>
        <v>0</v>
      </c>
    </row>
    <row r="34" spans="1:34" x14ac:dyDescent="0.2">
      <c r="A34" s="50" t="s">
        <v>83</v>
      </c>
      <c r="B34" s="5"/>
      <c r="C34" s="6"/>
      <c r="D34" s="6"/>
      <c r="E34" s="6"/>
      <c r="F34" s="7"/>
      <c r="G34" s="8">
        <f t="shared" si="0"/>
        <v>0</v>
      </c>
      <c r="H34" s="87"/>
      <c r="I34" s="44"/>
      <c r="J34" s="45">
        <f t="shared" si="17"/>
        <v>0</v>
      </c>
      <c r="K34" s="44"/>
      <c r="L34" s="45">
        <f t="shared" si="18"/>
        <v>0</v>
      </c>
      <c r="M34" s="44"/>
      <c r="N34" s="45">
        <f t="shared" si="19"/>
        <v>0</v>
      </c>
      <c r="O34" s="44"/>
      <c r="P34" s="45">
        <f t="shared" si="20"/>
        <v>0</v>
      </c>
      <c r="Q34" s="44"/>
      <c r="R34" s="45">
        <f t="shared" si="21"/>
        <v>0</v>
      </c>
      <c r="S34" s="45">
        <f t="shared" si="22"/>
        <v>0</v>
      </c>
      <c r="T34" s="44"/>
      <c r="U34" s="45">
        <f t="shared" si="7"/>
        <v>0</v>
      </c>
      <c r="V34" s="45">
        <f t="shared" si="8"/>
        <v>0</v>
      </c>
      <c r="W34" s="44"/>
      <c r="X34" s="45">
        <f t="shared" si="9"/>
        <v>0</v>
      </c>
      <c r="Y34" s="45">
        <f t="shared" si="10"/>
        <v>0</v>
      </c>
      <c r="Z34" s="44"/>
      <c r="AA34" s="45">
        <f t="shared" si="11"/>
        <v>0</v>
      </c>
      <c r="AB34" s="45">
        <f t="shared" si="12"/>
        <v>0</v>
      </c>
      <c r="AC34" s="44"/>
      <c r="AD34" s="45">
        <f t="shared" si="13"/>
        <v>0</v>
      </c>
      <c r="AE34" s="45">
        <f t="shared" si="14"/>
        <v>0</v>
      </c>
      <c r="AF34" s="44"/>
      <c r="AG34" s="45">
        <f t="shared" si="15"/>
        <v>0</v>
      </c>
      <c r="AH34" s="45">
        <f t="shared" si="16"/>
        <v>0</v>
      </c>
    </row>
    <row r="35" spans="1:34" x14ac:dyDescent="0.2">
      <c r="A35" s="50" t="s">
        <v>92</v>
      </c>
      <c r="B35" s="5"/>
      <c r="C35" s="6" t="s">
        <v>6</v>
      </c>
      <c r="D35" s="6"/>
      <c r="E35" s="6"/>
      <c r="F35" s="7"/>
      <c r="G35" s="8">
        <f t="shared" si="0"/>
        <v>0</v>
      </c>
      <c r="H35" s="86" t="s">
        <v>91</v>
      </c>
      <c r="I35" s="44"/>
      <c r="J35" s="45">
        <f t="shared" si="17"/>
        <v>0</v>
      </c>
      <c r="K35" s="44"/>
      <c r="L35" s="45">
        <f t="shared" si="18"/>
        <v>0</v>
      </c>
      <c r="M35" s="44"/>
      <c r="N35" s="45">
        <f t="shared" si="19"/>
        <v>0</v>
      </c>
      <c r="O35" s="44"/>
      <c r="P35" s="45">
        <f t="shared" si="20"/>
        <v>0</v>
      </c>
      <c r="Q35" s="44"/>
      <c r="R35" s="45">
        <f t="shared" si="21"/>
        <v>0</v>
      </c>
      <c r="S35" s="45">
        <f t="shared" si="22"/>
        <v>0</v>
      </c>
      <c r="T35" s="44"/>
      <c r="U35" s="45">
        <f t="shared" si="7"/>
        <v>0</v>
      </c>
      <c r="V35" s="45">
        <f t="shared" si="8"/>
        <v>0</v>
      </c>
      <c r="W35" s="44"/>
      <c r="X35" s="45">
        <f t="shared" si="9"/>
        <v>0</v>
      </c>
      <c r="Y35" s="45">
        <f t="shared" si="10"/>
        <v>0</v>
      </c>
      <c r="Z35" s="44"/>
      <c r="AA35" s="45">
        <f t="shared" si="11"/>
        <v>0</v>
      </c>
      <c r="AB35" s="45">
        <f t="shared" si="12"/>
        <v>0</v>
      </c>
      <c r="AC35" s="44"/>
      <c r="AD35" s="45">
        <f t="shared" si="13"/>
        <v>0</v>
      </c>
      <c r="AE35" s="45">
        <f t="shared" si="14"/>
        <v>0</v>
      </c>
      <c r="AF35" s="44"/>
      <c r="AG35" s="45">
        <f t="shared" si="15"/>
        <v>0</v>
      </c>
      <c r="AH35" s="45">
        <f t="shared" si="16"/>
        <v>0</v>
      </c>
    </row>
    <row r="36" spans="1:34" x14ac:dyDescent="0.2">
      <c r="A36" s="50" t="s">
        <v>83</v>
      </c>
      <c r="B36" s="5"/>
      <c r="C36" s="6"/>
      <c r="D36" s="6"/>
      <c r="E36" s="6"/>
      <c r="F36" s="7"/>
      <c r="G36" s="8">
        <f t="shared" si="0"/>
        <v>0</v>
      </c>
      <c r="H36" s="87"/>
      <c r="I36" s="44"/>
      <c r="J36" s="45">
        <f t="shared" si="17"/>
        <v>0</v>
      </c>
      <c r="K36" s="44"/>
      <c r="L36" s="45">
        <f t="shared" si="18"/>
        <v>0</v>
      </c>
      <c r="M36" s="44"/>
      <c r="N36" s="45">
        <f t="shared" si="19"/>
        <v>0</v>
      </c>
      <c r="O36" s="44"/>
      <c r="P36" s="45">
        <f t="shared" si="20"/>
        <v>0</v>
      </c>
      <c r="Q36" s="44"/>
      <c r="R36" s="45">
        <f t="shared" si="21"/>
        <v>0</v>
      </c>
      <c r="S36" s="45">
        <f t="shared" si="22"/>
        <v>0</v>
      </c>
      <c r="T36" s="44"/>
      <c r="U36" s="45">
        <f t="shared" si="7"/>
        <v>0</v>
      </c>
      <c r="V36" s="45">
        <f t="shared" si="8"/>
        <v>0</v>
      </c>
      <c r="W36" s="44"/>
      <c r="X36" s="45">
        <f t="shared" si="9"/>
        <v>0</v>
      </c>
      <c r="Y36" s="45">
        <f t="shared" si="10"/>
        <v>0</v>
      </c>
      <c r="Z36" s="44"/>
      <c r="AA36" s="45">
        <f t="shared" si="11"/>
        <v>0</v>
      </c>
      <c r="AB36" s="45">
        <f t="shared" si="12"/>
        <v>0</v>
      </c>
      <c r="AC36" s="44"/>
      <c r="AD36" s="45">
        <f t="shared" si="13"/>
        <v>0</v>
      </c>
      <c r="AE36" s="45">
        <f t="shared" si="14"/>
        <v>0</v>
      </c>
      <c r="AF36" s="44"/>
      <c r="AG36" s="45">
        <f t="shared" si="15"/>
        <v>0</v>
      </c>
      <c r="AH36" s="45">
        <f t="shared" si="16"/>
        <v>0</v>
      </c>
    </row>
    <row r="37" spans="1:34" x14ac:dyDescent="0.2">
      <c r="A37" s="50" t="s">
        <v>92</v>
      </c>
      <c r="B37" s="5"/>
      <c r="C37" s="6" t="s">
        <v>6</v>
      </c>
      <c r="D37" s="6"/>
      <c r="E37" s="6"/>
      <c r="F37" s="7"/>
      <c r="G37" s="8">
        <f t="shared" si="0"/>
        <v>0</v>
      </c>
      <c r="H37" s="86" t="s">
        <v>91</v>
      </c>
      <c r="I37" s="44"/>
      <c r="J37" s="45">
        <f t="shared" si="17"/>
        <v>0</v>
      </c>
      <c r="K37" s="44"/>
      <c r="L37" s="45">
        <f t="shared" si="18"/>
        <v>0</v>
      </c>
      <c r="M37" s="44"/>
      <c r="N37" s="45">
        <f t="shared" si="19"/>
        <v>0</v>
      </c>
      <c r="O37" s="44"/>
      <c r="P37" s="45">
        <f t="shared" si="20"/>
        <v>0</v>
      </c>
      <c r="Q37" s="44"/>
      <c r="R37" s="45">
        <f t="shared" si="21"/>
        <v>0</v>
      </c>
      <c r="S37" s="45">
        <f t="shared" si="22"/>
        <v>0</v>
      </c>
      <c r="T37" s="44"/>
      <c r="U37" s="45">
        <f t="shared" si="7"/>
        <v>0</v>
      </c>
      <c r="V37" s="45">
        <f t="shared" si="8"/>
        <v>0</v>
      </c>
      <c r="W37" s="44"/>
      <c r="X37" s="45">
        <f t="shared" si="9"/>
        <v>0</v>
      </c>
      <c r="Y37" s="45">
        <f t="shared" si="10"/>
        <v>0</v>
      </c>
      <c r="Z37" s="44"/>
      <c r="AA37" s="45">
        <f t="shared" si="11"/>
        <v>0</v>
      </c>
      <c r="AB37" s="45">
        <f t="shared" si="12"/>
        <v>0</v>
      </c>
      <c r="AC37" s="44"/>
      <c r="AD37" s="45">
        <f t="shared" si="13"/>
        <v>0</v>
      </c>
      <c r="AE37" s="45">
        <f t="shared" si="14"/>
        <v>0</v>
      </c>
      <c r="AF37" s="44"/>
      <c r="AG37" s="45">
        <f t="shared" si="15"/>
        <v>0</v>
      </c>
      <c r="AH37" s="45">
        <f t="shared" si="16"/>
        <v>0</v>
      </c>
    </row>
    <row r="38" spans="1:34" x14ac:dyDescent="0.2">
      <c r="A38" s="50" t="s">
        <v>83</v>
      </c>
      <c r="B38" s="5"/>
      <c r="C38" s="6"/>
      <c r="D38" s="6"/>
      <c r="E38" s="6"/>
      <c r="F38" s="7"/>
      <c r="G38" s="8">
        <f t="shared" si="0"/>
        <v>0</v>
      </c>
      <c r="H38" s="87"/>
      <c r="I38" s="44"/>
      <c r="J38" s="45">
        <f t="shared" si="17"/>
        <v>0</v>
      </c>
      <c r="K38" s="44"/>
      <c r="L38" s="45">
        <f t="shared" si="18"/>
        <v>0</v>
      </c>
      <c r="M38" s="44"/>
      <c r="N38" s="45">
        <f t="shared" si="19"/>
        <v>0</v>
      </c>
      <c r="O38" s="44"/>
      <c r="P38" s="45">
        <f t="shared" si="20"/>
        <v>0</v>
      </c>
      <c r="Q38" s="44"/>
      <c r="R38" s="45">
        <f t="shared" si="21"/>
        <v>0</v>
      </c>
      <c r="S38" s="45">
        <f t="shared" si="22"/>
        <v>0</v>
      </c>
      <c r="T38" s="44"/>
      <c r="U38" s="45">
        <f t="shared" si="7"/>
        <v>0</v>
      </c>
      <c r="V38" s="45">
        <f t="shared" si="8"/>
        <v>0</v>
      </c>
      <c r="W38" s="44"/>
      <c r="X38" s="45">
        <f t="shared" si="9"/>
        <v>0</v>
      </c>
      <c r="Y38" s="45">
        <f t="shared" si="10"/>
        <v>0</v>
      </c>
      <c r="Z38" s="44"/>
      <c r="AA38" s="45">
        <f t="shared" si="11"/>
        <v>0</v>
      </c>
      <c r="AB38" s="45">
        <f t="shared" si="12"/>
        <v>0</v>
      </c>
      <c r="AC38" s="44"/>
      <c r="AD38" s="45">
        <f t="shared" si="13"/>
        <v>0</v>
      </c>
      <c r="AE38" s="45">
        <f t="shared" si="14"/>
        <v>0</v>
      </c>
      <c r="AF38" s="44"/>
      <c r="AG38" s="45">
        <f t="shared" si="15"/>
        <v>0</v>
      </c>
      <c r="AH38" s="45">
        <f t="shared" si="16"/>
        <v>0</v>
      </c>
    </row>
    <row r="39" spans="1:34" x14ac:dyDescent="0.2">
      <c r="A39" s="50" t="s">
        <v>92</v>
      </c>
      <c r="B39" s="5"/>
      <c r="C39" s="6" t="s">
        <v>6</v>
      </c>
      <c r="D39" s="6"/>
      <c r="E39" s="6"/>
      <c r="F39" s="7"/>
      <c r="G39" s="8">
        <f t="shared" si="0"/>
        <v>0</v>
      </c>
      <c r="H39" s="86" t="s">
        <v>91</v>
      </c>
      <c r="I39" s="44"/>
      <c r="J39" s="45">
        <f t="shared" si="17"/>
        <v>0</v>
      </c>
      <c r="K39" s="44"/>
      <c r="L39" s="45">
        <f t="shared" si="18"/>
        <v>0</v>
      </c>
      <c r="M39" s="44"/>
      <c r="N39" s="45">
        <f t="shared" si="19"/>
        <v>0</v>
      </c>
      <c r="O39" s="44"/>
      <c r="P39" s="45">
        <f t="shared" si="20"/>
        <v>0</v>
      </c>
      <c r="Q39" s="44"/>
      <c r="R39" s="45">
        <f t="shared" si="21"/>
        <v>0</v>
      </c>
      <c r="S39" s="45">
        <f t="shared" si="22"/>
        <v>0</v>
      </c>
      <c r="T39" s="44"/>
      <c r="U39" s="45">
        <f t="shared" si="7"/>
        <v>0</v>
      </c>
      <c r="V39" s="45">
        <f t="shared" si="8"/>
        <v>0</v>
      </c>
      <c r="W39" s="44"/>
      <c r="X39" s="45">
        <f t="shared" si="9"/>
        <v>0</v>
      </c>
      <c r="Y39" s="45">
        <f t="shared" si="10"/>
        <v>0</v>
      </c>
      <c r="Z39" s="44"/>
      <c r="AA39" s="45">
        <f t="shared" si="11"/>
        <v>0</v>
      </c>
      <c r="AB39" s="45">
        <f t="shared" si="12"/>
        <v>0</v>
      </c>
      <c r="AC39" s="44"/>
      <c r="AD39" s="45">
        <f t="shared" si="13"/>
        <v>0</v>
      </c>
      <c r="AE39" s="45">
        <f t="shared" si="14"/>
        <v>0</v>
      </c>
      <c r="AF39" s="44"/>
      <c r="AG39" s="45">
        <f t="shared" si="15"/>
        <v>0</v>
      </c>
      <c r="AH39" s="45">
        <f t="shared" si="16"/>
        <v>0</v>
      </c>
    </row>
    <row r="40" spans="1:34" x14ac:dyDescent="0.2">
      <c r="A40" s="50" t="s">
        <v>83</v>
      </c>
      <c r="B40" s="5"/>
      <c r="C40" s="6"/>
      <c r="D40" s="6"/>
      <c r="E40" s="6"/>
      <c r="F40" s="7"/>
      <c r="G40" s="8">
        <f t="shared" si="0"/>
        <v>0</v>
      </c>
      <c r="H40" s="87"/>
      <c r="I40" s="44"/>
      <c r="J40" s="45">
        <f t="shared" si="17"/>
        <v>0</v>
      </c>
      <c r="K40" s="44"/>
      <c r="L40" s="45">
        <f t="shared" si="18"/>
        <v>0</v>
      </c>
      <c r="M40" s="44"/>
      <c r="N40" s="45">
        <f t="shared" si="19"/>
        <v>0</v>
      </c>
      <c r="O40" s="44"/>
      <c r="P40" s="45">
        <f t="shared" si="20"/>
        <v>0</v>
      </c>
      <c r="Q40" s="44"/>
      <c r="R40" s="45">
        <f t="shared" si="21"/>
        <v>0</v>
      </c>
      <c r="S40" s="45">
        <f t="shared" si="22"/>
        <v>0</v>
      </c>
      <c r="T40" s="44"/>
      <c r="U40" s="45">
        <f t="shared" si="7"/>
        <v>0</v>
      </c>
      <c r="V40" s="45">
        <f t="shared" si="8"/>
        <v>0</v>
      </c>
      <c r="W40" s="44"/>
      <c r="X40" s="45">
        <f t="shared" si="9"/>
        <v>0</v>
      </c>
      <c r="Y40" s="45">
        <f t="shared" si="10"/>
        <v>0</v>
      </c>
      <c r="Z40" s="44"/>
      <c r="AA40" s="45">
        <f t="shared" si="11"/>
        <v>0</v>
      </c>
      <c r="AB40" s="45">
        <f t="shared" si="12"/>
        <v>0</v>
      </c>
      <c r="AC40" s="44"/>
      <c r="AD40" s="45">
        <f t="shared" si="13"/>
        <v>0</v>
      </c>
      <c r="AE40" s="45">
        <f t="shared" si="14"/>
        <v>0</v>
      </c>
      <c r="AF40" s="44"/>
      <c r="AG40" s="45">
        <f t="shared" si="15"/>
        <v>0</v>
      </c>
      <c r="AH40" s="45">
        <f t="shared" si="16"/>
        <v>0</v>
      </c>
    </row>
    <row r="41" spans="1:34" x14ac:dyDescent="0.2">
      <c r="A41" s="50" t="s">
        <v>92</v>
      </c>
      <c r="B41" s="5"/>
      <c r="C41" s="6" t="s">
        <v>6</v>
      </c>
      <c r="D41" s="6"/>
      <c r="E41" s="6"/>
      <c r="F41" s="7"/>
      <c r="G41" s="8">
        <f t="shared" si="0"/>
        <v>0</v>
      </c>
      <c r="H41" s="86" t="s">
        <v>91</v>
      </c>
      <c r="I41" s="44"/>
      <c r="J41" s="45">
        <f t="shared" si="17"/>
        <v>0</v>
      </c>
      <c r="K41" s="44"/>
      <c r="L41" s="45">
        <f t="shared" si="18"/>
        <v>0</v>
      </c>
      <c r="M41" s="44"/>
      <c r="N41" s="45">
        <f t="shared" si="19"/>
        <v>0</v>
      </c>
      <c r="O41" s="44"/>
      <c r="P41" s="45">
        <f t="shared" si="20"/>
        <v>0</v>
      </c>
      <c r="Q41" s="44"/>
      <c r="R41" s="45">
        <f t="shared" si="21"/>
        <v>0</v>
      </c>
      <c r="S41" s="45">
        <f t="shared" si="22"/>
        <v>0</v>
      </c>
      <c r="T41" s="44"/>
      <c r="U41" s="45">
        <f t="shared" si="7"/>
        <v>0</v>
      </c>
      <c r="V41" s="45">
        <f t="shared" si="8"/>
        <v>0</v>
      </c>
      <c r="W41" s="44"/>
      <c r="X41" s="45">
        <f t="shared" si="9"/>
        <v>0</v>
      </c>
      <c r="Y41" s="45">
        <f t="shared" si="10"/>
        <v>0</v>
      </c>
      <c r="Z41" s="44"/>
      <c r="AA41" s="45">
        <f t="shared" si="11"/>
        <v>0</v>
      </c>
      <c r="AB41" s="45">
        <f t="shared" si="12"/>
        <v>0</v>
      </c>
      <c r="AC41" s="44"/>
      <c r="AD41" s="45">
        <f t="shared" si="13"/>
        <v>0</v>
      </c>
      <c r="AE41" s="45">
        <f t="shared" si="14"/>
        <v>0</v>
      </c>
      <c r="AF41" s="44"/>
      <c r="AG41" s="45">
        <f t="shared" si="15"/>
        <v>0</v>
      </c>
      <c r="AH41" s="45">
        <f t="shared" si="16"/>
        <v>0</v>
      </c>
    </row>
    <row r="42" spans="1:34" x14ac:dyDescent="0.2">
      <c r="A42" s="50" t="s">
        <v>83</v>
      </c>
      <c r="B42" s="5"/>
      <c r="C42" s="6"/>
      <c r="D42" s="6"/>
      <c r="E42" s="6"/>
      <c r="F42" s="7"/>
      <c r="G42" s="8">
        <f t="shared" si="0"/>
        <v>0</v>
      </c>
      <c r="H42" s="87"/>
      <c r="I42" s="44"/>
      <c r="J42" s="45">
        <f t="shared" si="17"/>
        <v>0</v>
      </c>
      <c r="K42" s="44"/>
      <c r="L42" s="45">
        <f t="shared" si="18"/>
        <v>0</v>
      </c>
      <c r="M42" s="44"/>
      <c r="N42" s="45">
        <f t="shared" si="19"/>
        <v>0</v>
      </c>
      <c r="O42" s="44"/>
      <c r="P42" s="45">
        <f t="shared" si="20"/>
        <v>0</v>
      </c>
      <c r="Q42" s="44"/>
      <c r="R42" s="45">
        <f t="shared" si="21"/>
        <v>0</v>
      </c>
      <c r="S42" s="45">
        <f t="shared" si="22"/>
        <v>0</v>
      </c>
      <c r="T42" s="44"/>
      <c r="U42" s="45">
        <f t="shared" si="7"/>
        <v>0</v>
      </c>
      <c r="V42" s="45">
        <f t="shared" si="8"/>
        <v>0</v>
      </c>
      <c r="W42" s="44"/>
      <c r="X42" s="45">
        <f t="shared" si="9"/>
        <v>0</v>
      </c>
      <c r="Y42" s="45">
        <f t="shared" si="10"/>
        <v>0</v>
      </c>
      <c r="Z42" s="44"/>
      <c r="AA42" s="45">
        <f t="shared" si="11"/>
        <v>0</v>
      </c>
      <c r="AB42" s="45">
        <f t="shared" si="12"/>
        <v>0</v>
      </c>
      <c r="AC42" s="44"/>
      <c r="AD42" s="45">
        <f t="shared" si="13"/>
        <v>0</v>
      </c>
      <c r="AE42" s="45">
        <f t="shared" si="14"/>
        <v>0</v>
      </c>
      <c r="AF42" s="44"/>
      <c r="AG42" s="45">
        <f t="shared" si="15"/>
        <v>0</v>
      </c>
      <c r="AH42" s="45">
        <f t="shared" si="16"/>
        <v>0</v>
      </c>
    </row>
    <row r="43" spans="1:34" x14ac:dyDescent="0.2">
      <c r="A43" s="50" t="s">
        <v>92</v>
      </c>
      <c r="B43" s="5"/>
      <c r="C43" s="6" t="s">
        <v>6</v>
      </c>
      <c r="D43" s="6"/>
      <c r="E43" s="6"/>
      <c r="F43" s="7"/>
      <c r="G43" s="8">
        <f t="shared" si="0"/>
        <v>0</v>
      </c>
      <c r="H43" s="86" t="s">
        <v>91</v>
      </c>
      <c r="I43" s="44"/>
      <c r="J43" s="45">
        <f t="shared" si="17"/>
        <v>0</v>
      </c>
      <c r="K43" s="44"/>
      <c r="L43" s="45">
        <f t="shared" si="18"/>
        <v>0</v>
      </c>
      <c r="M43" s="44"/>
      <c r="N43" s="45">
        <f t="shared" si="19"/>
        <v>0</v>
      </c>
      <c r="O43" s="44"/>
      <c r="P43" s="45">
        <f t="shared" si="20"/>
        <v>0</v>
      </c>
      <c r="Q43" s="44"/>
      <c r="R43" s="45">
        <f t="shared" si="21"/>
        <v>0</v>
      </c>
      <c r="S43" s="45">
        <f t="shared" si="22"/>
        <v>0</v>
      </c>
      <c r="T43" s="44"/>
      <c r="U43" s="45">
        <f t="shared" si="7"/>
        <v>0</v>
      </c>
      <c r="V43" s="45">
        <f t="shared" si="8"/>
        <v>0</v>
      </c>
      <c r="W43" s="44"/>
      <c r="X43" s="45">
        <f t="shared" si="9"/>
        <v>0</v>
      </c>
      <c r="Y43" s="45">
        <f t="shared" si="10"/>
        <v>0</v>
      </c>
      <c r="Z43" s="44"/>
      <c r="AA43" s="45">
        <f t="shared" si="11"/>
        <v>0</v>
      </c>
      <c r="AB43" s="45">
        <f t="shared" si="12"/>
        <v>0</v>
      </c>
      <c r="AC43" s="44"/>
      <c r="AD43" s="45">
        <f t="shared" si="13"/>
        <v>0</v>
      </c>
      <c r="AE43" s="45">
        <f t="shared" si="14"/>
        <v>0</v>
      </c>
      <c r="AF43" s="44"/>
      <c r="AG43" s="45">
        <f t="shared" si="15"/>
        <v>0</v>
      </c>
      <c r="AH43" s="45">
        <f t="shared" si="16"/>
        <v>0</v>
      </c>
    </row>
    <row r="44" spans="1:34" x14ac:dyDescent="0.2">
      <c r="A44" s="50" t="s">
        <v>83</v>
      </c>
      <c r="B44" s="5"/>
      <c r="C44" s="6"/>
      <c r="D44" s="6"/>
      <c r="E44" s="6"/>
      <c r="F44" s="7"/>
      <c r="G44" s="8">
        <f t="shared" si="0"/>
        <v>0</v>
      </c>
      <c r="H44" s="87"/>
      <c r="I44" s="44"/>
      <c r="J44" s="45">
        <f t="shared" si="17"/>
        <v>0</v>
      </c>
      <c r="K44" s="44"/>
      <c r="L44" s="45">
        <f t="shared" si="18"/>
        <v>0</v>
      </c>
      <c r="M44" s="44"/>
      <c r="N44" s="45">
        <f t="shared" si="19"/>
        <v>0</v>
      </c>
      <c r="O44" s="44"/>
      <c r="P44" s="45">
        <f t="shared" si="20"/>
        <v>0</v>
      </c>
      <c r="Q44" s="44"/>
      <c r="R44" s="45">
        <f t="shared" si="21"/>
        <v>0</v>
      </c>
      <c r="S44" s="45">
        <f t="shared" si="22"/>
        <v>0</v>
      </c>
      <c r="T44" s="44"/>
      <c r="U44" s="45">
        <f t="shared" si="7"/>
        <v>0</v>
      </c>
      <c r="V44" s="45">
        <f t="shared" si="8"/>
        <v>0</v>
      </c>
      <c r="W44" s="44"/>
      <c r="X44" s="45">
        <f t="shared" si="9"/>
        <v>0</v>
      </c>
      <c r="Y44" s="45">
        <f t="shared" si="10"/>
        <v>0</v>
      </c>
      <c r="Z44" s="44"/>
      <c r="AA44" s="45">
        <f t="shared" si="11"/>
        <v>0</v>
      </c>
      <c r="AB44" s="45">
        <f t="shared" si="12"/>
        <v>0</v>
      </c>
      <c r="AC44" s="44"/>
      <c r="AD44" s="45">
        <f t="shared" si="13"/>
        <v>0</v>
      </c>
      <c r="AE44" s="45">
        <f t="shared" si="14"/>
        <v>0</v>
      </c>
      <c r="AF44" s="44"/>
      <c r="AG44" s="45">
        <f t="shared" si="15"/>
        <v>0</v>
      </c>
      <c r="AH44" s="45">
        <f t="shared" si="16"/>
        <v>0</v>
      </c>
    </row>
    <row r="45" spans="1:34" x14ac:dyDescent="0.2">
      <c r="A45" s="50" t="s">
        <v>92</v>
      </c>
      <c r="B45" s="5"/>
      <c r="C45" s="6" t="s">
        <v>6</v>
      </c>
      <c r="D45" s="6"/>
      <c r="E45" s="6"/>
      <c r="F45" s="7"/>
      <c r="G45" s="8">
        <f t="shared" si="0"/>
        <v>0</v>
      </c>
      <c r="H45" s="86" t="s">
        <v>91</v>
      </c>
      <c r="I45" s="44"/>
      <c r="J45" s="45">
        <f t="shared" si="17"/>
        <v>0</v>
      </c>
      <c r="K45" s="44"/>
      <c r="L45" s="45">
        <f t="shared" si="18"/>
        <v>0</v>
      </c>
      <c r="M45" s="44"/>
      <c r="N45" s="45">
        <f t="shared" si="19"/>
        <v>0</v>
      </c>
      <c r="O45" s="44"/>
      <c r="P45" s="45">
        <f t="shared" si="20"/>
        <v>0</v>
      </c>
      <c r="Q45" s="44"/>
      <c r="R45" s="45">
        <f t="shared" si="21"/>
        <v>0</v>
      </c>
      <c r="S45" s="45">
        <f t="shared" si="22"/>
        <v>0</v>
      </c>
      <c r="T45" s="44"/>
      <c r="U45" s="45">
        <f t="shared" si="7"/>
        <v>0</v>
      </c>
      <c r="V45" s="45">
        <f t="shared" si="8"/>
        <v>0</v>
      </c>
      <c r="W45" s="44"/>
      <c r="X45" s="45">
        <f t="shared" si="9"/>
        <v>0</v>
      </c>
      <c r="Y45" s="45">
        <f t="shared" si="10"/>
        <v>0</v>
      </c>
      <c r="Z45" s="44"/>
      <c r="AA45" s="45">
        <f t="shared" si="11"/>
        <v>0</v>
      </c>
      <c r="AB45" s="45">
        <f t="shared" si="12"/>
        <v>0</v>
      </c>
      <c r="AC45" s="44"/>
      <c r="AD45" s="45">
        <f t="shared" si="13"/>
        <v>0</v>
      </c>
      <c r="AE45" s="45">
        <f t="shared" si="14"/>
        <v>0</v>
      </c>
      <c r="AF45" s="44"/>
      <c r="AG45" s="45">
        <f t="shared" si="15"/>
        <v>0</v>
      </c>
      <c r="AH45" s="45">
        <f t="shared" si="16"/>
        <v>0</v>
      </c>
    </row>
    <row r="46" spans="1:34" x14ac:dyDescent="0.2">
      <c r="A46" s="50" t="s">
        <v>83</v>
      </c>
      <c r="B46" s="5"/>
      <c r="C46" s="6"/>
      <c r="D46" s="6"/>
      <c r="E46" s="6"/>
      <c r="F46" s="7"/>
      <c r="G46" s="8">
        <f t="shared" si="0"/>
        <v>0</v>
      </c>
      <c r="H46" s="87"/>
      <c r="I46" s="44"/>
      <c r="J46" s="45">
        <f t="shared" si="17"/>
        <v>0</v>
      </c>
      <c r="K46" s="44"/>
      <c r="L46" s="45">
        <f t="shared" si="18"/>
        <v>0</v>
      </c>
      <c r="M46" s="44"/>
      <c r="N46" s="45">
        <f t="shared" si="19"/>
        <v>0</v>
      </c>
      <c r="O46" s="44"/>
      <c r="P46" s="45">
        <f t="shared" si="20"/>
        <v>0</v>
      </c>
      <c r="Q46" s="44"/>
      <c r="R46" s="45">
        <f t="shared" si="21"/>
        <v>0</v>
      </c>
      <c r="S46" s="45">
        <f t="shared" si="22"/>
        <v>0</v>
      </c>
      <c r="T46" s="44"/>
      <c r="U46" s="45">
        <f t="shared" si="7"/>
        <v>0</v>
      </c>
      <c r="V46" s="45">
        <f t="shared" si="8"/>
        <v>0</v>
      </c>
      <c r="W46" s="44"/>
      <c r="X46" s="45">
        <f t="shared" si="9"/>
        <v>0</v>
      </c>
      <c r="Y46" s="45">
        <f t="shared" si="10"/>
        <v>0</v>
      </c>
      <c r="Z46" s="44"/>
      <c r="AA46" s="45">
        <f t="shared" si="11"/>
        <v>0</v>
      </c>
      <c r="AB46" s="45">
        <f t="shared" si="12"/>
        <v>0</v>
      </c>
      <c r="AC46" s="44"/>
      <c r="AD46" s="45">
        <f t="shared" si="13"/>
        <v>0</v>
      </c>
      <c r="AE46" s="45">
        <f t="shared" si="14"/>
        <v>0</v>
      </c>
      <c r="AF46" s="44"/>
      <c r="AG46" s="45">
        <f t="shared" si="15"/>
        <v>0</v>
      </c>
      <c r="AH46" s="45">
        <f t="shared" si="16"/>
        <v>0</v>
      </c>
    </row>
    <row r="47" spans="1:34" x14ac:dyDescent="0.2">
      <c r="A47" s="50" t="s">
        <v>92</v>
      </c>
      <c r="B47" s="5"/>
      <c r="C47" s="6" t="s">
        <v>6</v>
      </c>
      <c r="D47" s="6"/>
      <c r="E47" s="6"/>
      <c r="F47" s="7"/>
      <c r="G47" s="8">
        <f t="shared" si="0"/>
        <v>0</v>
      </c>
      <c r="H47" s="86" t="s">
        <v>91</v>
      </c>
      <c r="I47" s="44"/>
      <c r="J47" s="45">
        <f t="shared" si="17"/>
        <v>0</v>
      </c>
      <c r="K47" s="44"/>
      <c r="L47" s="45">
        <f t="shared" si="18"/>
        <v>0</v>
      </c>
      <c r="M47" s="44"/>
      <c r="N47" s="45">
        <f t="shared" si="19"/>
        <v>0</v>
      </c>
      <c r="O47" s="44"/>
      <c r="P47" s="45">
        <f t="shared" si="20"/>
        <v>0</v>
      </c>
      <c r="Q47" s="44"/>
      <c r="R47" s="45">
        <f t="shared" si="21"/>
        <v>0</v>
      </c>
      <c r="S47" s="45">
        <f t="shared" si="22"/>
        <v>0</v>
      </c>
      <c r="T47" s="44"/>
      <c r="U47" s="45">
        <f t="shared" si="7"/>
        <v>0</v>
      </c>
      <c r="V47" s="45">
        <f t="shared" si="8"/>
        <v>0</v>
      </c>
      <c r="W47" s="44"/>
      <c r="X47" s="45">
        <f t="shared" si="9"/>
        <v>0</v>
      </c>
      <c r="Y47" s="45">
        <f t="shared" si="10"/>
        <v>0</v>
      </c>
      <c r="Z47" s="44"/>
      <c r="AA47" s="45">
        <f t="shared" si="11"/>
        <v>0</v>
      </c>
      <c r="AB47" s="45">
        <f t="shared" si="12"/>
        <v>0</v>
      </c>
      <c r="AC47" s="44"/>
      <c r="AD47" s="45">
        <f t="shared" si="13"/>
        <v>0</v>
      </c>
      <c r="AE47" s="45">
        <f t="shared" si="14"/>
        <v>0</v>
      </c>
      <c r="AF47" s="44"/>
      <c r="AG47" s="45">
        <f t="shared" si="15"/>
        <v>0</v>
      </c>
      <c r="AH47" s="45">
        <f t="shared" si="16"/>
        <v>0</v>
      </c>
    </row>
    <row r="48" spans="1:34" x14ac:dyDescent="0.2">
      <c r="A48" s="50" t="s">
        <v>83</v>
      </c>
      <c r="B48" s="5"/>
      <c r="C48" s="6"/>
      <c r="D48" s="6"/>
      <c r="E48" s="6"/>
      <c r="F48" s="7"/>
      <c r="G48" s="8">
        <f t="shared" si="0"/>
        <v>0</v>
      </c>
      <c r="H48" s="87"/>
      <c r="I48" s="44"/>
      <c r="J48" s="45">
        <f t="shared" si="17"/>
        <v>0</v>
      </c>
      <c r="K48" s="44"/>
      <c r="L48" s="45">
        <f t="shared" si="18"/>
        <v>0</v>
      </c>
      <c r="M48" s="44"/>
      <c r="N48" s="45">
        <f t="shared" si="19"/>
        <v>0</v>
      </c>
      <c r="O48" s="44"/>
      <c r="P48" s="45">
        <f t="shared" si="20"/>
        <v>0</v>
      </c>
      <c r="Q48" s="44"/>
      <c r="R48" s="45">
        <f t="shared" si="21"/>
        <v>0</v>
      </c>
      <c r="S48" s="45">
        <f t="shared" si="22"/>
        <v>0</v>
      </c>
      <c r="T48" s="44"/>
      <c r="U48" s="45">
        <f t="shared" si="7"/>
        <v>0</v>
      </c>
      <c r="V48" s="45">
        <f t="shared" si="8"/>
        <v>0</v>
      </c>
      <c r="W48" s="44"/>
      <c r="X48" s="45">
        <f t="shared" si="9"/>
        <v>0</v>
      </c>
      <c r="Y48" s="45">
        <f t="shared" si="10"/>
        <v>0</v>
      </c>
      <c r="Z48" s="44"/>
      <c r="AA48" s="45">
        <f t="shared" si="11"/>
        <v>0</v>
      </c>
      <c r="AB48" s="45">
        <f t="shared" si="12"/>
        <v>0</v>
      </c>
      <c r="AC48" s="44"/>
      <c r="AD48" s="45">
        <f t="shared" si="13"/>
        <v>0</v>
      </c>
      <c r="AE48" s="45">
        <f t="shared" si="14"/>
        <v>0</v>
      </c>
      <c r="AF48" s="44"/>
      <c r="AG48" s="45">
        <f t="shared" si="15"/>
        <v>0</v>
      </c>
      <c r="AH48" s="45">
        <f t="shared" si="16"/>
        <v>0</v>
      </c>
    </row>
    <row r="49" spans="1:34" x14ac:dyDescent="0.2">
      <c r="A49" s="50" t="s">
        <v>92</v>
      </c>
      <c r="B49" s="5"/>
      <c r="C49" s="6" t="s">
        <v>6</v>
      </c>
      <c r="D49" s="6"/>
      <c r="E49" s="6"/>
      <c r="F49" s="7"/>
      <c r="G49" s="8">
        <f t="shared" si="0"/>
        <v>0</v>
      </c>
      <c r="H49" s="86" t="s">
        <v>91</v>
      </c>
      <c r="I49" s="44"/>
      <c r="J49" s="45">
        <f t="shared" si="17"/>
        <v>0</v>
      </c>
      <c r="K49" s="44"/>
      <c r="L49" s="45">
        <f t="shared" si="18"/>
        <v>0</v>
      </c>
      <c r="M49" s="44"/>
      <c r="N49" s="45">
        <f t="shared" si="19"/>
        <v>0</v>
      </c>
      <c r="O49" s="44"/>
      <c r="P49" s="45">
        <f t="shared" si="20"/>
        <v>0</v>
      </c>
      <c r="Q49" s="44"/>
      <c r="R49" s="45">
        <f t="shared" si="21"/>
        <v>0</v>
      </c>
      <c r="S49" s="45">
        <f t="shared" si="22"/>
        <v>0</v>
      </c>
      <c r="T49" s="44"/>
      <c r="U49" s="45">
        <f t="shared" si="7"/>
        <v>0</v>
      </c>
      <c r="V49" s="45">
        <f t="shared" si="8"/>
        <v>0</v>
      </c>
      <c r="W49" s="44"/>
      <c r="X49" s="45">
        <f t="shared" si="9"/>
        <v>0</v>
      </c>
      <c r="Y49" s="45">
        <f t="shared" si="10"/>
        <v>0</v>
      </c>
      <c r="Z49" s="44"/>
      <c r="AA49" s="45">
        <f t="shared" si="11"/>
        <v>0</v>
      </c>
      <c r="AB49" s="45">
        <f t="shared" si="12"/>
        <v>0</v>
      </c>
      <c r="AC49" s="44"/>
      <c r="AD49" s="45">
        <f t="shared" si="13"/>
        <v>0</v>
      </c>
      <c r="AE49" s="45">
        <f t="shared" si="14"/>
        <v>0</v>
      </c>
      <c r="AF49" s="44"/>
      <c r="AG49" s="45">
        <f t="shared" si="15"/>
        <v>0</v>
      </c>
      <c r="AH49" s="45">
        <f t="shared" si="16"/>
        <v>0</v>
      </c>
    </row>
    <row r="50" spans="1:34" x14ac:dyDescent="0.2">
      <c r="A50" s="50" t="s">
        <v>83</v>
      </c>
      <c r="B50" s="5"/>
      <c r="C50" s="6"/>
      <c r="D50" s="6"/>
      <c r="E50" s="6"/>
      <c r="F50" s="7"/>
      <c r="G50" s="8">
        <f t="shared" si="0"/>
        <v>0</v>
      </c>
      <c r="H50" s="87"/>
      <c r="I50" s="44"/>
      <c r="J50" s="45">
        <f t="shared" si="17"/>
        <v>0</v>
      </c>
      <c r="K50" s="44"/>
      <c r="L50" s="45">
        <f t="shared" si="18"/>
        <v>0</v>
      </c>
      <c r="M50" s="44"/>
      <c r="N50" s="45">
        <f t="shared" si="19"/>
        <v>0</v>
      </c>
      <c r="O50" s="44"/>
      <c r="P50" s="45">
        <f t="shared" si="20"/>
        <v>0</v>
      </c>
      <c r="Q50" s="44"/>
      <c r="R50" s="45">
        <f t="shared" si="21"/>
        <v>0</v>
      </c>
      <c r="S50" s="45">
        <f t="shared" si="22"/>
        <v>0</v>
      </c>
      <c r="T50" s="44"/>
      <c r="U50" s="45">
        <f t="shared" si="7"/>
        <v>0</v>
      </c>
      <c r="V50" s="45">
        <f t="shared" si="8"/>
        <v>0</v>
      </c>
      <c r="W50" s="44"/>
      <c r="X50" s="45">
        <f t="shared" si="9"/>
        <v>0</v>
      </c>
      <c r="Y50" s="45">
        <f t="shared" si="10"/>
        <v>0</v>
      </c>
      <c r="Z50" s="44"/>
      <c r="AA50" s="45">
        <f t="shared" si="11"/>
        <v>0</v>
      </c>
      <c r="AB50" s="45">
        <f t="shared" si="12"/>
        <v>0</v>
      </c>
      <c r="AC50" s="44"/>
      <c r="AD50" s="45">
        <f t="shared" si="13"/>
        <v>0</v>
      </c>
      <c r="AE50" s="45">
        <f t="shared" si="14"/>
        <v>0</v>
      </c>
      <c r="AF50" s="44"/>
      <c r="AG50" s="45">
        <f t="shared" si="15"/>
        <v>0</v>
      </c>
      <c r="AH50" s="45">
        <f t="shared" si="16"/>
        <v>0</v>
      </c>
    </row>
    <row r="51" spans="1:34" x14ac:dyDescent="0.2">
      <c r="A51" s="50" t="s">
        <v>92</v>
      </c>
      <c r="B51" s="5"/>
      <c r="C51" s="6" t="s">
        <v>6</v>
      </c>
      <c r="D51" s="6"/>
      <c r="E51" s="6"/>
      <c r="F51" s="7"/>
      <c r="G51" s="8">
        <f t="shared" si="0"/>
        <v>0</v>
      </c>
      <c r="H51" s="86" t="s">
        <v>91</v>
      </c>
      <c r="I51" s="44"/>
      <c r="J51" s="45">
        <f t="shared" si="17"/>
        <v>0</v>
      </c>
      <c r="K51" s="44"/>
      <c r="L51" s="45">
        <f t="shared" si="18"/>
        <v>0</v>
      </c>
      <c r="M51" s="44"/>
      <c r="N51" s="45">
        <f t="shared" si="19"/>
        <v>0</v>
      </c>
      <c r="O51" s="44"/>
      <c r="P51" s="45">
        <f t="shared" si="20"/>
        <v>0</v>
      </c>
      <c r="Q51" s="44"/>
      <c r="R51" s="45">
        <f t="shared" si="21"/>
        <v>0</v>
      </c>
      <c r="S51" s="45">
        <f t="shared" si="22"/>
        <v>0</v>
      </c>
      <c r="T51" s="44"/>
      <c r="U51" s="45">
        <f t="shared" si="7"/>
        <v>0</v>
      </c>
      <c r="V51" s="45">
        <f t="shared" si="8"/>
        <v>0</v>
      </c>
      <c r="W51" s="44"/>
      <c r="X51" s="45">
        <f t="shared" si="9"/>
        <v>0</v>
      </c>
      <c r="Y51" s="45">
        <f t="shared" si="10"/>
        <v>0</v>
      </c>
      <c r="Z51" s="44"/>
      <c r="AA51" s="45">
        <f t="shared" si="11"/>
        <v>0</v>
      </c>
      <c r="AB51" s="45">
        <f t="shared" si="12"/>
        <v>0</v>
      </c>
      <c r="AC51" s="44"/>
      <c r="AD51" s="45">
        <f t="shared" si="13"/>
        <v>0</v>
      </c>
      <c r="AE51" s="45">
        <f t="shared" si="14"/>
        <v>0</v>
      </c>
      <c r="AF51" s="44"/>
      <c r="AG51" s="45">
        <f t="shared" si="15"/>
        <v>0</v>
      </c>
      <c r="AH51" s="45">
        <f t="shared" si="16"/>
        <v>0</v>
      </c>
    </row>
    <row r="52" spans="1:34" x14ac:dyDescent="0.2">
      <c r="A52" s="50" t="s">
        <v>83</v>
      </c>
      <c r="B52" s="5"/>
      <c r="C52" s="6"/>
      <c r="D52" s="6"/>
      <c r="E52" s="6"/>
      <c r="F52" s="7"/>
      <c r="G52" s="8">
        <f t="shared" si="0"/>
        <v>0</v>
      </c>
      <c r="H52" s="87"/>
      <c r="I52" s="44"/>
      <c r="J52" s="45">
        <f t="shared" si="17"/>
        <v>0</v>
      </c>
      <c r="K52" s="44"/>
      <c r="L52" s="45">
        <f t="shared" si="18"/>
        <v>0</v>
      </c>
      <c r="M52" s="44"/>
      <c r="N52" s="45">
        <f t="shared" si="19"/>
        <v>0</v>
      </c>
      <c r="O52" s="44"/>
      <c r="P52" s="45">
        <f t="shared" si="20"/>
        <v>0</v>
      </c>
      <c r="Q52" s="44"/>
      <c r="R52" s="45">
        <f t="shared" si="21"/>
        <v>0</v>
      </c>
      <c r="S52" s="45">
        <f t="shared" si="22"/>
        <v>0</v>
      </c>
      <c r="T52" s="44"/>
      <c r="U52" s="45">
        <f t="shared" si="7"/>
        <v>0</v>
      </c>
      <c r="V52" s="45">
        <f t="shared" si="8"/>
        <v>0</v>
      </c>
      <c r="W52" s="44"/>
      <c r="X52" s="45">
        <f t="shared" si="9"/>
        <v>0</v>
      </c>
      <c r="Y52" s="45">
        <f t="shared" si="10"/>
        <v>0</v>
      </c>
      <c r="Z52" s="44"/>
      <c r="AA52" s="45">
        <f t="shared" si="11"/>
        <v>0</v>
      </c>
      <c r="AB52" s="45">
        <f t="shared" si="12"/>
        <v>0</v>
      </c>
      <c r="AC52" s="44"/>
      <c r="AD52" s="45">
        <f t="shared" si="13"/>
        <v>0</v>
      </c>
      <c r="AE52" s="45">
        <f t="shared" si="14"/>
        <v>0</v>
      </c>
      <c r="AF52" s="44"/>
      <c r="AG52" s="45">
        <f t="shared" si="15"/>
        <v>0</v>
      </c>
      <c r="AH52" s="45">
        <f t="shared" si="16"/>
        <v>0</v>
      </c>
    </row>
    <row r="53" spans="1:34" x14ac:dyDescent="0.2">
      <c r="A53" s="50" t="s">
        <v>92</v>
      </c>
      <c r="B53" s="5"/>
      <c r="C53" s="6" t="s">
        <v>6</v>
      </c>
      <c r="D53" s="6"/>
      <c r="E53" s="6"/>
      <c r="F53" s="7"/>
      <c r="G53" s="8">
        <f t="shared" si="0"/>
        <v>0</v>
      </c>
      <c r="H53" s="86" t="s">
        <v>91</v>
      </c>
      <c r="I53" s="44"/>
      <c r="J53" s="45">
        <f t="shared" si="17"/>
        <v>0</v>
      </c>
      <c r="K53" s="44"/>
      <c r="L53" s="45">
        <f t="shared" si="18"/>
        <v>0</v>
      </c>
      <c r="M53" s="44"/>
      <c r="N53" s="45">
        <f t="shared" si="19"/>
        <v>0</v>
      </c>
      <c r="O53" s="44"/>
      <c r="P53" s="45">
        <f t="shared" si="20"/>
        <v>0</v>
      </c>
      <c r="Q53" s="44"/>
      <c r="R53" s="45">
        <f t="shared" si="21"/>
        <v>0</v>
      </c>
      <c r="S53" s="45">
        <f t="shared" si="22"/>
        <v>0</v>
      </c>
      <c r="T53" s="44"/>
      <c r="U53" s="45">
        <f t="shared" si="7"/>
        <v>0</v>
      </c>
      <c r="V53" s="45">
        <f t="shared" si="8"/>
        <v>0</v>
      </c>
      <c r="W53" s="44"/>
      <c r="X53" s="45">
        <f t="shared" si="9"/>
        <v>0</v>
      </c>
      <c r="Y53" s="45">
        <f t="shared" si="10"/>
        <v>0</v>
      </c>
      <c r="Z53" s="44"/>
      <c r="AA53" s="45">
        <f t="shared" si="11"/>
        <v>0</v>
      </c>
      <c r="AB53" s="45">
        <f t="shared" si="12"/>
        <v>0</v>
      </c>
      <c r="AC53" s="44"/>
      <c r="AD53" s="45">
        <f t="shared" si="13"/>
        <v>0</v>
      </c>
      <c r="AE53" s="45">
        <f t="shared" si="14"/>
        <v>0</v>
      </c>
      <c r="AF53" s="44"/>
      <c r="AG53" s="45">
        <f t="shared" si="15"/>
        <v>0</v>
      </c>
      <c r="AH53" s="45">
        <f t="shared" si="16"/>
        <v>0</v>
      </c>
    </row>
    <row r="54" spans="1:34" x14ac:dyDescent="0.2">
      <c r="A54" s="50" t="s">
        <v>83</v>
      </c>
      <c r="B54" s="5"/>
      <c r="C54" s="6"/>
      <c r="D54" s="6"/>
      <c r="E54" s="6"/>
      <c r="F54" s="7"/>
      <c r="G54" s="8">
        <f t="shared" si="0"/>
        <v>0</v>
      </c>
      <c r="H54" s="87"/>
      <c r="I54" s="44"/>
      <c r="J54" s="45">
        <f t="shared" si="17"/>
        <v>0</v>
      </c>
      <c r="K54" s="44"/>
      <c r="L54" s="45">
        <f t="shared" si="18"/>
        <v>0</v>
      </c>
      <c r="M54" s="44"/>
      <c r="N54" s="45">
        <f t="shared" si="19"/>
        <v>0</v>
      </c>
      <c r="O54" s="44"/>
      <c r="P54" s="45">
        <f t="shared" si="20"/>
        <v>0</v>
      </c>
      <c r="Q54" s="44"/>
      <c r="R54" s="45">
        <f t="shared" si="21"/>
        <v>0</v>
      </c>
      <c r="S54" s="45">
        <f t="shared" si="22"/>
        <v>0</v>
      </c>
      <c r="T54" s="44"/>
      <c r="U54" s="45">
        <f t="shared" si="7"/>
        <v>0</v>
      </c>
      <c r="V54" s="45">
        <f t="shared" si="8"/>
        <v>0</v>
      </c>
      <c r="W54" s="44"/>
      <c r="X54" s="45">
        <f t="shared" si="9"/>
        <v>0</v>
      </c>
      <c r="Y54" s="45">
        <f t="shared" si="10"/>
        <v>0</v>
      </c>
      <c r="Z54" s="44"/>
      <c r="AA54" s="45">
        <f t="shared" si="11"/>
        <v>0</v>
      </c>
      <c r="AB54" s="45">
        <f t="shared" si="12"/>
        <v>0</v>
      </c>
      <c r="AC54" s="44"/>
      <c r="AD54" s="45">
        <f t="shared" si="13"/>
        <v>0</v>
      </c>
      <c r="AE54" s="45">
        <f t="shared" si="14"/>
        <v>0</v>
      </c>
      <c r="AF54" s="44"/>
      <c r="AG54" s="45">
        <f t="shared" si="15"/>
        <v>0</v>
      </c>
      <c r="AH54" s="45">
        <f t="shared" si="16"/>
        <v>0</v>
      </c>
    </row>
    <row r="55" spans="1:34" x14ac:dyDescent="0.2">
      <c r="A55" s="50" t="s">
        <v>92</v>
      </c>
      <c r="B55" s="5"/>
      <c r="C55" s="6" t="s">
        <v>6</v>
      </c>
      <c r="D55" s="6"/>
      <c r="E55" s="6"/>
      <c r="F55" s="7"/>
      <c r="G55" s="8">
        <f t="shared" si="0"/>
        <v>0</v>
      </c>
      <c r="H55" s="86" t="s">
        <v>91</v>
      </c>
      <c r="I55" s="44"/>
      <c r="J55" s="45">
        <f t="shared" si="17"/>
        <v>0</v>
      </c>
      <c r="K55" s="44"/>
      <c r="L55" s="45">
        <f t="shared" si="18"/>
        <v>0</v>
      </c>
      <c r="M55" s="44"/>
      <c r="N55" s="45">
        <f t="shared" si="19"/>
        <v>0</v>
      </c>
      <c r="O55" s="44"/>
      <c r="P55" s="45">
        <f t="shared" si="20"/>
        <v>0</v>
      </c>
      <c r="Q55" s="44"/>
      <c r="R55" s="45">
        <f t="shared" si="21"/>
        <v>0</v>
      </c>
      <c r="S55" s="45">
        <f t="shared" si="22"/>
        <v>0</v>
      </c>
      <c r="T55" s="44"/>
      <c r="U55" s="45">
        <f t="shared" si="7"/>
        <v>0</v>
      </c>
      <c r="V55" s="45">
        <f t="shared" si="8"/>
        <v>0</v>
      </c>
      <c r="W55" s="44"/>
      <c r="X55" s="45">
        <f t="shared" si="9"/>
        <v>0</v>
      </c>
      <c r="Y55" s="45">
        <f t="shared" si="10"/>
        <v>0</v>
      </c>
      <c r="Z55" s="44"/>
      <c r="AA55" s="45">
        <f t="shared" si="11"/>
        <v>0</v>
      </c>
      <c r="AB55" s="45">
        <f t="shared" si="12"/>
        <v>0</v>
      </c>
      <c r="AC55" s="44"/>
      <c r="AD55" s="45">
        <f t="shared" si="13"/>
        <v>0</v>
      </c>
      <c r="AE55" s="45">
        <f t="shared" si="14"/>
        <v>0</v>
      </c>
      <c r="AF55" s="44"/>
      <c r="AG55" s="45">
        <f t="shared" si="15"/>
        <v>0</v>
      </c>
      <c r="AH55" s="45">
        <f t="shared" si="16"/>
        <v>0</v>
      </c>
    </row>
    <row r="56" spans="1:34" x14ac:dyDescent="0.2">
      <c r="A56" s="50" t="s">
        <v>83</v>
      </c>
      <c r="B56" s="5"/>
      <c r="C56" s="6"/>
      <c r="D56" s="6"/>
      <c r="E56" s="6"/>
      <c r="F56" s="7"/>
      <c r="G56" s="8">
        <f t="shared" si="0"/>
        <v>0</v>
      </c>
      <c r="H56" s="87"/>
      <c r="I56" s="44"/>
      <c r="J56" s="45">
        <f t="shared" si="17"/>
        <v>0</v>
      </c>
      <c r="K56" s="44"/>
      <c r="L56" s="45">
        <f t="shared" si="18"/>
        <v>0</v>
      </c>
      <c r="M56" s="44"/>
      <c r="N56" s="45">
        <f t="shared" si="19"/>
        <v>0</v>
      </c>
      <c r="O56" s="44"/>
      <c r="P56" s="45">
        <f t="shared" si="20"/>
        <v>0</v>
      </c>
      <c r="Q56" s="44"/>
      <c r="R56" s="45">
        <f t="shared" si="21"/>
        <v>0</v>
      </c>
      <c r="S56" s="45">
        <f t="shared" si="22"/>
        <v>0</v>
      </c>
      <c r="T56" s="44"/>
      <c r="U56" s="45">
        <f t="shared" si="7"/>
        <v>0</v>
      </c>
      <c r="V56" s="45">
        <f t="shared" si="8"/>
        <v>0</v>
      </c>
      <c r="W56" s="44"/>
      <c r="X56" s="45">
        <f t="shared" si="9"/>
        <v>0</v>
      </c>
      <c r="Y56" s="45">
        <f t="shared" si="10"/>
        <v>0</v>
      </c>
      <c r="Z56" s="44"/>
      <c r="AA56" s="45">
        <f t="shared" si="11"/>
        <v>0</v>
      </c>
      <c r="AB56" s="45">
        <f t="shared" si="12"/>
        <v>0</v>
      </c>
      <c r="AC56" s="44"/>
      <c r="AD56" s="45">
        <f t="shared" si="13"/>
        <v>0</v>
      </c>
      <c r="AE56" s="45">
        <f t="shared" si="14"/>
        <v>0</v>
      </c>
      <c r="AF56" s="44"/>
      <c r="AG56" s="45">
        <f t="shared" si="15"/>
        <v>0</v>
      </c>
      <c r="AH56" s="45">
        <f t="shared" si="16"/>
        <v>0</v>
      </c>
    </row>
    <row r="57" spans="1:34" x14ac:dyDescent="0.2">
      <c r="A57" s="50" t="s">
        <v>92</v>
      </c>
      <c r="B57" s="5"/>
      <c r="C57" s="6" t="s">
        <v>6</v>
      </c>
      <c r="D57" s="6"/>
      <c r="E57" s="6"/>
      <c r="F57" s="7"/>
      <c r="G57" s="8">
        <f t="shared" si="0"/>
        <v>0</v>
      </c>
      <c r="H57" s="86" t="s">
        <v>91</v>
      </c>
      <c r="I57" s="44"/>
      <c r="J57" s="45">
        <f t="shared" si="17"/>
        <v>0</v>
      </c>
      <c r="K57" s="44"/>
      <c r="L57" s="45">
        <f t="shared" si="18"/>
        <v>0</v>
      </c>
      <c r="M57" s="44"/>
      <c r="N57" s="45">
        <f t="shared" si="19"/>
        <v>0</v>
      </c>
      <c r="O57" s="44"/>
      <c r="P57" s="45">
        <f t="shared" si="20"/>
        <v>0</v>
      </c>
      <c r="Q57" s="44"/>
      <c r="R57" s="45">
        <f t="shared" si="21"/>
        <v>0</v>
      </c>
      <c r="S57" s="45">
        <f t="shared" si="22"/>
        <v>0</v>
      </c>
      <c r="T57" s="44"/>
      <c r="U57" s="45">
        <f t="shared" si="7"/>
        <v>0</v>
      </c>
      <c r="V57" s="45">
        <f t="shared" si="8"/>
        <v>0</v>
      </c>
      <c r="W57" s="44"/>
      <c r="X57" s="45">
        <f t="shared" si="9"/>
        <v>0</v>
      </c>
      <c r="Y57" s="45">
        <f t="shared" si="10"/>
        <v>0</v>
      </c>
      <c r="Z57" s="44"/>
      <c r="AA57" s="45">
        <f t="shared" si="11"/>
        <v>0</v>
      </c>
      <c r="AB57" s="45">
        <f t="shared" si="12"/>
        <v>0</v>
      </c>
      <c r="AC57" s="44"/>
      <c r="AD57" s="45">
        <f t="shared" si="13"/>
        <v>0</v>
      </c>
      <c r="AE57" s="45">
        <f t="shared" si="14"/>
        <v>0</v>
      </c>
      <c r="AF57" s="44"/>
      <c r="AG57" s="45">
        <f t="shared" si="15"/>
        <v>0</v>
      </c>
      <c r="AH57" s="45">
        <f t="shared" si="16"/>
        <v>0</v>
      </c>
    </row>
    <row r="58" spans="1:34" x14ac:dyDescent="0.2">
      <c r="A58" s="50" t="s">
        <v>83</v>
      </c>
      <c r="B58" s="5"/>
      <c r="C58" s="6"/>
      <c r="D58" s="6"/>
      <c r="E58" s="6"/>
      <c r="F58" s="7"/>
      <c r="G58" s="8">
        <f t="shared" si="0"/>
        <v>0</v>
      </c>
      <c r="H58" s="87"/>
      <c r="I58" s="44"/>
      <c r="J58" s="45">
        <f t="shared" si="17"/>
        <v>0</v>
      </c>
      <c r="K58" s="44"/>
      <c r="L58" s="45">
        <f t="shared" si="18"/>
        <v>0</v>
      </c>
      <c r="M58" s="44"/>
      <c r="N58" s="45">
        <f t="shared" si="19"/>
        <v>0</v>
      </c>
      <c r="O58" s="44"/>
      <c r="P58" s="45">
        <f t="shared" si="20"/>
        <v>0</v>
      </c>
      <c r="Q58" s="44"/>
      <c r="R58" s="45">
        <f t="shared" si="21"/>
        <v>0</v>
      </c>
      <c r="S58" s="45">
        <f t="shared" si="22"/>
        <v>0</v>
      </c>
      <c r="T58" s="44"/>
      <c r="U58" s="45">
        <f t="shared" si="7"/>
        <v>0</v>
      </c>
      <c r="V58" s="45">
        <f t="shared" si="8"/>
        <v>0</v>
      </c>
      <c r="W58" s="44"/>
      <c r="X58" s="45">
        <f t="shared" si="9"/>
        <v>0</v>
      </c>
      <c r="Y58" s="45">
        <f t="shared" si="10"/>
        <v>0</v>
      </c>
      <c r="Z58" s="44"/>
      <c r="AA58" s="45">
        <f t="shared" si="11"/>
        <v>0</v>
      </c>
      <c r="AB58" s="45">
        <f t="shared" si="12"/>
        <v>0</v>
      </c>
      <c r="AC58" s="44"/>
      <c r="AD58" s="45">
        <f t="shared" si="13"/>
        <v>0</v>
      </c>
      <c r="AE58" s="45">
        <f t="shared" si="14"/>
        <v>0</v>
      </c>
      <c r="AF58" s="44"/>
      <c r="AG58" s="45">
        <f t="shared" si="15"/>
        <v>0</v>
      </c>
      <c r="AH58" s="45">
        <f t="shared" si="16"/>
        <v>0</v>
      </c>
    </row>
    <row r="59" spans="1:34" x14ac:dyDescent="0.2">
      <c r="A59" s="50" t="s">
        <v>92</v>
      </c>
      <c r="B59" s="5"/>
      <c r="C59" s="6" t="s">
        <v>6</v>
      </c>
      <c r="D59" s="6"/>
      <c r="E59" s="6"/>
      <c r="F59" s="7"/>
      <c r="G59" s="8">
        <f t="shared" si="0"/>
        <v>0</v>
      </c>
      <c r="H59" s="86" t="s">
        <v>91</v>
      </c>
      <c r="I59" s="44"/>
      <c r="J59" s="45">
        <f t="shared" si="17"/>
        <v>0</v>
      </c>
      <c r="K59" s="44"/>
      <c r="L59" s="45">
        <f t="shared" si="18"/>
        <v>0</v>
      </c>
      <c r="M59" s="44"/>
      <c r="N59" s="45">
        <f t="shared" si="19"/>
        <v>0</v>
      </c>
      <c r="O59" s="44"/>
      <c r="P59" s="45">
        <f t="shared" si="20"/>
        <v>0</v>
      </c>
      <c r="Q59" s="44"/>
      <c r="R59" s="45">
        <f t="shared" si="21"/>
        <v>0</v>
      </c>
      <c r="S59" s="45">
        <f t="shared" si="22"/>
        <v>0</v>
      </c>
      <c r="T59" s="44"/>
      <c r="U59" s="45">
        <f t="shared" si="7"/>
        <v>0</v>
      </c>
      <c r="V59" s="45">
        <f t="shared" si="8"/>
        <v>0</v>
      </c>
      <c r="W59" s="44"/>
      <c r="X59" s="45">
        <f t="shared" si="9"/>
        <v>0</v>
      </c>
      <c r="Y59" s="45">
        <f t="shared" si="10"/>
        <v>0</v>
      </c>
      <c r="Z59" s="44"/>
      <c r="AA59" s="45">
        <f t="shared" si="11"/>
        <v>0</v>
      </c>
      <c r="AB59" s="45">
        <f t="shared" si="12"/>
        <v>0</v>
      </c>
      <c r="AC59" s="44"/>
      <c r="AD59" s="45">
        <f t="shared" si="13"/>
        <v>0</v>
      </c>
      <c r="AE59" s="45">
        <f t="shared" si="14"/>
        <v>0</v>
      </c>
      <c r="AF59" s="44"/>
      <c r="AG59" s="45">
        <f t="shared" si="15"/>
        <v>0</v>
      </c>
      <c r="AH59" s="45">
        <f t="shared" si="16"/>
        <v>0</v>
      </c>
    </row>
    <row r="60" spans="1:34" x14ac:dyDescent="0.2">
      <c r="A60" s="50" t="s">
        <v>83</v>
      </c>
      <c r="B60" s="5"/>
      <c r="C60" s="6"/>
      <c r="D60" s="6"/>
      <c r="E60" s="6"/>
      <c r="F60" s="7"/>
      <c r="G60" s="8">
        <f t="shared" si="0"/>
        <v>0</v>
      </c>
      <c r="H60" s="87"/>
      <c r="I60" s="44"/>
      <c r="J60" s="45">
        <f t="shared" si="17"/>
        <v>0</v>
      </c>
      <c r="K60" s="44"/>
      <c r="L60" s="45">
        <f t="shared" si="18"/>
        <v>0</v>
      </c>
      <c r="M60" s="44"/>
      <c r="N60" s="45">
        <f t="shared" si="19"/>
        <v>0</v>
      </c>
      <c r="O60" s="44"/>
      <c r="P60" s="45">
        <f t="shared" si="20"/>
        <v>0</v>
      </c>
      <c r="Q60" s="44"/>
      <c r="R60" s="45">
        <f t="shared" si="21"/>
        <v>0</v>
      </c>
      <c r="S60" s="45">
        <f t="shared" si="22"/>
        <v>0</v>
      </c>
      <c r="T60" s="44"/>
      <c r="U60" s="45">
        <f t="shared" si="7"/>
        <v>0</v>
      </c>
      <c r="V60" s="45">
        <f t="shared" si="8"/>
        <v>0</v>
      </c>
      <c r="W60" s="44"/>
      <c r="X60" s="45">
        <f t="shared" si="9"/>
        <v>0</v>
      </c>
      <c r="Y60" s="45">
        <f t="shared" si="10"/>
        <v>0</v>
      </c>
      <c r="Z60" s="44"/>
      <c r="AA60" s="45">
        <f t="shared" si="11"/>
        <v>0</v>
      </c>
      <c r="AB60" s="45">
        <f t="shared" si="12"/>
        <v>0</v>
      </c>
      <c r="AC60" s="44"/>
      <c r="AD60" s="45">
        <f t="shared" si="13"/>
        <v>0</v>
      </c>
      <c r="AE60" s="45">
        <f t="shared" si="14"/>
        <v>0</v>
      </c>
      <c r="AF60" s="44"/>
      <c r="AG60" s="45">
        <f t="shared" si="15"/>
        <v>0</v>
      </c>
      <c r="AH60" s="45">
        <f t="shared" si="16"/>
        <v>0</v>
      </c>
    </row>
    <row r="61" spans="1:34" x14ac:dyDescent="0.2">
      <c r="A61" s="50" t="s">
        <v>92</v>
      </c>
      <c r="B61" s="5"/>
      <c r="C61" s="6" t="s">
        <v>6</v>
      </c>
      <c r="D61" s="6"/>
      <c r="E61" s="6"/>
      <c r="F61" s="7"/>
      <c r="G61" s="8">
        <f t="shared" si="0"/>
        <v>0</v>
      </c>
      <c r="H61" s="86" t="s">
        <v>91</v>
      </c>
      <c r="I61" s="44"/>
      <c r="J61" s="45">
        <f t="shared" si="17"/>
        <v>0</v>
      </c>
      <c r="K61" s="44"/>
      <c r="L61" s="45">
        <f t="shared" si="18"/>
        <v>0</v>
      </c>
      <c r="M61" s="44"/>
      <c r="N61" s="45">
        <f t="shared" si="19"/>
        <v>0</v>
      </c>
      <c r="O61" s="44"/>
      <c r="P61" s="45">
        <f t="shared" si="20"/>
        <v>0</v>
      </c>
      <c r="Q61" s="44"/>
      <c r="R61" s="45">
        <f t="shared" si="21"/>
        <v>0</v>
      </c>
      <c r="S61" s="45">
        <f t="shared" si="22"/>
        <v>0</v>
      </c>
      <c r="T61" s="44"/>
      <c r="U61" s="45">
        <f t="shared" si="7"/>
        <v>0</v>
      </c>
      <c r="V61" s="45">
        <f t="shared" si="8"/>
        <v>0</v>
      </c>
      <c r="W61" s="44"/>
      <c r="X61" s="45">
        <f t="shared" si="9"/>
        <v>0</v>
      </c>
      <c r="Y61" s="45">
        <f t="shared" si="10"/>
        <v>0</v>
      </c>
      <c r="Z61" s="44"/>
      <c r="AA61" s="45">
        <f t="shared" si="11"/>
        <v>0</v>
      </c>
      <c r="AB61" s="45">
        <f t="shared" si="12"/>
        <v>0</v>
      </c>
      <c r="AC61" s="44"/>
      <c r="AD61" s="45">
        <f t="shared" si="13"/>
        <v>0</v>
      </c>
      <c r="AE61" s="45">
        <f t="shared" si="14"/>
        <v>0</v>
      </c>
      <c r="AF61" s="44"/>
      <c r="AG61" s="45">
        <f t="shared" si="15"/>
        <v>0</v>
      </c>
      <c r="AH61" s="45">
        <f t="shared" si="16"/>
        <v>0</v>
      </c>
    </row>
    <row r="62" spans="1:34" x14ac:dyDescent="0.2">
      <c r="A62" s="50" t="s">
        <v>83</v>
      </c>
      <c r="B62" s="5"/>
      <c r="C62" s="6"/>
      <c r="D62" s="6"/>
      <c r="E62" s="6"/>
      <c r="F62" s="7"/>
      <c r="G62" s="8">
        <f t="shared" ref="G62:G96" si="23">F62*D62</f>
        <v>0</v>
      </c>
      <c r="H62" s="87"/>
      <c r="I62" s="44"/>
      <c r="J62" s="45">
        <f t="shared" si="17"/>
        <v>0</v>
      </c>
      <c r="K62" s="44"/>
      <c r="L62" s="45">
        <f t="shared" si="18"/>
        <v>0</v>
      </c>
      <c r="M62" s="44"/>
      <c r="N62" s="45">
        <f t="shared" si="19"/>
        <v>0</v>
      </c>
      <c r="O62" s="44"/>
      <c r="P62" s="45">
        <f t="shared" si="20"/>
        <v>0</v>
      </c>
      <c r="Q62" s="44"/>
      <c r="R62" s="45">
        <f t="shared" si="21"/>
        <v>0</v>
      </c>
      <c r="S62" s="45">
        <f t="shared" si="22"/>
        <v>0</v>
      </c>
      <c r="T62" s="44"/>
      <c r="U62" s="45">
        <f t="shared" si="7"/>
        <v>0</v>
      </c>
      <c r="V62" s="45">
        <f t="shared" si="8"/>
        <v>0</v>
      </c>
      <c r="W62" s="44"/>
      <c r="X62" s="45">
        <f t="shared" si="9"/>
        <v>0</v>
      </c>
      <c r="Y62" s="45">
        <f t="shared" si="10"/>
        <v>0</v>
      </c>
      <c r="Z62" s="44"/>
      <c r="AA62" s="45">
        <f t="shared" si="11"/>
        <v>0</v>
      </c>
      <c r="AB62" s="45">
        <f t="shared" si="12"/>
        <v>0</v>
      </c>
      <c r="AC62" s="44"/>
      <c r="AD62" s="45">
        <f t="shared" si="13"/>
        <v>0</v>
      </c>
      <c r="AE62" s="45">
        <f t="shared" si="14"/>
        <v>0</v>
      </c>
      <c r="AF62" s="44"/>
      <c r="AG62" s="45">
        <f t="shared" si="15"/>
        <v>0</v>
      </c>
      <c r="AH62" s="45">
        <f t="shared" si="16"/>
        <v>0</v>
      </c>
    </row>
    <row r="63" spans="1:34" x14ac:dyDescent="0.2">
      <c r="A63" s="50" t="s">
        <v>92</v>
      </c>
      <c r="B63" s="5"/>
      <c r="C63" s="6" t="s">
        <v>6</v>
      </c>
      <c r="D63" s="6"/>
      <c r="E63" s="6"/>
      <c r="F63" s="7"/>
      <c r="G63" s="8">
        <f t="shared" si="23"/>
        <v>0</v>
      </c>
      <c r="H63" s="86" t="s">
        <v>91</v>
      </c>
      <c r="I63" s="44"/>
      <c r="J63" s="45">
        <f t="shared" si="17"/>
        <v>0</v>
      </c>
      <c r="K63" s="44"/>
      <c r="L63" s="45">
        <f t="shared" si="18"/>
        <v>0</v>
      </c>
      <c r="M63" s="44"/>
      <c r="N63" s="45">
        <f t="shared" si="19"/>
        <v>0</v>
      </c>
      <c r="O63" s="44"/>
      <c r="P63" s="45">
        <f t="shared" si="20"/>
        <v>0</v>
      </c>
      <c r="Q63" s="44"/>
      <c r="R63" s="45">
        <f t="shared" si="21"/>
        <v>0</v>
      </c>
      <c r="S63" s="45">
        <f t="shared" si="22"/>
        <v>0</v>
      </c>
      <c r="T63" s="44"/>
      <c r="U63" s="45">
        <f t="shared" si="7"/>
        <v>0</v>
      </c>
      <c r="V63" s="45">
        <f t="shared" si="8"/>
        <v>0</v>
      </c>
      <c r="W63" s="44"/>
      <c r="X63" s="45">
        <f t="shared" si="9"/>
        <v>0</v>
      </c>
      <c r="Y63" s="45">
        <f t="shared" si="10"/>
        <v>0</v>
      </c>
      <c r="Z63" s="44"/>
      <c r="AA63" s="45">
        <f t="shared" si="11"/>
        <v>0</v>
      </c>
      <c r="AB63" s="45">
        <f t="shared" si="12"/>
        <v>0</v>
      </c>
      <c r="AC63" s="44"/>
      <c r="AD63" s="45">
        <f t="shared" si="13"/>
        <v>0</v>
      </c>
      <c r="AE63" s="45">
        <f t="shared" si="14"/>
        <v>0</v>
      </c>
      <c r="AF63" s="44"/>
      <c r="AG63" s="45">
        <f t="shared" si="15"/>
        <v>0</v>
      </c>
      <c r="AH63" s="45">
        <f t="shared" si="16"/>
        <v>0</v>
      </c>
    </row>
    <row r="64" spans="1:34" x14ac:dyDescent="0.2">
      <c r="A64" s="50" t="s">
        <v>83</v>
      </c>
      <c r="B64" s="5"/>
      <c r="C64" s="6"/>
      <c r="D64" s="6"/>
      <c r="E64" s="6"/>
      <c r="F64" s="7"/>
      <c r="G64" s="8">
        <f t="shared" si="23"/>
        <v>0</v>
      </c>
      <c r="H64" s="87"/>
      <c r="I64" s="44"/>
      <c r="J64" s="45">
        <f t="shared" si="17"/>
        <v>0</v>
      </c>
      <c r="K64" s="44"/>
      <c r="L64" s="45">
        <f t="shared" si="18"/>
        <v>0</v>
      </c>
      <c r="M64" s="44"/>
      <c r="N64" s="45">
        <f t="shared" si="19"/>
        <v>0</v>
      </c>
      <c r="O64" s="44"/>
      <c r="P64" s="45">
        <f t="shared" si="20"/>
        <v>0</v>
      </c>
      <c r="Q64" s="44"/>
      <c r="R64" s="45">
        <f t="shared" si="21"/>
        <v>0</v>
      </c>
      <c r="S64" s="45">
        <f t="shared" si="22"/>
        <v>0</v>
      </c>
      <c r="T64" s="44"/>
      <c r="U64" s="45">
        <f t="shared" si="7"/>
        <v>0</v>
      </c>
      <c r="V64" s="45">
        <f t="shared" si="8"/>
        <v>0</v>
      </c>
      <c r="W64" s="44"/>
      <c r="X64" s="45">
        <f t="shared" si="9"/>
        <v>0</v>
      </c>
      <c r="Y64" s="45">
        <f t="shared" si="10"/>
        <v>0</v>
      </c>
      <c r="Z64" s="44"/>
      <c r="AA64" s="45">
        <f t="shared" si="11"/>
        <v>0</v>
      </c>
      <c r="AB64" s="45">
        <f t="shared" si="12"/>
        <v>0</v>
      </c>
      <c r="AC64" s="44"/>
      <c r="AD64" s="45">
        <f t="shared" si="13"/>
        <v>0</v>
      </c>
      <c r="AE64" s="45">
        <f t="shared" si="14"/>
        <v>0</v>
      </c>
      <c r="AF64" s="44"/>
      <c r="AG64" s="45">
        <f t="shared" si="15"/>
        <v>0</v>
      </c>
      <c r="AH64" s="45">
        <f t="shared" si="16"/>
        <v>0</v>
      </c>
    </row>
    <row r="65" spans="1:34" x14ac:dyDescent="0.2">
      <c r="A65" s="50" t="s">
        <v>92</v>
      </c>
      <c r="B65" s="5"/>
      <c r="C65" s="6" t="s">
        <v>6</v>
      </c>
      <c r="D65" s="6"/>
      <c r="E65" s="6"/>
      <c r="F65" s="7"/>
      <c r="G65" s="8">
        <f t="shared" si="23"/>
        <v>0</v>
      </c>
      <c r="H65" s="86" t="s">
        <v>91</v>
      </c>
      <c r="I65" s="44"/>
      <c r="J65" s="45">
        <f t="shared" si="17"/>
        <v>0</v>
      </c>
      <c r="K65" s="44"/>
      <c r="L65" s="45">
        <f t="shared" si="18"/>
        <v>0</v>
      </c>
      <c r="M65" s="44"/>
      <c r="N65" s="45">
        <f t="shared" si="19"/>
        <v>0</v>
      </c>
      <c r="O65" s="44"/>
      <c r="P65" s="45">
        <f t="shared" si="20"/>
        <v>0</v>
      </c>
      <c r="Q65" s="44"/>
      <c r="R65" s="45">
        <f t="shared" si="21"/>
        <v>0</v>
      </c>
      <c r="S65" s="45">
        <f t="shared" si="22"/>
        <v>0</v>
      </c>
      <c r="T65" s="44"/>
      <c r="U65" s="45">
        <f t="shared" si="7"/>
        <v>0</v>
      </c>
      <c r="V65" s="45">
        <f t="shared" si="8"/>
        <v>0</v>
      </c>
      <c r="W65" s="44"/>
      <c r="X65" s="45">
        <f t="shared" si="9"/>
        <v>0</v>
      </c>
      <c r="Y65" s="45">
        <f t="shared" si="10"/>
        <v>0</v>
      </c>
      <c r="Z65" s="44"/>
      <c r="AA65" s="45">
        <f t="shared" si="11"/>
        <v>0</v>
      </c>
      <c r="AB65" s="45">
        <f t="shared" si="12"/>
        <v>0</v>
      </c>
      <c r="AC65" s="44"/>
      <c r="AD65" s="45">
        <f t="shared" si="13"/>
        <v>0</v>
      </c>
      <c r="AE65" s="45">
        <f t="shared" si="14"/>
        <v>0</v>
      </c>
      <c r="AF65" s="44"/>
      <c r="AG65" s="45">
        <f t="shared" si="15"/>
        <v>0</v>
      </c>
      <c r="AH65" s="45">
        <f t="shared" si="16"/>
        <v>0</v>
      </c>
    </row>
    <row r="66" spans="1:34" x14ac:dyDescent="0.2">
      <c r="A66" s="50" t="s">
        <v>83</v>
      </c>
      <c r="B66" s="5"/>
      <c r="C66" s="6"/>
      <c r="D66" s="6"/>
      <c r="E66" s="6"/>
      <c r="F66" s="7"/>
      <c r="G66" s="8">
        <f t="shared" si="23"/>
        <v>0</v>
      </c>
      <c r="H66" s="87"/>
      <c r="I66" s="44"/>
      <c r="J66" s="45">
        <f t="shared" si="17"/>
        <v>0</v>
      </c>
      <c r="K66" s="44"/>
      <c r="L66" s="45">
        <f t="shared" si="18"/>
        <v>0</v>
      </c>
      <c r="M66" s="44"/>
      <c r="N66" s="45">
        <f t="shared" si="19"/>
        <v>0</v>
      </c>
      <c r="O66" s="44"/>
      <c r="P66" s="45">
        <f t="shared" si="20"/>
        <v>0</v>
      </c>
      <c r="Q66" s="44"/>
      <c r="R66" s="45">
        <f t="shared" si="21"/>
        <v>0</v>
      </c>
      <c r="S66" s="45">
        <f t="shared" si="22"/>
        <v>0</v>
      </c>
      <c r="T66" s="44"/>
      <c r="U66" s="45">
        <f t="shared" si="7"/>
        <v>0</v>
      </c>
      <c r="V66" s="45">
        <f t="shared" si="8"/>
        <v>0</v>
      </c>
      <c r="W66" s="44"/>
      <c r="X66" s="45">
        <f t="shared" si="9"/>
        <v>0</v>
      </c>
      <c r="Y66" s="45">
        <f t="shared" si="10"/>
        <v>0</v>
      </c>
      <c r="Z66" s="44"/>
      <c r="AA66" s="45">
        <f t="shared" si="11"/>
        <v>0</v>
      </c>
      <c r="AB66" s="45">
        <f t="shared" si="12"/>
        <v>0</v>
      </c>
      <c r="AC66" s="44"/>
      <c r="AD66" s="45">
        <f t="shared" si="13"/>
        <v>0</v>
      </c>
      <c r="AE66" s="45">
        <f t="shared" si="14"/>
        <v>0</v>
      </c>
      <c r="AF66" s="44"/>
      <c r="AG66" s="45">
        <f t="shared" si="15"/>
        <v>0</v>
      </c>
      <c r="AH66" s="45">
        <f t="shared" si="16"/>
        <v>0</v>
      </c>
    </row>
    <row r="67" spans="1:34" x14ac:dyDescent="0.2">
      <c r="A67" s="50" t="s">
        <v>92</v>
      </c>
      <c r="B67" s="5"/>
      <c r="C67" s="6" t="s">
        <v>6</v>
      </c>
      <c r="D67" s="6"/>
      <c r="E67" s="6"/>
      <c r="F67" s="7"/>
      <c r="G67" s="8">
        <f t="shared" si="23"/>
        <v>0</v>
      </c>
      <c r="H67" s="86" t="s">
        <v>91</v>
      </c>
      <c r="I67" s="44"/>
      <c r="J67" s="45">
        <f t="shared" si="17"/>
        <v>0</v>
      </c>
      <c r="K67" s="44"/>
      <c r="L67" s="45">
        <f t="shared" si="18"/>
        <v>0</v>
      </c>
      <c r="M67" s="44"/>
      <c r="N67" s="45">
        <f t="shared" si="19"/>
        <v>0</v>
      </c>
      <c r="O67" s="44"/>
      <c r="P67" s="45">
        <f t="shared" si="20"/>
        <v>0</v>
      </c>
      <c r="Q67" s="44"/>
      <c r="R67" s="45">
        <f t="shared" si="21"/>
        <v>0</v>
      </c>
      <c r="S67" s="45">
        <f t="shared" si="22"/>
        <v>0</v>
      </c>
      <c r="T67" s="44"/>
      <c r="U67" s="45">
        <f t="shared" ref="U67:U130" si="24">T67*G67</f>
        <v>0</v>
      </c>
      <c r="V67" s="45">
        <f t="shared" ref="V67:V130" si="25">J67+M67+O67+Q67+S67+U67</f>
        <v>0</v>
      </c>
      <c r="W67" s="44"/>
      <c r="X67" s="45">
        <f t="shared" ref="X67:X130" si="26">W67*J67</f>
        <v>0</v>
      </c>
      <c r="Y67" s="45">
        <f t="shared" ref="Y67:Y130" si="27">M67+P67+R67+T67+V67+X67</f>
        <v>0</v>
      </c>
      <c r="Z67" s="44"/>
      <c r="AA67" s="45">
        <f t="shared" ref="AA67:AA130" si="28">Z67*M67</f>
        <v>0</v>
      </c>
      <c r="AB67" s="45">
        <f t="shared" ref="AB67:AB130" si="29">P67+S67+U67+W67+Y67+AA67</f>
        <v>0</v>
      </c>
      <c r="AC67" s="44"/>
      <c r="AD67" s="45">
        <f t="shared" ref="AD67:AD130" si="30">AC67*P67</f>
        <v>0</v>
      </c>
      <c r="AE67" s="45">
        <f t="shared" ref="AE67:AE130" si="31">S67+V67+X67+Z67+AB67+AD67</f>
        <v>0</v>
      </c>
      <c r="AF67" s="44"/>
      <c r="AG67" s="45">
        <f t="shared" ref="AG67:AG130" si="32">AF67*S67</f>
        <v>0</v>
      </c>
      <c r="AH67" s="45">
        <f t="shared" ref="AH67:AH130" si="33">V67+Y67+AA67+AC67+AE67+AG67</f>
        <v>0</v>
      </c>
    </row>
    <row r="68" spans="1:34" x14ac:dyDescent="0.2">
      <c r="A68" s="50" t="s">
        <v>83</v>
      </c>
      <c r="B68" s="5"/>
      <c r="C68" s="6"/>
      <c r="D68" s="6"/>
      <c r="E68" s="6"/>
      <c r="F68" s="7"/>
      <c r="G68" s="8">
        <f t="shared" si="23"/>
        <v>0</v>
      </c>
      <c r="H68" s="87"/>
      <c r="I68" s="44"/>
      <c r="J68" s="45">
        <f t="shared" si="17"/>
        <v>0</v>
      </c>
      <c r="K68" s="44"/>
      <c r="L68" s="45">
        <f t="shared" si="18"/>
        <v>0</v>
      </c>
      <c r="M68" s="44"/>
      <c r="N68" s="45">
        <f t="shared" si="19"/>
        <v>0</v>
      </c>
      <c r="O68" s="44"/>
      <c r="P68" s="45">
        <f t="shared" si="20"/>
        <v>0</v>
      </c>
      <c r="Q68" s="44"/>
      <c r="R68" s="45">
        <f t="shared" si="21"/>
        <v>0</v>
      </c>
      <c r="S68" s="45">
        <f t="shared" si="22"/>
        <v>0</v>
      </c>
      <c r="T68" s="44"/>
      <c r="U68" s="45">
        <f t="shared" si="24"/>
        <v>0</v>
      </c>
      <c r="V68" s="45">
        <f t="shared" si="25"/>
        <v>0</v>
      </c>
      <c r="W68" s="44"/>
      <c r="X68" s="45">
        <f t="shared" si="26"/>
        <v>0</v>
      </c>
      <c r="Y68" s="45">
        <f t="shared" si="27"/>
        <v>0</v>
      </c>
      <c r="Z68" s="44"/>
      <c r="AA68" s="45">
        <f t="shared" si="28"/>
        <v>0</v>
      </c>
      <c r="AB68" s="45">
        <f t="shared" si="29"/>
        <v>0</v>
      </c>
      <c r="AC68" s="44"/>
      <c r="AD68" s="45">
        <f t="shared" si="30"/>
        <v>0</v>
      </c>
      <c r="AE68" s="45">
        <f t="shared" si="31"/>
        <v>0</v>
      </c>
      <c r="AF68" s="44"/>
      <c r="AG68" s="45">
        <f t="shared" si="32"/>
        <v>0</v>
      </c>
      <c r="AH68" s="45">
        <f t="shared" si="33"/>
        <v>0</v>
      </c>
    </row>
    <row r="69" spans="1:34" x14ac:dyDescent="0.2">
      <c r="A69" s="50" t="s">
        <v>92</v>
      </c>
      <c r="B69" s="5"/>
      <c r="C69" s="6" t="s">
        <v>6</v>
      </c>
      <c r="D69" s="6"/>
      <c r="E69" s="6"/>
      <c r="F69" s="7"/>
      <c r="G69" s="8">
        <f t="shared" si="23"/>
        <v>0</v>
      </c>
      <c r="H69" s="86" t="s">
        <v>91</v>
      </c>
      <c r="I69" s="44"/>
      <c r="J69" s="45">
        <f t="shared" si="17"/>
        <v>0</v>
      </c>
      <c r="K69" s="44"/>
      <c r="L69" s="45">
        <f t="shared" si="18"/>
        <v>0</v>
      </c>
      <c r="M69" s="44"/>
      <c r="N69" s="45">
        <f t="shared" si="19"/>
        <v>0</v>
      </c>
      <c r="O69" s="44"/>
      <c r="P69" s="45">
        <f t="shared" si="20"/>
        <v>0</v>
      </c>
      <c r="Q69" s="44"/>
      <c r="R69" s="45">
        <f t="shared" si="21"/>
        <v>0</v>
      </c>
      <c r="S69" s="45">
        <f t="shared" si="22"/>
        <v>0</v>
      </c>
      <c r="T69" s="44"/>
      <c r="U69" s="45">
        <f t="shared" si="24"/>
        <v>0</v>
      </c>
      <c r="V69" s="45">
        <f t="shared" si="25"/>
        <v>0</v>
      </c>
      <c r="W69" s="44"/>
      <c r="X69" s="45">
        <f t="shared" si="26"/>
        <v>0</v>
      </c>
      <c r="Y69" s="45">
        <f t="shared" si="27"/>
        <v>0</v>
      </c>
      <c r="Z69" s="44"/>
      <c r="AA69" s="45">
        <f t="shared" si="28"/>
        <v>0</v>
      </c>
      <c r="AB69" s="45">
        <f t="shared" si="29"/>
        <v>0</v>
      </c>
      <c r="AC69" s="44"/>
      <c r="AD69" s="45">
        <f t="shared" si="30"/>
        <v>0</v>
      </c>
      <c r="AE69" s="45">
        <f t="shared" si="31"/>
        <v>0</v>
      </c>
      <c r="AF69" s="44"/>
      <c r="AG69" s="45">
        <f t="shared" si="32"/>
        <v>0</v>
      </c>
      <c r="AH69" s="45">
        <f t="shared" si="33"/>
        <v>0</v>
      </c>
    </row>
    <row r="70" spans="1:34" x14ac:dyDescent="0.2">
      <c r="A70" s="50" t="s">
        <v>83</v>
      </c>
      <c r="B70" s="5"/>
      <c r="C70" s="6"/>
      <c r="D70" s="6"/>
      <c r="E70" s="6"/>
      <c r="F70" s="7"/>
      <c r="G70" s="8">
        <f t="shared" si="23"/>
        <v>0</v>
      </c>
      <c r="H70" s="87"/>
      <c r="I70" s="44"/>
      <c r="J70" s="45">
        <f t="shared" si="17"/>
        <v>0</v>
      </c>
      <c r="K70" s="44"/>
      <c r="L70" s="45">
        <f t="shared" si="18"/>
        <v>0</v>
      </c>
      <c r="M70" s="44"/>
      <c r="N70" s="45">
        <f t="shared" si="19"/>
        <v>0</v>
      </c>
      <c r="O70" s="44"/>
      <c r="P70" s="45">
        <f t="shared" si="20"/>
        <v>0</v>
      </c>
      <c r="Q70" s="44"/>
      <c r="R70" s="45">
        <f t="shared" si="21"/>
        <v>0</v>
      </c>
      <c r="S70" s="45">
        <f t="shared" si="22"/>
        <v>0</v>
      </c>
      <c r="T70" s="44"/>
      <c r="U70" s="45">
        <f t="shared" si="24"/>
        <v>0</v>
      </c>
      <c r="V70" s="45">
        <f t="shared" si="25"/>
        <v>0</v>
      </c>
      <c r="W70" s="44"/>
      <c r="X70" s="45">
        <f t="shared" si="26"/>
        <v>0</v>
      </c>
      <c r="Y70" s="45">
        <f t="shared" si="27"/>
        <v>0</v>
      </c>
      <c r="Z70" s="44"/>
      <c r="AA70" s="45">
        <f t="shared" si="28"/>
        <v>0</v>
      </c>
      <c r="AB70" s="45">
        <f t="shared" si="29"/>
        <v>0</v>
      </c>
      <c r="AC70" s="44"/>
      <c r="AD70" s="45">
        <f t="shared" si="30"/>
        <v>0</v>
      </c>
      <c r="AE70" s="45">
        <f t="shared" si="31"/>
        <v>0</v>
      </c>
      <c r="AF70" s="44"/>
      <c r="AG70" s="45">
        <f t="shared" si="32"/>
        <v>0</v>
      </c>
      <c r="AH70" s="45">
        <f t="shared" si="33"/>
        <v>0</v>
      </c>
    </row>
    <row r="71" spans="1:34" x14ac:dyDescent="0.2">
      <c r="A71" s="50" t="s">
        <v>92</v>
      </c>
      <c r="B71" s="5"/>
      <c r="C71" s="6" t="s">
        <v>6</v>
      </c>
      <c r="D71" s="6"/>
      <c r="E71" s="6"/>
      <c r="F71" s="7"/>
      <c r="G71" s="8">
        <f t="shared" si="23"/>
        <v>0</v>
      </c>
      <c r="H71" s="86" t="s">
        <v>91</v>
      </c>
      <c r="I71" s="44"/>
      <c r="J71" s="45">
        <f t="shared" si="17"/>
        <v>0</v>
      </c>
      <c r="K71" s="44"/>
      <c r="L71" s="45">
        <f t="shared" si="18"/>
        <v>0</v>
      </c>
      <c r="M71" s="44"/>
      <c r="N71" s="45">
        <f t="shared" si="19"/>
        <v>0</v>
      </c>
      <c r="O71" s="44"/>
      <c r="P71" s="45">
        <f t="shared" si="20"/>
        <v>0</v>
      </c>
      <c r="Q71" s="44"/>
      <c r="R71" s="45">
        <f t="shared" si="21"/>
        <v>0</v>
      </c>
      <c r="S71" s="45">
        <f t="shared" si="22"/>
        <v>0</v>
      </c>
      <c r="T71" s="44"/>
      <c r="U71" s="45">
        <f t="shared" si="24"/>
        <v>0</v>
      </c>
      <c r="V71" s="45">
        <f t="shared" si="25"/>
        <v>0</v>
      </c>
      <c r="W71" s="44"/>
      <c r="X71" s="45">
        <f t="shared" si="26"/>
        <v>0</v>
      </c>
      <c r="Y71" s="45">
        <f t="shared" si="27"/>
        <v>0</v>
      </c>
      <c r="Z71" s="44"/>
      <c r="AA71" s="45">
        <f t="shared" si="28"/>
        <v>0</v>
      </c>
      <c r="AB71" s="45">
        <f t="shared" si="29"/>
        <v>0</v>
      </c>
      <c r="AC71" s="44"/>
      <c r="AD71" s="45">
        <f t="shared" si="30"/>
        <v>0</v>
      </c>
      <c r="AE71" s="45">
        <f t="shared" si="31"/>
        <v>0</v>
      </c>
      <c r="AF71" s="44"/>
      <c r="AG71" s="45">
        <f t="shared" si="32"/>
        <v>0</v>
      </c>
      <c r="AH71" s="45">
        <f t="shared" si="33"/>
        <v>0</v>
      </c>
    </row>
    <row r="72" spans="1:34" x14ac:dyDescent="0.2">
      <c r="A72" s="50" t="s">
        <v>83</v>
      </c>
      <c r="B72" s="5"/>
      <c r="C72" s="6"/>
      <c r="D72" s="6"/>
      <c r="E72" s="6"/>
      <c r="F72" s="7"/>
      <c r="G72" s="8">
        <f t="shared" si="23"/>
        <v>0</v>
      </c>
      <c r="H72" s="87"/>
      <c r="I72" s="44"/>
      <c r="J72" s="45">
        <f t="shared" si="17"/>
        <v>0</v>
      </c>
      <c r="K72" s="44"/>
      <c r="L72" s="45">
        <f t="shared" si="18"/>
        <v>0</v>
      </c>
      <c r="M72" s="44"/>
      <c r="N72" s="45">
        <f t="shared" si="19"/>
        <v>0</v>
      </c>
      <c r="O72" s="44"/>
      <c r="P72" s="45">
        <f t="shared" si="20"/>
        <v>0</v>
      </c>
      <c r="Q72" s="44"/>
      <c r="R72" s="45">
        <f t="shared" si="21"/>
        <v>0</v>
      </c>
      <c r="S72" s="45">
        <f t="shared" si="22"/>
        <v>0</v>
      </c>
      <c r="T72" s="44"/>
      <c r="U72" s="45">
        <f t="shared" si="24"/>
        <v>0</v>
      </c>
      <c r="V72" s="45">
        <f t="shared" si="25"/>
        <v>0</v>
      </c>
      <c r="W72" s="44"/>
      <c r="X72" s="45">
        <f t="shared" si="26"/>
        <v>0</v>
      </c>
      <c r="Y72" s="45">
        <f t="shared" si="27"/>
        <v>0</v>
      </c>
      <c r="Z72" s="44"/>
      <c r="AA72" s="45">
        <f t="shared" si="28"/>
        <v>0</v>
      </c>
      <c r="AB72" s="45">
        <f t="shared" si="29"/>
        <v>0</v>
      </c>
      <c r="AC72" s="44"/>
      <c r="AD72" s="45">
        <f t="shared" si="30"/>
        <v>0</v>
      </c>
      <c r="AE72" s="45">
        <f t="shared" si="31"/>
        <v>0</v>
      </c>
      <c r="AF72" s="44"/>
      <c r="AG72" s="45">
        <f t="shared" si="32"/>
        <v>0</v>
      </c>
      <c r="AH72" s="45">
        <f t="shared" si="33"/>
        <v>0</v>
      </c>
    </row>
    <row r="73" spans="1:34" x14ac:dyDescent="0.2">
      <c r="A73" s="50" t="s">
        <v>92</v>
      </c>
      <c r="B73" s="5"/>
      <c r="C73" s="6" t="s">
        <v>6</v>
      </c>
      <c r="D73" s="6"/>
      <c r="E73" s="6"/>
      <c r="F73" s="7"/>
      <c r="G73" s="8">
        <f t="shared" si="23"/>
        <v>0</v>
      </c>
      <c r="H73" s="86" t="s">
        <v>91</v>
      </c>
      <c r="I73" s="44"/>
      <c r="J73" s="45">
        <f t="shared" ref="J73:J96" si="34">I73*D73</f>
        <v>0</v>
      </c>
      <c r="K73" s="44"/>
      <c r="L73" s="45">
        <f t="shared" ref="L73:L96" si="35">K73*D73</f>
        <v>0</v>
      </c>
      <c r="M73" s="44"/>
      <c r="N73" s="45">
        <f t="shared" ref="N73:N96" si="36">M73*D73</f>
        <v>0</v>
      </c>
      <c r="O73" s="44"/>
      <c r="P73" s="45">
        <f t="shared" ref="P73:P96" si="37">O73*D73</f>
        <v>0</v>
      </c>
      <c r="Q73" s="44"/>
      <c r="R73" s="45">
        <f t="shared" ref="R73:R96" si="38">Q73*D73</f>
        <v>0</v>
      </c>
      <c r="S73" s="45">
        <f t="shared" ref="S73:S96" si="39">G73+J73+L73+N73+P73+R73</f>
        <v>0</v>
      </c>
      <c r="T73" s="44"/>
      <c r="U73" s="45">
        <f t="shared" si="24"/>
        <v>0</v>
      </c>
      <c r="V73" s="45">
        <f t="shared" si="25"/>
        <v>0</v>
      </c>
      <c r="W73" s="44"/>
      <c r="X73" s="45">
        <f t="shared" si="26"/>
        <v>0</v>
      </c>
      <c r="Y73" s="45">
        <f t="shared" si="27"/>
        <v>0</v>
      </c>
      <c r="Z73" s="44"/>
      <c r="AA73" s="45">
        <f t="shared" si="28"/>
        <v>0</v>
      </c>
      <c r="AB73" s="45">
        <f t="shared" si="29"/>
        <v>0</v>
      </c>
      <c r="AC73" s="44"/>
      <c r="AD73" s="45">
        <f t="shared" si="30"/>
        <v>0</v>
      </c>
      <c r="AE73" s="45">
        <f t="shared" si="31"/>
        <v>0</v>
      </c>
      <c r="AF73" s="44"/>
      <c r="AG73" s="45">
        <f t="shared" si="32"/>
        <v>0</v>
      </c>
      <c r="AH73" s="45">
        <f t="shared" si="33"/>
        <v>0</v>
      </c>
    </row>
    <row r="74" spans="1:34" x14ac:dyDescent="0.2">
      <c r="A74" s="50" t="s">
        <v>83</v>
      </c>
      <c r="B74" s="5"/>
      <c r="C74" s="6"/>
      <c r="D74" s="6"/>
      <c r="E74" s="6"/>
      <c r="F74" s="7"/>
      <c r="G74" s="8">
        <f t="shared" si="23"/>
        <v>0</v>
      </c>
      <c r="H74" s="87"/>
      <c r="I74" s="44"/>
      <c r="J74" s="45">
        <f t="shared" si="34"/>
        <v>0</v>
      </c>
      <c r="K74" s="44"/>
      <c r="L74" s="45">
        <f t="shared" si="35"/>
        <v>0</v>
      </c>
      <c r="M74" s="44"/>
      <c r="N74" s="45">
        <f t="shared" si="36"/>
        <v>0</v>
      </c>
      <c r="O74" s="44"/>
      <c r="P74" s="45">
        <f t="shared" si="37"/>
        <v>0</v>
      </c>
      <c r="Q74" s="44"/>
      <c r="R74" s="45">
        <f t="shared" si="38"/>
        <v>0</v>
      </c>
      <c r="S74" s="45">
        <f t="shared" si="39"/>
        <v>0</v>
      </c>
      <c r="T74" s="44"/>
      <c r="U74" s="45">
        <f t="shared" si="24"/>
        <v>0</v>
      </c>
      <c r="V74" s="45">
        <f t="shared" si="25"/>
        <v>0</v>
      </c>
      <c r="W74" s="44"/>
      <c r="X74" s="45">
        <f t="shared" si="26"/>
        <v>0</v>
      </c>
      <c r="Y74" s="45">
        <f t="shared" si="27"/>
        <v>0</v>
      </c>
      <c r="Z74" s="44"/>
      <c r="AA74" s="45">
        <f t="shared" si="28"/>
        <v>0</v>
      </c>
      <c r="AB74" s="45">
        <f t="shared" si="29"/>
        <v>0</v>
      </c>
      <c r="AC74" s="44"/>
      <c r="AD74" s="45">
        <f t="shared" si="30"/>
        <v>0</v>
      </c>
      <c r="AE74" s="45">
        <f t="shared" si="31"/>
        <v>0</v>
      </c>
      <c r="AF74" s="44"/>
      <c r="AG74" s="45">
        <f t="shared" si="32"/>
        <v>0</v>
      </c>
      <c r="AH74" s="45">
        <f t="shared" si="33"/>
        <v>0</v>
      </c>
    </row>
    <row r="75" spans="1:34" x14ac:dyDescent="0.2">
      <c r="A75" s="50" t="s">
        <v>92</v>
      </c>
      <c r="B75" s="5"/>
      <c r="C75" s="6" t="s">
        <v>6</v>
      </c>
      <c r="D75" s="6"/>
      <c r="E75" s="6"/>
      <c r="F75" s="7"/>
      <c r="G75" s="8">
        <f t="shared" si="23"/>
        <v>0</v>
      </c>
      <c r="H75" s="86" t="s">
        <v>91</v>
      </c>
      <c r="I75" s="44"/>
      <c r="J75" s="45">
        <f t="shared" si="34"/>
        <v>0</v>
      </c>
      <c r="K75" s="44"/>
      <c r="L75" s="45">
        <f t="shared" si="35"/>
        <v>0</v>
      </c>
      <c r="M75" s="44"/>
      <c r="N75" s="45">
        <f t="shared" si="36"/>
        <v>0</v>
      </c>
      <c r="O75" s="44"/>
      <c r="P75" s="45">
        <f t="shared" si="37"/>
        <v>0</v>
      </c>
      <c r="Q75" s="44"/>
      <c r="R75" s="45">
        <f t="shared" si="38"/>
        <v>0</v>
      </c>
      <c r="S75" s="45">
        <f t="shared" si="39"/>
        <v>0</v>
      </c>
      <c r="T75" s="44"/>
      <c r="U75" s="45">
        <f t="shared" si="24"/>
        <v>0</v>
      </c>
      <c r="V75" s="45">
        <f t="shared" si="25"/>
        <v>0</v>
      </c>
      <c r="W75" s="44"/>
      <c r="X75" s="45">
        <f t="shared" si="26"/>
        <v>0</v>
      </c>
      <c r="Y75" s="45">
        <f t="shared" si="27"/>
        <v>0</v>
      </c>
      <c r="Z75" s="44"/>
      <c r="AA75" s="45">
        <f t="shared" si="28"/>
        <v>0</v>
      </c>
      <c r="AB75" s="45">
        <f t="shared" si="29"/>
        <v>0</v>
      </c>
      <c r="AC75" s="44"/>
      <c r="AD75" s="45">
        <f t="shared" si="30"/>
        <v>0</v>
      </c>
      <c r="AE75" s="45">
        <f t="shared" si="31"/>
        <v>0</v>
      </c>
      <c r="AF75" s="44"/>
      <c r="AG75" s="45">
        <f t="shared" si="32"/>
        <v>0</v>
      </c>
      <c r="AH75" s="45">
        <f t="shared" si="33"/>
        <v>0</v>
      </c>
    </row>
    <row r="76" spans="1:34" x14ac:dyDescent="0.2">
      <c r="A76" s="50" t="s">
        <v>83</v>
      </c>
      <c r="B76" s="5"/>
      <c r="C76" s="6"/>
      <c r="D76" s="6"/>
      <c r="E76" s="6"/>
      <c r="F76" s="7"/>
      <c r="G76" s="8">
        <f t="shared" si="23"/>
        <v>0</v>
      </c>
      <c r="H76" s="87"/>
      <c r="I76" s="44"/>
      <c r="J76" s="45">
        <f t="shared" si="34"/>
        <v>0</v>
      </c>
      <c r="K76" s="44"/>
      <c r="L76" s="45">
        <f t="shared" si="35"/>
        <v>0</v>
      </c>
      <c r="M76" s="44"/>
      <c r="N76" s="45">
        <f t="shared" si="36"/>
        <v>0</v>
      </c>
      <c r="O76" s="44"/>
      <c r="P76" s="45">
        <f t="shared" si="37"/>
        <v>0</v>
      </c>
      <c r="Q76" s="44"/>
      <c r="R76" s="45">
        <f t="shared" si="38"/>
        <v>0</v>
      </c>
      <c r="S76" s="45">
        <f t="shared" si="39"/>
        <v>0</v>
      </c>
      <c r="T76" s="44"/>
      <c r="U76" s="45">
        <f t="shared" si="24"/>
        <v>0</v>
      </c>
      <c r="V76" s="45">
        <f t="shared" si="25"/>
        <v>0</v>
      </c>
      <c r="W76" s="44"/>
      <c r="X76" s="45">
        <f t="shared" si="26"/>
        <v>0</v>
      </c>
      <c r="Y76" s="45">
        <f t="shared" si="27"/>
        <v>0</v>
      </c>
      <c r="Z76" s="44"/>
      <c r="AA76" s="45">
        <f t="shared" si="28"/>
        <v>0</v>
      </c>
      <c r="AB76" s="45">
        <f t="shared" si="29"/>
        <v>0</v>
      </c>
      <c r="AC76" s="44"/>
      <c r="AD76" s="45">
        <f t="shared" si="30"/>
        <v>0</v>
      </c>
      <c r="AE76" s="45">
        <f t="shared" si="31"/>
        <v>0</v>
      </c>
      <c r="AF76" s="44"/>
      <c r="AG76" s="45">
        <f t="shared" si="32"/>
        <v>0</v>
      </c>
      <c r="AH76" s="45">
        <f t="shared" si="33"/>
        <v>0</v>
      </c>
    </row>
    <row r="77" spans="1:34" x14ac:dyDescent="0.2">
      <c r="A77" s="50" t="s">
        <v>92</v>
      </c>
      <c r="B77" s="5"/>
      <c r="C77" s="6" t="s">
        <v>6</v>
      </c>
      <c r="D77" s="6"/>
      <c r="E77" s="6"/>
      <c r="F77" s="7"/>
      <c r="G77" s="8">
        <f t="shared" si="23"/>
        <v>0</v>
      </c>
      <c r="H77" s="86" t="s">
        <v>91</v>
      </c>
      <c r="I77" s="44"/>
      <c r="J77" s="45">
        <f t="shared" si="34"/>
        <v>0</v>
      </c>
      <c r="K77" s="44"/>
      <c r="L77" s="45">
        <f t="shared" si="35"/>
        <v>0</v>
      </c>
      <c r="M77" s="44"/>
      <c r="N77" s="45">
        <f t="shared" si="36"/>
        <v>0</v>
      </c>
      <c r="O77" s="44"/>
      <c r="P77" s="45">
        <f t="shared" si="37"/>
        <v>0</v>
      </c>
      <c r="Q77" s="44"/>
      <c r="R77" s="45">
        <f t="shared" si="38"/>
        <v>0</v>
      </c>
      <c r="S77" s="45">
        <f t="shared" si="39"/>
        <v>0</v>
      </c>
      <c r="T77" s="44"/>
      <c r="U77" s="45">
        <f t="shared" si="24"/>
        <v>0</v>
      </c>
      <c r="V77" s="45">
        <f t="shared" si="25"/>
        <v>0</v>
      </c>
      <c r="W77" s="44"/>
      <c r="X77" s="45">
        <f t="shared" si="26"/>
        <v>0</v>
      </c>
      <c r="Y77" s="45">
        <f t="shared" si="27"/>
        <v>0</v>
      </c>
      <c r="Z77" s="44"/>
      <c r="AA77" s="45">
        <f t="shared" si="28"/>
        <v>0</v>
      </c>
      <c r="AB77" s="45">
        <f t="shared" si="29"/>
        <v>0</v>
      </c>
      <c r="AC77" s="44"/>
      <c r="AD77" s="45">
        <f t="shared" si="30"/>
        <v>0</v>
      </c>
      <c r="AE77" s="45">
        <f t="shared" si="31"/>
        <v>0</v>
      </c>
      <c r="AF77" s="44"/>
      <c r="AG77" s="45">
        <f t="shared" si="32"/>
        <v>0</v>
      </c>
      <c r="AH77" s="45">
        <f t="shared" si="33"/>
        <v>0</v>
      </c>
    </row>
    <row r="78" spans="1:34" x14ac:dyDescent="0.2">
      <c r="A78" s="50" t="s">
        <v>83</v>
      </c>
      <c r="B78" s="5"/>
      <c r="C78" s="6"/>
      <c r="D78" s="6"/>
      <c r="E78" s="6"/>
      <c r="F78" s="7"/>
      <c r="G78" s="8">
        <f t="shared" si="23"/>
        <v>0</v>
      </c>
      <c r="H78" s="87"/>
      <c r="I78" s="44"/>
      <c r="J78" s="45">
        <f t="shared" si="34"/>
        <v>0</v>
      </c>
      <c r="K78" s="44"/>
      <c r="L78" s="45">
        <f t="shared" si="35"/>
        <v>0</v>
      </c>
      <c r="M78" s="44"/>
      <c r="N78" s="45">
        <f t="shared" si="36"/>
        <v>0</v>
      </c>
      <c r="O78" s="44"/>
      <c r="P78" s="45">
        <f t="shared" si="37"/>
        <v>0</v>
      </c>
      <c r="Q78" s="44"/>
      <c r="R78" s="45">
        <f t="shared" si="38"/>
        <v>0</v>
      </c>
      <c r="S78" s="45">
        <f t="shared" si="39"/>
        <v>0</v>
      </c>
      <c r="T78" s="44"/>
      <c r="U78" s="45">
        <f t="shared" si="24"/>
        <v>0</v>
      </c>
      <c r="V78" s="45">
        <f t="shared" si="25"/>
        <v>0</v>
      </c>
      <c r="W78" s="44"/>
      <c r="X78" s="45">
        <f t="shared" si="26"/>
        <v>0</v>
      </c>
      <c r="Y78" s="45">
        <f t="shared" si="27"/>
        <v>0</v>
      </c>
      <c r="Z78" s="44"/>
      <c r="AA78" s="45">
        <f t="shared" si="28"/>
        <v>0</v>
      </c>
      <c r="AB78" s="45">
        <f t="shared" si="29"/>
        <v>0</v>
      </c>
      <c r="AC78" s="44"/>
      <c r="AD78" s="45">
        <f t="shared" si="30"/>
        <v>0</v>
      </c>
      <c r="AE78" s="45">
        <f t="shared" si="31"/>
        <v>0</v>
      </c>
      <c r="AF78" s="44"/>
      <c r="AG78" s="45">
        <f t="shared" si="32"/>
        <v>0</v>
      </c>
      <c r="AH78" s="45">
        <f t="shared" si="33"/>
        <v>0</v>
      </c>
    </row>
    <row r="79" spans="1:34" x14ac:dyDescent="0.2">
      <c r="A79" s="50" t="s">
        <v>92</v>
      </c>
      <c r="B79" s="5"/>
      <c r="C79" s="6" t="s">
        <v>6</v>
      </c>
      <c r="D79" s="6"/>
      <c r="E79" s="6"/>
      <c r="F79" s="7"/>
      <c r="G79" s="8">
        <f t="shared" si="23"/>
        <v>0</v>
      </c>
      <c r="H79" s="86" t="s">
        <v>91</v>
      </c>
      <c r="I79" s="44"/>
      <c r="J79" s="45">
        <f t="shared" si="34"/>
        <v>0</v>
      </c>
      <c r="K79" s="44"/>
      <c r="L79" s="45">
        <f t="shared" si="35"/>
        <v>0</v>
      </c>
      <c r="M79" s="44"/>
      <c r="N79" s="45">
        <f t="shared" si="36"/>
        <v>0</v>
      </c>
      <c r="O79" s="44"/>
      <c r="P79" s="45">
        <f t="shared" si="37"/>
        <v>0</v>
      </c>
      <c r="Q79" s="44"/>
      <c r="R79" s="45">
        <f t="shared" si="38"/>
        <v>0</v>
      </c>
      <c r="S79" s="45">
        <f t="shared" si="39"/>
        <v>0</v>
      </c>
      <c r="T79" s="44"/>
      <c r="U79" s="45">
        <f t="shared" si="24"/>
        <v>0</v>
      </c>
      <c r="V79" s="45">
        <f t="shared" si="25"/>
        <v>0</v>
      </c>
      <c r="W79" s="44"/>
      <c r="X79" s="45">
        <f t="shared" si="26"/>
        <v>0</v>
      </c>
      <c r="Y79" s="45">
        <f t="shared" si="27"/>
        <v>0</v>
      </c>
      <c r="Z79" s="44"/>
      <c r="AA79" s="45">
        <f t="shared" si="28"/>
        <v>0</v>
      </c>
      <c r="AB79" s="45">
        <f t="shared" si="29"/>
        <v>0</v>
      </c>
      <c r="AC79" s="44"/>
      <c r="AD79" s="45">
        <f t="shared" si="30"/>
        <v>0</v>
      </c>
      <c r="AE79" s="45">
        <f t="shared" si="31"/>
        <v>0</v>
      </c>
      <c r="AF79" s="44"/>
      <c r="AG79" s="45">
        <f t="shared" si="32"/>
        <v>0</v>
      </c>
      <c r="AH79" s="45">
        <f t="shared" si="33"/>
        <v>0</v>
      </c>
    </row>
    <row r="80" spans="1:34" x14ac:dyDescent="0.2">
      <c r="A80" s="50" t="s">
        <v>83</v>
      </c>
      <c r="B80" s="5"/>
      <c r="C80" s="6"/>
      <c r="D80" s="6"/>
      <c r="E80" s="6"/>
      <c r="F80" s="7"/>
      <c r="G80" s="8">
        <f t="shared" si="23"/>
        <v>0</v>
      </c>
      <c r="H80" s="87"/>
      <c r="I80" s="44"/>
      <c r="J80" s="45">
        <f t="shared" si="34"/>
        <v>0</v>
      </c>
      <c r="K80" s="44"/>
      <c r="L80" s="45">
        <f t="shared" si="35"/>
        <v>0</v>
      </c>
      <c r="M80" s="44"/>
      <c r="N80" s="45">
        <f t="shared" si="36"/>
        <v>0</v>
      </c>
      <c r="O80" s="44"/>
      <c r="P80" s="45">
        <f t="shared" si="37"/>
        <v>0</v>
      </c>
      <c r="Q80" s="44"/>
      <c r="R80" s="45">
        <f t="shared" si="38"/>
        <v>0</v>
      </c>
      <c r="S80" s="45">
        <f t="shared" si="39"/>
        <v>0</v>
      </c>
      <c r="T80" s="44"/>
      <c r="U80" s="45">
        <f t="shared" si="24"/>
        <v>0</v>
      </c>
      <c r="V80" s="45">
        <f t="shared" si="25"/>
        <v>0</v>
      </c>
      <c r="W80" s="44"/>
      <c r="X80" s="45">
        <f t="shared" si="26"/>
        <v>0</v>
      </c>
      <c r="Y80" s="45">
        <f t="shared" si="27"/>
        <v>0</v>
      </c>
      <c r="Z80" s="44"/>
      <c r="AA80" s="45">
        <f t="shared" si="28"/>
        <v>0</v>
      </c>
      <c r="AB80" s="45">
        <f t="shared" si="29"/>
        <v>0</v>
      </c>
      <c r="AC80" s="44"/>
      <c r="AD80" s="45">
        <f t="shared" si="30"/>
        <v>0</v>
      </c>
      <c r="AE80" s="45">
        <f t="shared" si="31"/>
        <v>0</v>
      </c>
      <c r="AF80" s="44"/>
      <c r="AG80" s="45">
        <f t="shared" si="32"/>
        <v>0</v>
      </c>
      <c r="AH80" s="45">
        <f t="shared" si="33"/>
        <v>0</v>
      </c>
    </row>
    <row r="81" spans="1:34" x14ac:dyDescent="0.2">
      <c r="A81" s="50" t="s">
        <v>92</v>
      </c>
      <c r="B81" s="5"/>
      <c r="C81" s="6" t="s">
        <v>6</v>
      </c>
      <c r="D81" s="6"/>
      <c r="E81" s="6"/>
      <c r="F81" s="7"/>
      <c r="G81" s="8">
        <f t="shared" si="23"/>
        <v>0</v>
      </c>
      <c r="H81" s="86" t="s">
        <v>91</v>
      </c>
      <c r="I81" s="44"/>
      <c r="J81" s="45">
        <f t="shared" si="34"/>
        <v>0</v>
      </c>
      <c r="K81" s="44"/>
      <c r="L81" s="45">
        <f t="shared" si="35"/>
        <v>0</v>
      </c>
      <c r="M81" s="44"/>
      <c r="N81" s="45">
        <f t="shared" si="36"/>
        <v>0</v>
      </c>
      <c r="O81" s="44"/>
      <c r="P81" s="45">
        <f t="shared" si="37"/>
        <v>0</v>
      </c>
      <c r="Q81" s="44"/>
      <c r="R81" s="45">
        <f t="shared" si="38"/>
        <v>0</v>
      </c>
      <c r="S81" s="45">
        <f t="shared" si="39"/>
        <v>0</v>
      </c>
      <c r="T81" s="44"/>
      <c r="U81" s="45">
        <f t="shared" si="24"/>
        <v>0</v>
      </c>
      <c r="V81" s="45">
        <f t="shared" si="25"/>
        <v>0</v>
      </c>
      <c r="W81" s="44"/>
      <c r="X81" s="45">
        <f t="shared" si="26"/>
        <v>0</v>
      </c>
      <c r="Y81" s="45">
        <f t="shared" si="27"/>
        <v>0</v>
      </c>
      <c r="Z81" s="44"/>
      <c r="AA81" s="45">
        <f t="shared" si="28"/>
        <v>0</v>
      </c>
      <c r="AB81" s="45">
        <f t="shared" si="29"/>
        <v>0</v>
      </c>
      <c r="AC81" s="44"/>
      <c r="AD81" s="45">
        <f t="shared" si="30"/>
        <v>0</v>
      </c>
      <c r="AE81" s="45">
        <f t="shared" si="31"/>
        <v>0</v>
      </c>
      <c r="AF81" s="44"/>
      <c r="AG81" s="45">
        <f t="shared" si="32"/>
        <v>0</v>
      </c>
      <c r="AH81" s="45">
        <f t="shared" si="33"/>
        <v>0</v>
      </c>
    </row>
    <row r="82" spans="1:34" x14ac:dyDescent="0.2">
      <c r="A82" s="50" t="s">
        <v>83</v>
      </c>
      <c r="B82" s="5"/>
      <c r="C82" s="6"/>
      <c r="D82" s="6"/>
      <c r="E82" s="6"/>
      <c r="F82" s="7"/>
      <c r="G82" s="8">
        <f t="shared" si="23"/>
        <v>0</v>
      </c>
      <c r="H82" s="87"/>
      <c r="I82" s="44"/>
      <c r="J82" s="45">
        <f t="shared" si="34"/>
        <v>0</v>
      </c>
      <c r="K82" s="44"/>
      <c r="L82" s="45">
        <f t="shared" si="35"/>
        <v>0</v>
      </c>
      <c r="M82" s="44"/>
      <c r="N82" s="45">
        <f t="shared" si="36"/>
        <v>0</v>
      </c>
      <c r="O82" s="44"/>
      <c r="P82" s="45">
        <f t="shared" si="37"/>
        <v>0</v>
      </c>
      <c r="Q82" s="44"/>
      <c r="R82" s="45">
        <f t="shared" si="38"/>
        <v>0</v>
      </c>
      <c r="S82" s="45">
        <f t="shared" si="39"/>
        <v>0</v>
      </c>
      <c r="T82" s="44"/>
      <c r="U82" s="45">
        <f t="shared" si="24"/>
        <v>0</v>
      </c>
      <c r="V82" s="45">
        <f t="shared" si="25"/>
        <v>0</v>
      </c>
      <c r="W82" s="44"/>
      <c r="X82" s="45">
        <f t="shared" si="26"/>
        <v>0</v>
      </c>
      <c r="Y82" s="45">
        <f t="shared" si="27"/>
        <v>0</v>
      </c>
      <c r="Z82" s="44"/>
      <c r="AA82" s="45">
        <f t="shared" si="28"/>
        <v>0</v>
      </c>
      <c r="AB82" s="45">
        <f t="shared" si="29"/>
        <v>0</v>
      </c>
      <c r="AC82" s="44"/>
      <c r="AD82" s="45">
        <f t="shared" si="30"/>
        <v>0</v>
      </c>
      <c r="AE82" s="45">
        <f t="shared" si="31"/>
        <v>0</v>
      </c>
      <c r="AF82" s="44"/>
      <c r="AG82" s="45">
        <f t="shared" si="32"/>
        <v>0</v>
      </c>
      <c r="AH82" s="45">
        <f t="shared" si="33"/>
        <v>0</v>
      </c>
    </row>
    <row r="83" spans="1:34" x14ac:dyDescent="0.2">
      <c r="A83" s="50" t="s">
        <v>92</v>
      </c>
      <c r="B83" s="5"/>
      <c r="C83" s="6" t="s">
        <v>6</v>
      </c>
      <c r="D83" s="6"/>
      <c r="E83" s="6"/>
      <c r="F83" s="7"/>
      <c r="G83" s="8">
        <f t="shared" si="23"/>
        <v>0</v>
      </c>
      <c r="H83" s="86" t="s">
        <v>91</v>
      </c>
      <c r="I83" s="44"/>
      <c r="J83" s="45">
        <f t="shared" si="34"/>
        <v>0</v>
      </c>
      <c r="K83" s="44"/>
      <c r="L83" s="45">
        <f t="shared" si="35"/>
        <v>0</v>
      </c>
      <c r="M83" s="44"/>
      <c r="N83" s="45">
        <f t="shared" si="36"/>
        <v>0</v>
      </c>
      <c r="O83" s="44"/>
      <c r="P83" s="45">
        <f t="shared" si="37"/>
        <v>0</v>
      </c>
      <c r="Q83" s="44"/>
      <c r="R83" s="45">
        <f t="shared" si="38"/>
        <v>0</v>
      </c>
      <c r="S83" s="45">
        <f t="shared" si="39"/>
        <v>0</v>
      </c>
      <c r="T83" s="44"/>
      <c r="U83" s="45">
        <f t="shared" si="24"/>
        <v>0</v>
      </c>
      <c r="V83" s="45">
        <f t="shared" si="25"/>
        <v>0</v>
      </c>
      <c r="W83" s="44"/>
      <c r="X83" s="45">
        <f t="shared" si="26"/>
        <v>0</v>
      </c>
      <c r="Y83" s="45">
        <f t="shared" si="27"/>
        <v>0</v>
      </c>
      <c r="Z83" s="44"/>
      <c r="AA83" s="45">
        <f t="shared" si="28"/>
        <v>0</v>
      </c>
      <c r="AB83" s="45">
        <f t="shared" si="29"/>
        <v>0</v>
      </c>
      <c r="AC83" s="44"/>
      <c r="AD83" s="45">
        <f t="shared" si="30"/>
        <v>0</v>
      </c>
      <c r="AE83" s="45">
        <f t="shared" si="31"/>
        <v>0</v>
      </c>
      <c r="AF83" s="44"/>
      <c r="AG83" s="45">
        <f t="shared" si="32"/>
        <v>0</v>
      </c>
      <c r="AH83" s="45">
        <f t="shared" si="33"/>
        <v>0</v>
      </c>
    </row>
    <row r="84" spans="1:34" x14ac:dyDescent="0.2">
      <c r="A84" s="50" t="s">
        <v>83</v>
      </c>
      <c r="B84" s="5"/>
      <c r="C84" s="6"/>
      <c r="D84" s="6"/>
      <c r="E84" s="6"/>
      <c r="F84" s="7"/>
      <c r="G84" s="8">
        <f t="shared" si="23"/>
        <v>0</v>
      </c>
      <c r="H84" s="87"/>
      <c r="I84" s="44"/>
      <c r="J84" s="45">
        <f t="shared" si="34"/>
        <v>0</v>
      </c>
      <c r="K84" s="44"/>
      <c r="L84" s="45">
        <f t="shared" si="35"/>
        <v>0</v>
      </c>
      <c r="M84" s="44"/>
      <c r="N84" s="45">
        <f t="shared" si="36"/>
        <v>0</v>
      </c>
      <c r="O84" s="44"/>
      <c r="P84" s="45">
        <f t="shared" si="37"/>
        <v>0</v>
      </c>
      <c r="Q84" s="44"/>
      <c r="R84" s="45">
        <f t="shared" si="38"/>
        <v>0</v>
      </c>
      <c r="S84" s="45">
        <f t="shared" si="39"/>
        <v>0</v>
      </c>
      <c r="T84" s="44"/>
      <c r="U84" s="45">
        <f t="shared" si="24"/>
        <v>0</v>
      </c>
      <c r="V84" s="45">
        <f t="shared" si="25"/>
        <v>0</v>
      </c>
      <c r="W84" s="44"/>
      <c r="X84" s="45">
        <f t="shared" si="26"/>
        <v>0</v>
      </c>
      <c r="Y84" s="45">
        <f t="shared" si="27"/>
        <v>0</v>
      </c>
      <c r="Z84" s="44"/>
      <c r="AA84" s="45">
        <f t="shared" si="28"/>
        <v>0</v>
      </c>
      <c r="AB84" s="45">
        <f t="shared" si="29"/>
        <v>0</v>
      </c>
      <c r="AC84" s="44"/>
      <c r="AD84" s="45">
        <f t="shared" si="30"/>
        <v>0</v>
      </c>
      <c r="AE84" s="45">
        <f t="shared" si="31"/>
        <v>0</v>
      </c>
      <c r="AF84" s="44"/>
      <c r="AG84" s="45">
        <f t="shared" si="32"/>
        <v>0</v>
      </c>
      <c r="AH84" s="45">
        <f t="shared" si="33"/>
        <v>0</v>
      </c>
    </row>
    <row r="85" spans="1:34" x14ac:dyDescent="0.2">
      <c r="A85" s="50" t="s">
        <v>92</v>
      </c>
      <c r="B85" s="5"/>
      <c r="C85" s="6" t="s">
        <v>6</v>
      </c>
      <c r="D85" s="6"/>
      <c r="E85" s="6"/>
      <c r="F85" s="7"/>
      <c r="G85" s="8">
        <f t="shared" si="23"/>
        <v>0</v>
      </c>
      <c r="H85" s="86" t="s">
        <v>91</v>
      </c>
      <c r="I85" s="44"/>
      <c r="J85" s="45">
        <f t="shared" si="34"/>
        <v>0</v>
      </c>
      <c r="K85" s="44"/>
      <c r="L85" s="45">
        <f t="shared" si="35"/>
        <v>0</v>
      </c>
      <c r="M85" s="44"/>
      <c r="N85" s="45">
        <f t="shared" si="36"/>
        <v>0</v>
      </c>
      <c r="O85" s="44"/>
      <c r="P85" s="45">
        <f t="shared" si="37"/>
        <v>0</v>
      </c>
      <c r="Q85" s="44"/>
      <c r="R85" s="45">
        <f t="shared" si="38"/>
        <v>0</v>
      </c>
      <c r="S85" s="45">
        <f t="shared" si="39"/>
        <v>0</v>
      </c>
      <c r="T85" s="44"/>
      <c r="U85" s="45">
        <f t="shared" si="24"/>
        <v>0</v>
      </c>
      <c r="V85" s="45">
        <f t="shared" si="25"/>
        <v>0</v>
      </c>
      <c r="W85" s="44"/>
      <c r="X85" s="45">
        <f t="shared" si="26"/>
        <v>0</v>
      </c>
      <c r="Y85" s="45">
        <f t="shared" si="27"/>
        <v>0</v>
      </c>
      <c r="Z85" s="44"/>
      <c r="AA85" s="45">
        <f t="shared" si="28"/>
        <v>0</v>
      </c>
      <c r="AB85" s="45">
        <f t="shared" si="29"/>
        <v>0</v>
      </c>
      <c r="AC85" s="44"/>
      <c r="AD85" s="45">
        <f t="shared" si="30"/>
        <v>0</v>
      </c>
      <c r="AE85" s="45">
        <f t="shared" si="31"/>
        <v>0</v>
      </c>
      <c r="AF85" s="44"/>
      <c r="AG85" s="45">
        <f t="shared" si="32"/>
        <v>0</v>
      </c>
      <c r="AH85" s="45">
        <f t="shared" si="33"/>
        <v>0</v>
      </c>
    </row>
    <row r="86" spans="1:34" x14ac:dyDescent="0.2">
      <c r="A86" s="50" t="s">
        <v>83</v>
      </c>
      <c r="B86" s="5"/>
      <c r="C86" s="6"/>
      <c r="D86" s="6"/>
      <c r="E86" s="6"/>
      <c r="F86" s="7"/>
      <c r="G86" s="8">
        <f t="shared" si="23"/>
        <v>0</v>
      </c>
      <c r="H86" s="87"/>
      <c r="I86" s="44"/>
      <c r="J86" s="45">
        <f t="shared" si="34"/>
        <v>0</v>
      </c>
      <c r="K86" s="44"/>
      <c r="L86" s="45">
        <f t="shared" si="35"/>
        <v>0</v>
      </c>
      <c r="M86" s="44"/>
      <c r="N86" s="45">
        <f t="shared" si="36"/>
        <v>0</v>
      </c>
      <c r="O86" s="44"/>
      <c r="P86" s="45">
        <f t="shared" si="37"/>
        <v>0</v>
      </c>
      <c r="Q86" s="44"/>
      <c r="R86" s="45">
        <f t="shared" si="38"/>
        <v>0</v>
      </c>
      <c r="S86" s="45">
        <f t="shared" si="39"/>
        <v>0</v>
      </c>
      <c r="T86" s="44"/>
      <c r="U86" s="45">
        <f t="shared" si="24"/>
        <v>0</v>
      </c>
      <c r="V86" s="45">
        <f t="shared" si="25"/>
        <v>0</v>
      </c>
      <c r="W86" s="44"/>
      <c r="X86" s="45">
        <f t="shared" si="26"/>
        <v>0</v>
      </c>
      <c r="Y86" s="45">
        <f t="shared" si="27"/>
        <v>0</v>
      </c>
      <c r="Z86" s="44"/>
      <c r="AA86" s="45">
        <f t="shared" si="28"/>
        <v>0</v>
      </c>
      <c r="AB86" s="45">
        <f t="shared" si="29"/>
        <v>0</v>
      </c>
      <c r="AC86" s="44"/>
      <c r="AD86" s="45">
        <f t="shared" si="30"/>
        <v>0</v>
      </c>
      <c r="AE86" s="45">
        <f t="shared" si="31"/>
        <v>0</v>
      </c>
      <c r="AF86" s="44"/>
      <c r="AG86" s="45">
        <f t="shared" si="32"/>
        <v>0</v>
      </c>
      <c r="AH86" s="45">
        <f t="shared" si="33"/>
        <v>0</v>
      </c>
    </row>
    <row r="87" spans="1:34" x14ac:dyDescent="0.2">
      <c r="A87" s="50" t="s">
        <v>92</v>
      </c>
      <c r="B87" s="5"/>
      <c r="C87" s="6" t="s">
        <v>6</v>
      </c>
      <c r="D87" s="6"/>
      <c r="E87" s="6"/>
      <c r="F87" s="7"/>
      <c r="G87" s="8">
        <f t="shared" si="23"/>
        <v>0</v>
      </c>
      <c r="H87" s="86" t="s">
        <v>91</v>
      </c>
      <c r="I87" s="44"/>
      <c r="J87" s="45">
        <f t="shared" si="34"/>
        <v>0</v>
      </c>
      <c r="K87" s="44"/>
      <c r="L87" s="45">
        <f t="shared" si="35"/>
        <v>0</v>
      </c>
      <c r="M87" s="44"/>
      <c r="N87" s="45">
        <f t="shared" si="36"/>
        <v>0</v>
      </c>
      <c r="O87" s="44"/>
      <c r="P87" s="45">
        <f t="shared" si="37"/>
        <v>0</v>
      </c>
      <c r="Q87" s="44"/>
      <c r="R87" s="45">
        <f t="shared" si="38"/>
        <v>0</v>
      </c>
      <c r="S87" s="45">
        <f t="shared" si="39"/>
        <v>0</v>
      </c>
      <c r="T87" s="44"/>
      <c r="U87" s="45">
        <f t="shared" si="24"/>
        <v>0</v>
      </c>
      <c r="V87" s="45">
        <f t="shared" si="25"/>
        <v>0</v>
      </c>
      <c r="W87" s="44"/>
      <c r="X87" s="45">
        <f t="shared" si="26"/>
        <v>0</v>
      </c>
      <c r="Y87" s="45">
        <f t="shared" si="27"/>
        <v>0</v>
      </c>
      <c r="Z87" s="44"/>
      <c r="AA87" s="45">
        <f t="shared" si="28"/>
        <v>0</v>
      </c>
      <c r="AB87" s="45">
        <f t="shared" si="29"/>
        <v>0</v>
      </c>
      <c r="AC87" s="44"/>
      <c r="AD87" s="45">
        <f t="shared" si="30"/>
        <v>0</v>
      </c>
      <c r="AE87" s="45">
        <f t="shared" si="31"/>
        <v>0</v>
      </c>
      <c r="AF87" s="44"/>
      <c r="AG87" s="45">
        <f t="shared" si="32"/>
        <v>0</v>
      </c>
      <c r="AH87" s="45">
        <f t="shared" si="33"/>
        <v>0</v>
      </c>
    </row>
    <row r="88" spans="1:34" x14ac:dyDescent="0.2">
      <c r="A88" s="50" t="s">
        <v>83</v>
      </c>
      <c r="B88" s="5"/>
      <c r="C88" s="6"/>
      <c r="D88" s="6"/>
      <c r="E88" s="6"/>
      <c r="F88" s="7"/>
      <c r="G88" s="8">
        <f t="shared" si="23"/>
        <v>0</v>
      </c>
      <c r="H88" s="87"/>
      <c r="I88" s="44"/>
      <c r="J88" s="45">
        <f t="shared" si="34"/>
        <v>0</v>
      </c>
      <c r="K88" s="44"/>
      <c r="L88" s="45">
        <f t="shared" si="35"/>
        <v>0</v>
      </c>
      <c r="M88" s="44"/>
      <c r="N88" s="45">
        <f t="shared" si="36"/>
        <v>0</v>
      </c>
      <c r="O88" s="44"/>
      <c r="P88" s="45">
        <f t="shared" si="37"/>
        <v>0</v>
      </c>
      <c r="Q88" s="44"/>
      <c r="R88" s="45">
        <f t="shared" si="38"/>
        <v>0</v>
      </c>
      <c r="S88" s="45">
        <f t="shared" si="39"/>
        <v>0</v>
      </c>
      <c r="T88" s="44"/>
      <c r="U88" s="45">
        <f t="shared" si="24"/>
        <v>0</v>
      </c>
      <c r="V88" s="45">
        <f t="shared" si="25"/>
        <v>0</v>
      </c>
      <c r="W88" s="44"/>
      <c r="X88" s="45">
        <f t="shared" si="26"/>
        <v>0</v>
      </c>
      <c r="Y88" s="45">
        <f t="shared" si="27"/>
        <v>0</v>
      </c>
      <c r="Z88" s="44"/>
      <c r="AA88" s="45">
        <f t="shared" si="28"/>
        <v>0</v>
      </c>
      <c r="AB88" s="45">
        <f t="shared" si="29"/>
        <v>0</v>
      </c>
      <c r="AC88" s="44"/>
      <c r="AD88" s="45">
        <f t="shared" si="30"/>
        <v>0</v>
      </c>
      <c r="AE88" s="45">
        <f t="shared" si="31"/>
        <v>0</v>
      </c>
      <c r="AF88" s="44"/>
      <c r="AG88" s="45">
        <f t="shared" si="32"/>
        <v>0</v>
      </c>
      <c r="AH88" s="45">
        <f t="shared" si="33"/>
        <v>0</v>
      </c>
    </row>
    <row r="89" spans="1:34" x14ac:dyDescent="0.2">
      <c r="A89" s="50" t="s">
        <v>92</v>
      </c>
      <c r="B89" s="5"/>
      <c r="C89" s="6" t="s">
        <v>6</v>
      </c>
      <c r="D89" s="6"/>
      <c r="E89" s="6"/>
      <c r="F89" s="7"/>
      <c r="G89" s="8">
        <f t="shared" si="23"/>
        <v>0</v>
      </c>
      <c r="H89" s="86" t="s">
        <v>91</v>
      </c>
      <c r="I89" s="44"/>
      <c r="J89" s="45">
        <f t="shared" si="34"/>
        <v>0</v>
      </c>
      <c r="K89" s="44"/>
      <c r="L89" s="45">
        <f t="shared" si="35"/>
        <v>0</v>
      </c>
      <c r="M89" s="44"/>
      <c r="N89" s="45">
        <f t="shared" si="36"/>
        <v>0</v>
      </c>
      <c r="O89" s="44"/>
      <c r="P89" s="45">
        <f t="shared" si="37"/>
        <v>0</v>
      </c>
      <c r="Q89" s="44"/>
      <c r="R89" s="45">
        <f t="shared" si="38"/>
        <v>0</v>
      </c>
      <c r="S89" s="45">
        <f t="shared" si="39"/>
        <v>0</v>
      </c>
      <c r="T89" s="44"/>
      <c r="U89" s="45">
        <f t="shared" si="24"/>
        <v>0</v>
      </c>
      <c r="V89" s="45">
        <f t="shared" si="25"/>
        <v>0</v>
      </c>
      <c r="W89" s="44"/>
      <c r="X89" s="45">
        <f t="shared" si="26"/>
        <v>0</v>
      </c>
      <c r="Y89" s="45">
        <f t="shared" si="27"/>
        <v>0</v>
      </c>
      <c r="Z89" s="44"/>
      <c r="AA89" s="45">
        <f t="shared" si="28"/>
        <v>0</v>
      </c>
      <c r="AB89" s="45">
        <f t="shared" si="29"/>
        <v>0</v>
      </c>
      <c r="AC89" s="44"/>
      <c r="AD89" s="45">
        <f t="shared" si="30"/>
        <v>0</v>
      </c>
      <c r="AE89" s="45">
        <f t="shared" si="31"/>
        <v>0</v>
      </c>
      <c r="AF89" s="44"/>
      <c r="AG89" s="45">
        <f t="shared" si="32"/>
        <v>0</v>
      </c>
      <c r="AH89" s="45">
        <f t="shared" si="33"/>
        <v>0</v>
      </c>
    </row>
    <row r="90" spans="1:34" x14ac:dyDescent="0.2">
      <c r="A90" s="50" t="s">
        <v>83</v>
      </c>
      <c r="B90" s="5"/>
      <c r="C90" s="6"/>
      <c r="D90" s="6"/>
      <c r="E90" s="6"/>
      <c r="F90" s="7"/>
      <c r="G90" s="8">
        <f t="shared" si="23"/>
        <v>0</v>
      </c>
      <c r="H90" s="87"/>
      <c r="I90" s="44"/>
      <c r="J90" s="45">
        <f t="shared" si="34"/>
        <v>0</v>
      </c>
      <c r="K90" s="44"/>
      <c r="L90" s="45">
        <f t="shared" si="35"/>
        <v>0</v>
      </c>
      <c r="M90" s="44"/>
      <c r="N90" s="45">
        <f t="shared" si="36"/>
        <v>0</v>
      </c>
      <c r="O90" s="44"/>
      <c r="P90" s="45">
        <f t="shared" si="37"/>
        <v>0</v>
      </c>
      <c r="Q90" s="44"/>
      <c r="R90" s="45">
        <f t="shared" si="38"/>
        <v>0</v>
      </c>
      <c r="S90" s="45">
        <f t="shared" si="39"/>
        <v>0</v>
      </c>
      <c r="T90" s="44"/>
      <c r="U90" s="45">
        <f t="shared" si="24"/>
        <v>0</v>
      </c>
      <c r="V90" s="45">
        <f t="shared" si="25"/>
        <v>0</v>
      </c>
      <c r="W90" s="44"/>
      <c r="X90" s="45">
        <f t="shared" si="26"/>
        <v>0</v>
      </c>
      <c r="Y90" s="45">
        <f t="shared" si="27"/>
        <v>0</v>
      </c>
      <c r="Z90" s="44"/>
      <c r="AA90" s="45">
        <f t="shared" si="28"/>
        <v>0</v>
      </c>
      <c r="AB90" s="45">
        <f t="shared" si="29"/>
        <v>0</v>
      </c>
      <c r="AC90" s="44"/>
      <c r="AD90" s="45">
        <f t="shared" si="30"/>
        <v>0</v>
      </c>
      <c r="AE90" s="45">
        <f t="shared" si="31"/>
        <v>0</v>
      </c>
      <c r="AF90" s="44"/>
      <c r="AG90" s="45">
        <f t="shared" si="32"/>
        <v>0</v>
      </c>
      <c r="AH90" s="45">
        <f t="shared" si="33"/>
        <v>0</v>
      </c>
    </row>
    <row r="91" spans="1:34" x14ac:dyDescent="0.2">
      <c r="A91" s="50" t="s">
        <v>92</v>
      </c>
      <c r="B91" s="5"/>
      <c r="C91" s="6" t="s">
        <v>6</v>
      </c>
      <c r="D91" s="6"/>
      <c r="E91" s="6"/>
      <c r="F91" s="7"/>
      <c r="G91" s="8">
        <f t="shared" si="23"/>
        <v>0</v>
      </c>
      <c r="H91" s="86" t="s">
        <v>91</v>
      </c>
      <c r="I91" s="44"/>
      <c r="J91" s="45">
        <f t="shared" si="34"/>
        <v>0</v>
      </c>
      <c r="K91" s="44"/>
      <c r="L91" s="45">
        <f t="shared" si="35"/>
        <v>0</v>
      </c>
      <c r="M91" s="44"/>
      <c r="N91" s="45">
        <f t="shared" si="36"/>
        <v>0</v>
      </c>
      <c r="O91" s="44"/>
      <c r="P91" s="45">
        <f t="shared" si="37"/>
        <v>0</v>
      </c>
      <c r="Q91" s="44"/>
      <c r="R91" s="45">
        <f t="shared" si="38"/>
        <v>0</v>
      </c>
      <c r="S91" s="45">
        <f t="shared" si="39"/>
        <v>0</v>
      </c>
      <c r="T91" s="44"/>
      <c r="U91" s="45">
        <f t="shared" si="24"/>
        <v>0</v>
      </c>
      <c r="V91" s="45">
        <f t="shared" si="25"/>
        <v>0</v>
      </c>
      <c r="W91" s="44"/>
      <c r="X91" s="45">
        <f t="shared" si="26"/>
        <v>0</v>
      </c>
      <c r="Y91" s="45">
        <f t="shared" si="27"/>
        <v>0</v>
      </c>
      <c r="Z91" s="44"/>
      <c r="AA91" s="45">
        <f t="shared" si="28"/>
        <v>0</v>
      </c>
      <c r="AB91" s="45">
        <f t="shared" si="29"/>
        <v>0</v>
      </c>
      <c r="AC91" s="44"/>
      <c r="AD91" s="45">
        <f t="shared" si="30"/>
        <v>0</v>
      </c>
      <c r="AE91" s="45">
        <f t="shared" si="31"/>
        <v>0</v>
      </c>
      <c r="AF91" s="44"/>
      <c r="AG91" s="45">
        <f t="shared" si="32"/>
        <v>0</v>
      </c>
      <c r="AH91" s="45">
        <f t="shared" si="33"/>
        <v>0</v>
      </c>
    </row>
    <row r="92" spans="1:34" x14ac:dyDescent="0.2">
      <c r="A92" s="50" t="s">
        <v>83</v>
      </c>
      <c r="B92" s="5"/>
      <c r="C92" s="6"/>
      <c r="D92" s="6"/>
      <c r="E92" s="6"/>
      <c r="F92" s="7"/>
      <c r="G92" s="8">
        <f t="shared" si="23"/>
        <v>0</v>
      </c>
      <c r="H92" s="87"/>
      <c r="I92" s="44"/>
      <c r="J92" s="45">
        <f t="shared" si="34"/>
        <v>0</v>
      </c>
      <c r="K92" s="44"/>
      <c r="L92" s="45">
        <f t="shared" si="35"/>
        <v>0</v>
      </c>
      <c r="M92" s="44"/>
      <c r="N92" s="45">
        <f t="shared" si="36"/>
        <v>0</v>
      </c>
      <c r="O92" s="44"/>
      <c r="P92" s="45">
        <f t="shared" si="37"/>
        <v>0</v>
      </c>
      <c r="Q92" s="44"/>
      <c r="R92" s="45">
        <f t="shared" si="38"/>
        <v>0</v>
      </c>
      <c r="S92" s="45">
        <f t="shared" si="39"/>
        <v>0</v>
      </c>
      <c r="T92" s="44"/>
      <c r="U92" s="45">
        <f t="shared" si="24"/>
        <v>0</v>
      </c>
      <c r="V92" s="45">
        <f t="shared" si="25"/>
        <v>0</v>
      </c>
      <c r="W92" s="44"/>
      <c r="X92" s="45">
        <f t="shared" si="26"/>
        <v>0</v>
      </c>
      <c r="Y92" s="45">
        <f t="shared" si="27"/>
        <v>0</v>
      </c>
      <c r="Z92" s="44"/>
      <c r="AA92" s="45">
        <f t="shared" si="28"/>
        <v>0</v>
      </c>
      <c r="AB92" s="45">
        <f t="shared" si="29"/>
        <v>0</v>
      </c>
      <c r="AC92" s="44"/>
      <c r="AD92" s="45">
        <f t="shared" si="30"/>
        <v>0</v>
      </c>
      <c r="AE92" s="45">
        <f t="shared" si="31"/>
        <v>0</v>
      </c>
      <c r="AF92" s="44"/>
      <c r="AG92" s="45">
        <f t="shared" si="32"/>
        <v>0</v>
      </c>
      <c r="AH92" s="45">
        <f t="shared" si="33"/>
        <v>0</v>
      </c>
    </row>
    <row r="93" spans="1:34" x14ac:dyDescent="0.2">
      <c r="A93" s="50" t="s">
        <v>92</v>
      </c>
      <c r="B93" s="5"/>
      <c r="C93" s="6" t="s">
        <v>6</v>
      </c>
      <c r="D93" s="6"/>
      <c r="E93" s="6"/>
      <c r="F93" s="7"/>
      <c r="G93" s="8">
        <f t="shared" si="23"/>
        <v>0</v>
      </c>
      <c r="H93" s="86" t="s">
        <v>91</v>
      </c>
      <c r="I93" s="44"/>
      <c r="J93" s="45">
        <f t="shared" si="34"/>
        <v>0</v>
      </c>
      <c r="K93" s="44"/>
      <c r="L93" s="45">
        <f t="shared" si="35"/>
        <v>0</v>
      </c>
      <c r="M93" s="44"/>
      <c r="N93" s="45">
        <f t="shared" si="36"/>
        <v>0</v>
      </c>
      <c r="O93" s="44"/>
      <c r="P93" s="45">
        <f t="shared" si="37"/>
        <v>0</v>
      </c>
      <c r="Q93" s="44"/>
      <c r="R93" s="45">
        <f t="shared" si="38"/>
        <v>0</v>
      </c>
      <c r="S93" s="45">
        <f t="shared" si="39"/>
        <v>0</v>
      </c>
      <c r="T93" s="44"/>
      <c r="U93" s="45">
        <f t="shared" si="24"/>
        <v>0</v>
      </c>
      <c r="V93" s="45">
        <f t="shared" si="25"/>
        <v>0</v>
      </c>
      <c r="W93" s="44"/>
      <c r="X93" s="45">
        <f t="shared" si="26"/>
        <v>0</v>
      </c>
      <c r="Y93" s="45">
        <f t="shared" si="27"/>
        <v>0</v>
      </c>
      <c r="Z93" s="44"/>
      <c r="AA93" s="45">
        <f t="shared" si="28"/>
        <v>0</v>
      </c>
      <c r="AB93" s="45">
        <f t="shared" si="29"/>
        <v>0</v>
      </c>
      <c r="AC93" s="44"/>
      <c r="AD93" s="45">
        <f t="shared" si="30"/>
        <v>0</v>
      </c>
      <c r="AE93" s="45">
        <f t="shared" si="31"/>
        <v>0</v>
      </c>
      <c r="AF93" s="44"/>
      <c r="AG93" s="45">
        <f t="shared" si="32"/>
        <v>0</v>
      </c>
      <c r="AH93" s="45">
        <f t="shared" si="33"/>
        <v>0</v>
      </c>
    </row>
    <row r="94" spans="1:34" x14ac:dyDescent="0.2">
      <c r="A94" s="50" t="s">
        <v>83</v>
      </c>
      <c r="B94" s="5"/>
      <c r="C94" s="6"/>
      <c r="D94" s="6"/>
      <c r="E94" s="6"/>
      <c r="F94" s="7"/>
      <c r="G94" s="8">
        <f t="shared" si="23"/>
        <v>0</v>
      </c>
      <c r="H94" s="87"/>
      <c r="I94" s="44"/>
      <c r="J94" s="45">
        <f t="shared" si="34"/>
        <v>0</v>
      </c>
      <c r="K94" s="44"/>
      <c r="L94" s="45">
        <f t="shared" si="35"/>
        <v>0</v>
      </c>
      <c r="M94" s="44"/>
      <c r="N94" s="45">
        <f t="shared" si="36"/>
        <v>0</v>
      </c>
      <c r="O94" s="44"/>
      <c r="P94" s="45">
        <f t="shared" si="37"/>
        <v>0</v>
      </c>
      <c r="Q94" s="44"/>
      <c r="R94" s="45">
        <f t="shared" si="38"/>
        <v>0</v>
      </c>
      <c r="S94" s="45">
        <f t="shared" si="39"/>
        <v>0</v>
      </c>
      <c r="T94" s="44"/>
      <c r="U94" s="45">
        <f t="shared" si="24"/>
        <v>0</v>
      </c>
      <c r="V94" s="45">
        <f t="shared" si="25"/>
        <v>0</v>
      </c>
      <c r="W94" s="44"/>
      <c r="X94" s="45">
        <f t="shared" si="26"/>
        <v>0</v>
      </c>
      <c r="Y94" s="45">
        <f t="shared" si="27"/>
        <v>0</v>
      </c>
      <c r="Z94" s="44"/>
      <c r="AA94" s="45">
        <f t="shared" si="28"/>
        <v>0</v>
      </c>
      <c r="AB94" s="45">
        <f t="shared" si="29"/>
        <v>0</v>
      </c>
      <c r="AC94" s="44"/>
      <c r="AD94" s="45">
        <f t="shared" si="30"/>
        <v>0</v>
      </c>
      <c r="AE94" s="45">
        <f t="shared" si="31"/>
        <v>0</v>
      </c>
      <c r="AF94" s="44"/>
      <c r="AG94" s="45">
        <f t="shared" si="32"/>
        <v>0</v>
      </c>
      <c r="AH94" s="45">
        <f t="shared" si="33"/>
        <v>0</v>
      </c>
    </row>
    <row r="95" spans="1:34" x14ac:dyDescent="0.2">
      <c r="A95" s="50" t="s">
        <v>92</v>
      </c>
      <c r="B95" s="5"/>
      <c r="C95" s="6" t="s">
        <v>6</v>
      </c>
      <c r="D95" s="6"/>
      <c r="E95" s="6"/>
      <c r="F95" s="7"/>
      <c r="G95" s="8">
        <f t="shared" si="23"/>
        <v>0</v>
      </c>
      <c r="H95" s="86" t="s">
        <v>91</v>
      </c>
      <c r="I95" s="44"/>
      <c r="J95" s="45">
        <f t="shared" si="34"/>
        <v>0</v>
      </c>
      <c r="K95" s="44"/>
      <c r="L95" s="45">
        <f t="shared" si="35"/>
        <v>0</v>
      </c>
      <c r="M95" s="44"/>
      <c r="N95" s="45">
        <f t="shared" si="36"/>
        <v>0</v>
      </c>
      <c r="O95" s="44"/>
      <c r="P95" s="45">
        <f t="shared" si="37"/>
        <v>0</v>
      </c>
      <c r="Q95" s="44"/>
      <c r="R95" s="45">
        <f t="shared" si="38"/>
        <v>0</v>
      </c>
      <c r="S95" s="45">
        <f t="shared" si="39"/>
        <v>0</v>
      </c>
      <c r="T95" s="44"/>
      <c r="U95" s="45">
        <f t="shared" si="24"/>
        <v>0</v>
      </c>
      <c r="V95" s="45">
        <f t="shared" si="25"/>
        <v>0</v>
      </c>
      <c r="W95" s="44"/>
      <c r="X95" s="45">
        <f t="shared" si="26"/>
        <v>0</v>
      </c>
      <c r="Y95" s="45">
        <f t="shared" si="27"/>
        <v>0</v>
      </c>
      <c r="Z95" s="44"/>
      <c r="AA95" s="45">
        <f t="shared" si="28"/>
        <v>0</v>
      </c>
      <c r="AB95" s="45">
        <f t="shared" si="29"/>
        <v>0</v>
      </c>
      <c r="AC95" s="44"/>
      <c r="AD95" s="45">
        <f t="shared" si="30"/>
        <v>0</v>
      </c>
      <c r="AE95" s="45">
        <f t="shared" si="31"/>
        <v>0</v>
      </c>
      <c r="AF95" s="44"/>
      <c r="AG95" s="45">
        <f t="shared" si="32"/>
        <v>0</v>
      </c>
      <c r="AH95" s="45">
        <f t="shared" si="33"/>
        <v>0</v>
      </c>
    </row>
    <row r="96" spans="1:34" x14ac:dyDescent="0.2">
      <c r="A96" s="50" t="s">
        <v>83</v>
      </c>
      <c r="B96" s="5"/>
      <c r="C96" s="6"/>
      <c r="D96" s="6"/>
      <c r="E96" s="6"/>
      <c r="F96" s="7"/>
      <c r="G96" s="8">
        <f t="shared" si="23"/>
        <v>0</v>
      </c>
      <c r="H96" s="87"/>
      <c r="I96" s="44"/>
      <c r="J96" s="45">
        <f t="shared" si="34"/>
        <v>0</v>
      </c>
      <c r="K96" s="44"/>
      <c r="L96" s="45">
        <f t="shared" si="35"/>
        <v>0</v>
      </c>
      <c r="M96" s="44"/>
      <c r="N96" s="45">
        <f t="shared" si="36"/>
        <v>0</v>
      </c>
      <c r="O96" s="44"/>
      <c r="P96" s="45">
        <f t="shared" si="37"/>
        <v>0</v>
      </c>
      <c r="Q96" s="44"/>
      <c r="R96" s="45">
        <f t="shared" si="38"/>
        <v>0</v>
      </c>
      <c r="S96" s="45">
        <f t="shared" si="39"/>
        <v>0</v>
      </c>
      <c r="T96" s="44"/>
      <c r="U96" s="45">
        <f t="shared" si="24"/>
        <v>0</v>
      </c>
      <c r="V96" s="45">
        <f t="shared" si="25"/>
        <v>0</v>
      </c>
      <c r="W96" s="44"/>
      <c r="X96" s="45">
        <f t="shared" si="26"/>
        <v>0</v>
      </c>
      <c r="Y96" s="45">
        <f t="shared" si="27"/>
        <v>0</v>
      </c>
      <c r="Z96" s="44"/>
      <c r="AA96" s="45">
        <f t="shared" si="28"/>
        <v>0</v>
      </c>
      <c r="AB96" s="45">
        <f t="shared" si="29"/>
        <v>0</v>
      </c>
      <c r="AC96" s="44"/>
      <c r="AD96" s="45">
        <f t="shared" si="30"/>
        <v>0</v>
      </c>
      <c r="AE96" s="45">
        <f t="shared" si="31"/>
        <v>0</v>
      </c>
      <c r="AF96" s="44"/>
      <c r="AG96" s="45">
        <f t="shared" si="32"/>
        <v>0</v>
      </c>
      <c r="AH96" s="45">
        <f t="shared" si="33"/>
        <v>0</v>
      </c>
    </row>
    <row r="97" spans="1:34" ht="15" customHeight="1" x14ac:dyDescent="0.2">
      <c r="A97" s="50" t="s">
        <v>92</v>
      </c>
      <c r="B97" s="5"/>
      <c r="C97" s="6" t="s">
        <v>6</v>
      </c>
      <c r="D97" s="6"/>
      <c r="E97" s="6"/>
      <c r="F97" s="7"/>
      <c r="G97" s="8">
        <f t="shared" ref="G97:G98" si="40">F97*D97</f>
        <v>0</v>
      </c>
      <c r="H97" s="86" t="s">
        <v>91</v>
      </c>
      <c r="I97" s="44"/>
      <c r="J97" s="45">
        <f t="shared" ref="J97:J98" si="41">I97*D97</f>
        <v>0</v>
      </c>
      <c r="K97" s="44"/>
      <c r="L97" s="45">
        <f t="shared" ref="L97:L98" si="42">K97*D97</f>
        <v>0</v>
      </c>
      <c r="M97" s="44"/>
      <c r="N97" s="45">
        <f t="shared" ref="N97:N98" si="43">M97*D97</f>
        <v>0</v>
      </c>
      <c r="O97" s="44"/>
      <c r="P97" s="45">
        <f t="shared" ref="P97:P98" si="44">O97*D97</f>
        <v>0</v>
      </c>
      <c r="Q97" s="44"/>
      <c r="R97" s="45">
        <f t="shared" ref="R97:R98" si="45">Q97*D97</f>
        <v>0</v>
      </c>
      <c r="S97" s="45">
        <f t="shared" ref="S97:S98" si="46">G97+J97+L97+N97+P97+R97</f>
        <v>0</v>
      </c>
      <c r="T97" s="44"/>
      <c r="U97" s="45">
        <f t="shared" si="24"/>
        <v>0</v>
      </c>
      <c r="V97" s="45">
        <f t="shared" si="25"/>
        <v>0</v>
      </c>
      <c r="W97" s="44"/>
      <c r="X97" s="45">
        <f t="shared" si="26"/>
        <v>0</v>
      </c>
      <c r="Y97" s="45">
        <f t="shared" si="27"/>
        <v>0</v>
      </c>
      <c r="Z97" s="44"/>
      <c r="AA97" s="45">
        <f t="shared" si="28"/>
        <v>0</v>
      </c>
      <c r="AB97" s="45">
        <f t="shared" si="29"/>
        <v>0</v>
      </c>
      <c r="AC97" s="44"/>
      <c r="AD97" s="45">
        <f t="shared" si="30"/>
        <v>0</v>
      </c>
      <c r="AE97" s="45">
        <f t="shared" si="31"/>
        <v>0</v>
      </c>
      <c r="AF97" s="44"/>
      <c r="AG97" s="45">
        <f t="shared" si="32"/>
        <v>0</v>
      </c>
      <c r="AH97" s="45">
        <f t="shared" si="33"/>
        <v>0</v>
      </c>
    </row>
    <row r="98" spans="1:34" x14ac:dyDescent="0.2">
      <c r="A98" s="50" t="s">
        <v>83</v>
      </c>
      <c r="B98" s="5"/>
      <c r="C98" s="6"/>
      <c r="D98" s="6"/>
      <c r="E98" s="6"/>
      <c r="F98" s="7"/>
      <c r="G98" s="8">
        <f t="shared" si="40"/>
        <v>0</v>
      </c>
      <c r="H98" s="87"/>
      <c r="I98" s="44"/>
      <c r="J98" s="45">
        <f t="shared" si="41"/>
        <v>0</v>
      </c>
      <c r="K98" s="44"/>
      <c r="L98" s="45">
        <f t="shared" si="42"/>
        <v>0</v>
      </c>
      <c r="M98" s="44"/>
      <c r="N98" s="45">
        <f t="shared" si="43"/>
        <v>0</v>
      </c>
      <c r="O98" s="44"/>
      <c r="P98" s="45">
        <f t="shared" si="44"/>
        <v>0</v>
      </c>
      <c r="Q98" s="44"/>
      <c r="R98" s="45">
        <f t="shared" si="45"/>
        <v>0</v>
      </c>
      <c r="S98" s="45">
        <f t="shared" si="46"/>
        <v>0</v>
      </c>
      <c r="T98" s="44"/>
      <c r="U98" s="45">
        <f t="shared" si="24"/>
        <v>0</v>
      </c>
      <c r="V98" s="45">
        <f t="shared" si="25"/>
        <v>0</v>
      </c>
      <c r="W98" s="44"/>
      <c r="X98" s="45">
        <f t="shared" si="26"/>
        <v>0</v>
      </c>
      <c r="Y98" s="45">
        <f t="shared" si="27"/>
        <v>0</v>
      </c>
      <c r="Z98" s="44"/>
      <c r="AA98" s="45">
        <f t="shared" si="28"/>
        <v>0</v>
      </c>
      <c r="AB98" s="45">
        <f t="shared" si="29"/>
        <v>0</v>
      </c>
      <c r="AC98" s="44"/>
      <c r="AD98" s="45">
        <f t="shared" si="30"/>
        <v>0</v>
      </c>
      <c r="AE98" s="45">
        <f t="shared" si="31"/>
        <v>0</v>
      </c>
      <c r="AF98" s="44"/>
      <c r="AG98" s="45">
        <f t="shared" si="32"/>
        <v>0</v>
      </c>
      <c r="AH98" s="45">
        <f t="shared" si="33"/>
        <v>0</v>
      </c>
    </row>
  </sheetData>
  <mergeCells count="48">
    <mergeCell ref="H25:H26"/>
    <mergeCell ref="H3:H4"/>
    <mergeCell ref="H5:H6"/>
    <mergeCell ref="H7:H8"/>
    <mergeCell ref="H9:H10"/>
    <mergeCell ref="H11:H12"/>
    <mergeCell ref="H13:H14"/>
    <mergeCell ref="H15:H16"/>
    <mergeCell ref="H17:H18"/>
    <mergeCell ref="H19:H20"/>
    <mergeCell ref="H21:H22"/>
    <mergeCell ref="H23:H24"/>
    <mergeCell ref="H49:H50"/>
    <mergeCell ref="H27:H28"/>
    <mergeCell ref="H29:H30"/>
    <mergeCell ref="H31:H32"/>
    <mergeCell ref="H33:H34"/>
    <mergeCell ref="H35:H36"/>
    <mergeCell ref="H37:H38"/>
    <mergeCell ref="H39:H40"/>
    <mergeCell ref="H41:H42"/>
    <mergeCell ref="H43:H44"/>
    <mergeCell ref="H45:H46"/>
    <mergeCell ref="H47:H48"/>
    <mergeCell ref="H73:H74"/>
    <mergeCell ref="H51:H52"/>
    <mergeCell ref="H53:H54"/>
    <mergeCell ref="H55:H56"/>
    <mergeCell ref="H57:H58"/>
    <mergeCell ref="H59:H60"/>
    <mergeCell ref="H61:H62"/>
    <mergeCell ref="H63:H64"/>
    <mergeCell ref="H65:H66"/>
    <mergeCell ref="H67:H68"/>
    <mergeCell ref="H69:H70"/>
    <mergeCell ref="H71:H72"/>
    <mergeCell ref="H97:H98"/>
    <mergeCell ref="H75:H76"/>
    <mergeCell ref="H77:H78"/>
    <mergeCell ref="H79:H80"/>
    <mergeCell ref="H81:H82"/>
    <mergeCell ref="H83:H84"/>
    <mergeCell ref="H85:H86"/>
    <mergeCell ref="H87:H88"/>
    <mergeCell ref="H89:H90"/>
    <mergeCell ref="H91:H92"/>
    <mergeCell ref="H93:H94"/>
    <mergeCell ref="H95:H96"/>
  </mergeCells>
  <dataValidations count="1">
    <dataValidation type="list" allowBlank="1" showInputMessage="1" showErrorMessage="1" sqref="B3:B98" xr:uid="{DF5BED26-320C-1241-B75E-4FD6F4B0873A}">
      <formula1>"HW,SW, SW pre HW"</formula1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FD3A2-7FD7-3E4F-89BF-FC6B5B4B3FE3}">
  <dimension ref="A1:I65"/>
  <sheetViews>
    <sheetView topLeftCell="A41" workbookViewId="0">
      <selection activeCell="B6" sqref="B6"/>
    </sheetView>
  </sheetViews>
  <sheetFormatPr baseColWidth="10" defaultColWidth="8.6640625" defaultRowHeight="15" x14ac:dyDescent="0.2"/>
  <cols>
    <col min="1" max="1" width="9.5" style="1" customWidth="1"/>
    <col min="2" max="3" width="45.5" style="1" customWidth="1"/>
    <col min="4" max="4" width="31.33203125" style="1" customWidth="1"/>
    <col min="5" max="5" width="51.5" style="1" customWidth="1"/>
    <col min="6" max="6" width="14.1640625" style="1" bestFit="1" customWidth="1"/>
    <col min="7" max="7" width="14.6640625" style="1" customWidth="1"/>
    <col min="8" max="8" width="14.83203125" style="1" customWidth="1"/>
    <col min="9" max="9" width="52.1640625" style="1" customWidth="1"/>
    <col min="10" max="16384" width="8.6640625" style="1"/>
  </cols>
  <sheetData>
    <row r="1" spans="1:9" x14ac:dyDescent="0.2">
      <c r="A1" s="93" t="s">
        <v>8</v>
      </c>
      <c r="B1" s="94"/>
      <c r="C1" s="94"/>
      <c r="D1" s="94"/>
      <c r="E1" s="95"/>
      <c r="F1" s="9">
        <f>SUM(F3:F22)</f>
        <v>64</v>
      </c>
      <c r="G1" s="9"/>
      <c r="H1" s="10">
        <f>SUM(H3:H22)</f>
        <v>31920</v>
      </c>
      <c r="I1" s="11"/>
    </row>
    <row r="2" spans="1:9" ht="48" x14ac:dyDescent="0.2">
      <c r="A2" s="21" t="s">
        <v>9</v>
      </c>
      <c r="B2" s="21" t="s">
        <v>0</v>
      </c>
      <c r="C2" s="21" t="s">
        <v>325</v>
      </c>
      <c r="D2" s="21" t="s">
        <v>10</v>
      </c>
      <c r="E2" s="21" t="s">
        <v>11</v>
      </c>
      <c r="F2" s="22" t="s">
        <v>12</v>
      </c>
      <c r="G2" s="22" t="s">
        <v>13</v>
      </c>
      <c r="H2" s="22" t="s">
        <v>14</v>
      </c>
      <c r="I2" s="22" t="s">
        <v>15</v>
      </c>
    </row>
    <row r="3" spans="1:9" ht="16" x14ac:dyDescent="0.2">
      <c r="A3" s="96" t="s">
        <v>73</v>
      </c>
      <c r="B3" s="40" t="s">
        <v>60</v>
      </c>
      <c r="C3" s="90" t="s">
        <v>70</v>
      </c>
      <c r="D3" s="34" t="s">
        <v>17</v>
      </c>
      <c r="E3" s="65" t="s">
        <v>74</v>
      </c>
      <c r="F3" s="35">
        <v>20</v>
      </c>
      <c r="G3" s="36">
        <v>450</v>
      </c>
      <c r="H3" s="37">
        <f t="shared" ref="H3:H34" si="0">F3*G3*1.2</f>
        <v>10800</v>
      </c>
      <c r="I3" s="38" t="s">
        <v>75</v>
      </c>
    </row>
    <row r="4" spans="1:9" ht="16" x14ac:dyDescent="0.2">
      <c r="A4" s="96"/>
      <c r="B4" s="40" t="s">
        <v>61</v>
      </c>
      <c r="C4" s="91"/>
      <c r="D4" s="34" t="s">
        <v>18</v>
      </c>
      <c r="E4" s="65" t="s">
        <v>74</v>
      </c>
      <c r="F4" s="35">
        <v>18</v>
      </c>
      <c r="G4" s="36">
        <v>400</v>
      </c>
      <c r="H4" s="37">
        <f t="shared" si="0"/>
        <v>8640</v>
      </c>
      <c r="I4" s="38" t="s">
        <v>75</v>
      </c>
    </row>
    <row r="5" spans="1:9" ht="16" x14ac:dyDescent="0.2">
      <c r="A5" s="96"/>
      <c r="B5" s="40" t="s">
        <v>62</v>
      </c>
      <c r="C5" s="92"/>
      <c r="D5" s="34" t="s">
        <v>19</v>
      </c>
      <c r="E5" s="65" t="s">
        <v>74</v>
      </c>
      <c r="F5" s="35">
        <v>26</v>
      </c>
      <c r="G5" s="36">
        <v>400</v>
      </c>
      <c r="H5" s="37">
        <f t="shared" si="0"/>
        <v>12480</v>
      </c>
      <c r="I5" s="38" t="s">
        <v>75</v>
      </c>
    </row>
    <row r="6" spans="1:9" x14ac:dyDescent="0.2">
      <c r="A6" s="97" t="s">
        <v>16</v>
      </c>
      <c r="B6" s="41"/>
      <c r="C6" s="90"/>
      <c r="D6" s="23" t="s">
        <v>17</v>
      </c>
      <c r="E6" s="24"/>
      <c r="F6" s="25">
        <f>IFERROR(VLOOKUP(#REF!,[1]MODULY_CBA!$B$3:$O$23,14,0)*VLOOKUP('[1]Rozpocet - Vyvoj aplikacii'!C6,[1]AKTIVITY_POZICIE!$A$4:$C$39,3,0),0)</f>
        <v>0</v>
      </c>
      <c r="G6" s="26">
        <f>IF(ISTEXT(#REF!),VLOOKUP(D6,[1]AKTIVITY_POZICIE!$A$4:$E$39,5,0),)</f>
        <v>0</v>
      </c>
      <c r="H6" s="27">
        <f t="shared" si="0"/>
        <v>0</v>
      </c>
      <c r="I6" s="39"/>
    </row>
    <row r="7" spans="1:9" x14ac:dyDescent="0.2">
      <c r="A7" s="97"/>
      <c r="B7" s="41"/>
      <c r="C7" s="91"/>
      <c r="D7" s="23" t="s">
        <v>18</v>
      </c>
      <c r="E7" s="24"/>
      <c r="F7" s="25">
        <f>IFERROR(VLOOKUP(#REF!,[1]MODULY_CBA!$B$3:$O$23,14,0)*VLOOKUP('[1]Rozpocet - Vyvoj aplikacii'!C7,[1]AKTIVITY_POZICIE!$A$4:$C$39,3,0),0)</f>
        <v>0</v>
      </c>
      <c r="G7" s="26">
        <f>IF(ISTEXT(#REF!),VLOOKUP(D7,[1]AKTIVITY_POZICIE!$A$4:$E$39,5,0),)</f>
        <v>0</v>
      </c>
      <c r="H7" s="27">
        <f t="shared" si="0"/>
        <v>0</v>
      </c>
      <c r="I7" s="39"/>
    </row>
    <row r="8" spans="1:9" x14ac:dyDescent="0.2">
      <c r="A8" s="97"/>
      <c r="B8" s="41"/>
      <c r="C8" s="92"/>
      <c r="D8" s="23" t="s">
        <v>19</v>
      </c>
      <c r="E8" s="24"/>
      <c r="F8" s="25">
        <f>IFERROR(VLOOKUP(#REF!,[1]MODULY_CBA!$B$3:$O$23,14,0)*VLOOKUP('[1]Rozpocet - Vyvoj aplikacii'!C8,[1]AKTIVITY_POZICIE!$A$4:$C$39,3,0),0)</f>
        <v>0</v>
      </c>
      <c r="G8" s="26">
        <f>IF(ISTEXT(#REF!),VLOOKUP(D8,[1]AKTIVITY_POZICIE!$A$4:$E$39,5,0),)</f>
        <v>0</v>
      </c>
      <c r="H8" s="27">
        <f t="shared" si="0"/>
        <v>0</v>
      </c>
      <c r="I8" s="39"/>
    </row>
    <row r="9" spans="1:9" x14ac:dyDescent="0.2">
      <c r="A9" s="31" t="s">
        <v>20</v>
      </c>
      <c r="B9" s="41"/>
      <c r="C9" s="90"/>
      <c r="D9" s="23" t="s">
        <v>17</v>
      </c>
      <c r="E9" s="24"/>
      <c r="F9" s="25">
        <f>IFERROR(VLOOKUP(#REF!,[1]MODULY_CBA!$B$3:$O$23,14,0)*VLOOKUP('[1]Rozpocet - Vyvoj aplikacii'!C9,[1]AKTIVITY_POZICIE!$A$4:$C$39,3,0),0)</f>
        <v>0</v>
      </c>
      <c r="G9" s="26">
        <f>IF(ISTEXT(#REF!),VLOOKUP(D9,[1]AKTIVITY_POZICIE!$A$4:$E$39,5,0),)</f>
        <v>0</v>
      </c>
      <c r="H9" s="27">
        <f t="shared" si="0"/>
        <v>0</v>
      </c>
      <c r="I9" s="39"/>
    </row>
    <row r="10" spans="1:9" x14ac:dyDescent="0.2">
      <c r="A10" s="32"/>
      <c r="B10" s="41"/>
      <c r="C10" s="91"/>
      <c r="D10" s="23" t="s">
        <v>18</v>
      </c>
      <c r="E10" s="24"/>
      <c r="F10" s="25">
        <f>IFERROR(VLOOKUP(#REF!,[1]MODULY_CBA!$B$3:$O$23,14,0)*VLOOKUP('[1]Rozpocet - Vyvoj aplikacii'!C10,[1]AKTIVITY_POZICIE!$A$4:$C$39,3,0),0)</f>
        <v>0</v>
      </c>
      <c r="G10" s="26">
        <f>IF(ISTEXT(#REF!),VLOOKUP(D10,[1]AKTIVITY_POZICIE!$A$4:$E$39,5,0),)</f>
        <v>0</v>
      </c>
      <c r="H10" s="27">
        <f t="shared" si="0"/>
        <v>0</v>
      </c>
      <c r="I10" s="39"/>
    </row>
    <row r="11" spans="1:9" x14ac:dyDescent="0.2">
      <c r="A11" s="33"/>
      <c r="B11" s="41"/>
      <c r="C11" s="92"/>
      <c r="D11" s="23" t="s">
        <v>19</v>
      </c>
      <c r="E11" s="24"/>
      <c r="F11" s="25">
        <f>IFERROR(VLOOKUP(#REF!,[1]MODULY_CBA!$B$3:$O$23,14,0)*VLOOKUP('[1]Rozpocet - Vyvoj aplikacii'!C11,[1]AKTIVITY_POZICIE!$A$4:$C$39,3,0),0)</f>
        <v>0</v>
      </c>
      <c r="G11" s="26">
        <f>IF(ISTEXT(#REF!),VLOOKUP(D11,[1]AKTIVITY_POZICIE!$A$4:$E$39,5,0),)</f>
        <v>0</v>
      </c>
      <c r="H11" s="27">
        <f t="shared" si="0"/>
        <v>0</v>
      </c>
      <c r="I11" s="39"/>
    </row>
    <row r="12" spans="1:9" x14ac:dyDescent="0.2">
      <c r="A12" s="31" t="s">
        <v>21</v>
      </c>
      <c r="B12" s="41"/>
      <c r="C12" s="90"/>
      <c r="D12" s="23" t="s">
        <v>17</v>
      </c>
      <c r="E12" s="24"/>
      <c r="F12" s="25">
        <f>IFERROR(VLOOKUP(#REF!,[1]MODULY_CBA!$B$3:$O$23,14,0)*VLOOKUP('[1]Rozpocet - Vyvoj aplikacii'!C12,[1]AKTIVITY_POZICIE!$A$4:$C$39,3,0),0)</f>
        <v>0</v>
      </c>
      <c r="G12" s="26">
        <f>IF(ISTEXT(#REF!),VLOOKUP(D12,[1]AKTIVITY_POZICIE!$A$4:$E$39,5,0),)</f>
        <v>0</v>
      </c>
      <c r="H12" s="27">
        <f t="shared" si="0"/>
        <v>0</v>
      </c>
      <c r="I12" s="39"/>
    </row>
    <row r="13" spans="1:9" x14ac:dyDescent="0.2">
      <c r="A13" s="32"/>
      <c r="B13" s="41"/>
      <c r="C13" s="91"/>
      <c r="D13" s="23" t="s">
        <v>18</v>
      </c>
      <c r="E13" s="24"/>
      <c r="F13" s="25">
        <f>IFERROR(VLOOKUP(#REF!,[1]MODULY_CBA!$B$3:$O$23,14,0)*VLOOKUP('[1]Rozpocet - Vyvoj aplikacii'!C13,[1]AKTIVITY_POZICIE!$A$4:$C$39,3,0),0)</f>
        <v>0</v>
      </c>
      <c r="G13" s="26">
        <f>IF(ISTEXT(#REF!),VLOOKUP(D13,[1]AKTIVITY_POZICIE!$A$4:$E$39,5,0),)</f>
        <v>0</v>
      </c>
      <c r="H13" s="27">
        <f t="shared" si="0"/>
        <v>0</v>
      </c>
      <c r="I13" s="39"/>
    </row>
    <row r="14" spans="1:9" x14ac:dyDescent="0.2">
      <c r="A14" s="33"/>
      <c r="B14" s="41"/>
      <c r="C14" s="92"/>
      <c r="D14" s="23" t="s">
        <v>19</v>
      </c>
      <c r="E14" s="24"/>
      <c r="F14" s="25">
        <f>IFERROR(VLOOKUP(#REF!,[1]MODULY_CBA!$B$3:$O$23,14,0)*VLOOKUP('[1]Rozpocet - Vyvoj aplikacii'!C14,[1]AKTIVITY_POZICIE!$A$4:$C$39,3,0),0)</f>
        <v>0</v>
      </c>
      <c r="G14" s="26">
        <f>IF(ISTEXT(#REF!),VLOOKUP(D14,[1]AKTIVITY_POZICIE!$A$4:$E$39,5,0),)</f>
        <v>0</v>
      </c>
      <c r="H14" s="27">
        <f t="shared" si="0"/>
        <v>0</v>
      </c>
      <c r="I14" s="39"/>
    </row>
    <row r="15" spans="1:9" x14ac:dyDescent="0.2">
      <c r="A15" s="31" t="s">
        <v>22</v>
      </c>
      <c r="B15" s="41"/>
      <c r="C15" s="90"/>
      <c r="D15" s="23" t="s">
        <v>17</v>
      </c>
      <c r="E15" s="24"/>
      <c r="F15" s="25">
        <f>IFERROR(VLOOKUP(#REF!,[1]MODULY_CBA!$B$3:$O$23,14,0)*VLOOKUP('[1]Rozpocet - Vyvoj aplikacii'!C15,[1]AKTIVITY_POZICIE!$A$4:$C$39,3,0),0)</f>
        <v>0</v>
      </c>
      <c r="G15" s="26">
        <f>IF(ISTEXT(#REF!),VLOOKUP(D15,[1]AKTIVITY_POZICIE!$A$4:$E$39,5,0),)</f>
        <v>0</v>
      </c>
      <c r="H15" s="27">
        <f t="shared" si="0"/>
        <v>0</v>
      </c>
      <c r="I15" s="39"/>
    </row>
    <row r="16" spans="1:9" x14ac:dyDescent="0.2">
      <c r="A16" s="32"/>
      <c r="B16" s="41"/>
      <c r="C16" s="91"/>
      <c r="D16" s="23" t="s">
        <v>18</v>
      </c>
      <c r="E16" s="24"/>
      <c r="F16" s="25">
        <f>IFERROR(VLOOKUP(#REF!,[1]MODULY_CBA!$B$3:$O$23,14,0)*VLOOKUP('[1]Rozpocet - Vyvoj aplikacii'!C16,[1]AKTIVITY_POZICIE!$A$4:$C$39,3,0),0)</f>
        <v>0</v>
      </c>
      <c r="G16" s="26">
        <f>IF(ISTEXT(#REF!),VLOOKUP(D16,[1]AKTIVITY_POZICIE!$A$4:$E$39,5,0),)</f>
        <v>0</v>
      </c>
      <c r="H16" s="27">
        <f t="shared" si="0"/>
        <v>0</v>
      </c>
      <c r="I16" s="39"/>
    </row>
    <row r="17" spans="1:9" x14ac:dyDescent="0.2">
      <c r="A17" s="33"/>
      <c r="B17" s="41"/>
      <c r="C17" s="92"/>
      <c r="D17" s="23" t="s">
        <v>19</v>
      </c>
      <c r="E17" s="24"/>
      <c r="F17" s="25">
        <f>IFERROR(VLOOKUP(#REF!,[1]MODULY_CBA!$B$3:$O$23,14,0)*VLOOKUP('[1]Rozpocet - Vyvoj aplikacii'!C17,[1]AKTIVITY_POZICIE!$A$4:$C$39,3,0),0)</f>
        <v>0</v>
      </c>
      <c r="G17" s="26">
        <f>IF(ISTEXT(#REF!),VLOOKUP(D17,[1]AKTIVITY_POZICIE!$A$4:$E$39,5,0),)</f>
        <v>0</v>
      </c>
      <c r="H17" s="27">
        <f t="shared" si="0"/>
        <v>0</v>
      </c>
      <c r="I17" s="39"/>
    </row>
    <row r="18" spans="1:9" x14ac:dyDescent="0.2">
      <c r="A18" s="31" t="s">
        <v>23</v>
      </c>
      <c r="B18" s="41"/>
      <c r="C18" s="90"/>
      <c r="D18" s="23" t="s">
        <v>17</v>
      </c>
      <c r="E18" s="24"/>
      <c r="F18" s="25">
        <f>IFERROR(VLOOKUP(#REF!,[1]MODULY_CBA!$B$3:$O$23,14,0)*VLOOKUP('[1]Rozpocet - Vyvoj aplikacii'!C18,[1]AKTIVITY_POZICIE!$A$4:$C$39,3,0),0)</f>
        <v>0</v>
      </c>
      <c r="G18" s="26">
        <f>IF(ISTEXT(#REF!),VLOOKUP(D18,[1]AKTIVITY_POZICIE!$A$4:$E$39,5,0),)</f>
        <v>0</v>
      </c>
      <c r="H18" s="27">
        <f t="shared" si="0"/>
        <v>0</v>
      </c>
      <c r="I18" s="39"/>
    </row>
    <row r="19" spans="1:9" x14ac:dyDescent="0.2">
      <c r="A19" s="32"/>
      <c r="B19" s="41"/>
      <c r="C19" s="91"/>
      <c r="D19" s="23" t="s">
        <v>18</v>
      </c>
      <c r="E19" s="24"/>
      <c r="F19" s="25">
        <f>IFERROR(VLOOKUP(#REF!,[1]MODULY_CBA!$B$3:$O$23,14,0)*VLOOKUP('[1]Rozpocet - Vyvoj aplikacii'!C19,[1]AKTIVITY_POZICIE!$A$4:$C$39,3,0),0)</f>
        <v>0</v>
      </c>
      <c r="G19" s="26">
        <f>IF(ISTEXT(#REF!),VLOOKUP(D19,[1]AKTIVITY_POZICIE!$A$4:$E$39,5,0),)</f>
        <v>0</v>
      </c>
      <c r="H19" s="27">
        <f t="shared" si="0"/>
        <v>0</v>
      </c>
      <c r="I19" s="39"/>
    </row>
    <row r="20" spans="1:9" x14ac:dyDescent="0.2">
      <c r="A20" s="33"/>
      <c r="B20" s="41"/>
      <c r="C20" s="92"/>
      <c r="D20" s="23" t="s">
        <v>19</v>
      </c>
      <c r="E20" s="24"/>
      <c r="F20" s="25">
        <f>IFERROR(VLOOKUP(#REF!,[1]MODULY_CBA!$B$3:$O$23,14,0)*VLOOKUP('[1]Rozpocet - Vyvoj aplikacii'!C20,[1]AKTIVITY_POZICIE!$A$4:$C$39,3,0),0)</f>
        <v>0</v>
      </c>
      <c r="G20" s="26">
        <f>IF(ISTEXT(#REF!),VLOOKUP(D20,[1]AKTIVITY_POZICIE!$A$4:$E$39,5,0),)</f>
        <v>0</v>
      </c>
      <c r="H20" s="27">
        <f t="shared" si="0"/>
        <v>0</v>
      </c>
      <c r="I20" s="39"/>
    </row>
    <row r="21" spans="1:9" x14ac:dyDescent="0.2">
      <c r="A21" s="31" t="s">
        <v>24</v>
      </c>
      <c r="B21" s="41"/>
      <c r="C21" s="90"/>
      <c r="D21" s="23" t="s">
        <v>17</v>
      </c>
      <c r="E21" s="24"/>
      <c r="F21" s="25">
        <f>IFERROR(VLOOKUP(#REF!,[1]MODULY_CBA!$B$3:$O$23,14,0)*VLOOKUP('[1]Rozpocet - Vyvoj aplikacii'!C21,[1]AKTIVITY_POZICIE!$A$4:$C$39,3,0),0)</f>
        <v>0</v>
      </c>
      <c r="G21" s="26">
        <f>IF(ISTEXT(#REF!),VLOOKUP(D21,[1]AKTIVITY_POZICIE!$A$4:$E$39,5,0),)</f>
        <v>0</v>
      </c>
      <c r="H21" s="27">
        <f t="shared" si="0"/>
        <v>0</v>
      </c>
      <c r="I21" s="39"/>
    </row>
    <row r="22" spans="1:9" x14ac:dyDescent="0.2">
      <c r="A22" s="32"/>
      <c r="B22" s="41"/>
      <c r="C22" s="91"/>
      <c r="D22" s="23" t="s">
        <v>18</v>
      </c>
      <c r="E22" s="24"/>
      <c r="F22" s="25">
        <f>IFERROR(VLOOKUP(#REF!,[1]MODULY_CBA!$B$3:$O$23,14,0)*VLOOKUP('[1]Rozpocet - Vyvoj aplikacii'!C22,[1]AKTIVITY_POZICIE!$A$4:$C$39,3,0),0)</f>
        <v>0</v>
      </c>
      <c r="G22" s="26">
        <f>IF(ISTEXT(#REF!),VLOOKUP(D22,[1]AKTIVITY_POZICIE!$A$4:$E$39,5,0),)</f>
        <v>0</v>
      </c>
      <c r="H22" s="27">
        <f t="shared" si="0"/>
        <v>0</v>
      </c>
      <c r="I22" s="39"/>
    </row>
    <row r="23" spans="1:9" x14ac:dyDescent="0.2">
      <c r="A23" s="33"/>
      <c r="B23" s="41"/>
      <c r="C23" s="92"/>
      <c r="D23" s="23" t="s">
        <v>19</v>
      </c>
      <c r="E23" s="24"/>
      <c r="F23" s="25">
        <f>IFERROR(VLOOKUP(#REF!,[1]MODULY_CBA!$B$3:$O$23,14,0)*VLOOKUP('[1]Rozpocet - Vyvoj aplikacii'!C23,[1]AKTIVITY_POZICIE!$A$4:$C$39,3,0),0)</f>
        <v>0</v>
      </c>
      <c r="G23" s="26">
        <f>IF(ISTEXT(#REF!),VLOOKUP(D23,[1]AKTIVITY_POZICIE!$A$4:$E$39,5,0),)</f>
        <v>0</v>
      </c>
      <c r="H23" s="27">
        <f t="shared" si="0"/>
        <v>0</v>
      </c>
      <c r="I23" s="39"/>
    </row>
    <row r="24" spans="1:9" x14ac:dyDescent="0.2">
      <c r="A24" s="31" t="s">
        <v>25</v>
      </c>
      <c r="B24" s="41"/>
      <c r="C24" s="90"/>
      <c r="D24" s="23" t="s">
        <v>17</v>
      </c>
      <c r="E24" s="24"/>
      <c r="F24" s="25">
        <f>IFERROR(VLOOKUP(#REF!,[1]MODULY_CBA!$B$3:$O$23,14,0)*VLOOKUP('[1]Rozpocet - Vyvoj aplikacii'!C24,[1]AKTIVITY_POZICIE!$A$4:$C$39,3,0),0)</f>
        <v>0</v>
      </c>
      <c r="G24" s="26">
        <f>IF(ISTEXT(#REF!),VLOOKUP(D24,[1]AKTIVITY_POZICIE!$A$4:$E$39,5,0),)</f>
        <v>0</v>
      </c>
      <c r="H24" s="27">
        <f t="shared" si="0"/>
        <v>0</v>
      </c>
      <c r="I24" s="39"/>
    </row>
    <row r="25" spans="1:9" x14ac:dyDescent="0.2">
      <c r="A25" s="32"/>
      <c r="B25" s="41"/>
      <c r="C25" s="91"/>
      <c r="D25" s="23" t="s">
        <v>18</v>
      </c>
      <c r="E25" s="24"/>
      <c r="F25" s="25">
        <f>IFERROR(VLOOKUP(#REF!,[1]MODULY_CBA!$B$3:$O$23,14,0)*VLOOKUP('[1]Rozpocet - Vyvoj aplikacii'!C25,[1]AKTIVITY_POZICIE!$A$4:$C$39,3,0),0)</f>
        <v>0</v>
      </c>
      <c r="G25" s="26">
        <f>IF(ISTEXT(#REF!),VLOOKUP(D25,[1]AKTIVITY_POZICIE!$A$4:$E$39,5,0),)</f>
        <v>0</v>
      </c>
      <c r="H25" s="27">
        <f t="shared" si="0"/>
        <v>0</v>
      </c>
      <c r="I25" s="39"/>
    </row>
    <row r="26" spans="1:9" x14ac:dyDescent="0.2">
      <c r="A26" s="33"/>
      <c r="B26" s="41"/>
      <c r="C26" s="92"/>
      <c r="D26" s="23" t="s">
        <v>19</v>
      </c>
      <c r="E26" s="24"/>
      <c r="F26" s="25">
        <f>IFERROR(VLOOKUP(#REF!,[1]MODULY_CBA!$B$3:$O$23,14,0)*VLOOKUP('[1]Rozpocet - Vyvoj aplikacii'!C26,[1]AKTIVITY_POZICIE!$A$4:$C$39,3,0),0)</f>
        <v>0</v>
      </c>
      <c r="G26" s="26">
        <f>IF(ISTEXT(#REF!),VLOOKUP(D26,[1]AKTIVITY_POZICIE!$A$4:$E$39,5,0),)</f>
        <v>0</v>
      </c>
      <c r="H26" s="27">
        <f t="shared" si="0"/>
        <v>0</v>
      </c>
      <c r="I26" s="39"/>
    </row>
    <row r="27" spans="1:9" x14ac:dyDescent="0.2">
      <c r="A27" s="31" t="s">
        <v>26</v>
      </c>
      <c r="B27" s="41"/>
      <c r="C27" s="90"/>
      <c r="D27" s="23" t="s">
        <v>17</v>
      </c>
      <c r="E27" s="24"/>
      <c r="F27" s="25">
        <f>IFERROR(VLOOKUP(#REF!,[1]MODULY_CBA!$B$3:$O$23,14,0)*VLOOKUP('[1]Rozpocet - Vyvoj aplikacii'!C27,[1]AKTIVITY_POZICIE!$A$4:$C$39,3,0),0)</f>
        <v>0</v>
      </c>
      <c r="G27" s="26">
        <f>IF(ISTEXT(#REF!),VLOOKUP(D27,[1]AKTIVITY_POZICIE!$A$4:$E$39,5,0),)</f>
        <v>0</v>
      </c>
      <c r="H27" s="27">
        <f t="shared" si="0"/>
        <v>0</v>
      </c>
      <c r="I27" s="39"/>
    </row>
    <row r="28" spans="1:9" x14ac:dyDescent="0.2">
      <c r="A28" s="32"/>
      <c r="B28" s="41"/>
      <c r="C28" s="91"/>
      <c r="D28" s="23" t="s">
        <v>18</v>
      </c>
      <c r="E28" s="24"/>
      <c r="F28" s="25">
        <f>IFERROR(VLOOKUP(#REF!,[1]MODULY_CBA!$B$3:$O$23,14,0)*VLOOKUP('[1]Rozpocet - Vyvoj aplikacii'!C28,[1]AKTIVITY_POZICIE!$A$4:$C$39,3,0),0)</f>
        <v>0</v>
      </c>
      <c r="G28" s="26">
        <f>IF(ISTEXT(#REF!),VLOOKUP(D28,[1]AKTIVITY_POZICIE!$A$4:$E$39,5,0),)</f>
        <v>0</v>
      </c>
      <c r="H28" s="27">
        <f t="shared" si="0"/>
        <v>0</v>
      </c>
      <c r="I28" s="39"/>
    </row>
    <row r="29" spans="1:9" x14ac:dyDescent="0.2">
      <c r="A29" s="33"/>
      <c r="B29" s="41"/>
      <c r="C29" s="92"/>
      <c r="D29" s="23" t="s">
        <v>19</v>
      </c>
      <c r="E29" s="24"/>
      <c r="F29" s="25">
        <f>IFERROR(VLOOKUP(#REF!,[1]MODULY_CBA!$B$3:$O$23,14,0)*VLOOKUP('[1]Rozpocet - Vyvoj aplikacii'!C29,[1]AKTIVITY_POZICIE!$A$4:$C$39,3,0),0)</f>
        <v>0</v>
      </c>
      <c r="G29" s="26">
        <f>IF(ISTEXT(#REF!),VLOOKUP(D29,[1]AKTIVITY_POZICIE!$A$4:$E$39,5,0),)</f>
        <v>0</v>
      </c>
      <c r="H29" s="27">
        <f t="shared" si="0"/>
        <v>0</v>
      </c>
      <c r="I29" s="39"/>
    </row>
    <row r="30" spans="1:9" x14ac:dyDescent="0.2">
      <c r="A30" s="31" t="s">
        <v>27</v>
      </c>
      <c r="B30" s="41"/>
      <c r="C30" s="90"/>
      <c r="D30" s="23" t="s">
        <v>17</v>
      </c>
      <c r="E30" s="24"/>
      <c r="F30" s="25">
        <f>IFERROR(VLOOKUP(#REF!,[1]MODULY_CBA!$B$3:$O$23,14,0)*VLOOKUP('[1]Rozpocet - Vyvoj aplikacii'!C30,[1]AKTIVITY_POZICIE!$A$4:$C$39,3,0),0)</f>
        <v>0</v>
      </c>
      <c r="G30" s="26">
        <f>IF(ISTEXT(#REF!),VLOOKUP(D30,[1]AKTIVITY_POZICIE!$A$4:$E$39,5,0),)</f>
        <v>0</v>
      </c>
      <c r="H30" s="27">
        <f t="shared" si="0"/>
        <v>0</v>
      </c>
      <c r="I30" s="39"/>
    </row>
    <row r="31" spans="1:9" x14ac:dyDescent="0.2">
      <c r="A31" s="32"/>
      <c r="B31" s="41"/>
      <c r="C31" s="91"/>
      <c r="D31" s="23" t="s">
        <v>18</v>
      </c>
      <c r="E31" s="24"/>
      <c r="F31" s="25">
        <f>IFERROR(VLOOKUP(#REF!,[1]MODULY_CBA!$B$3:$O$23,14,0)*VLOOKUP('[1]Rozpocet - Vyvoj aplikacii'!C31,[1]AKTIVITY_POZICIE!$A$4:$C$39,3,0),0)</f>
        <v>0</v>
      </c>
      <c r="G31" s="26">
        <f>IF(ISTEXT(#REF!),VLOOKUP(D31,[1]AKTIVITY_POZICIE!$A$4:$E$39,5,0),)</f>
        <v>0</v>
      </c>
      <c r="H31" s="27">
        <f t="shared" si="0"/>
        <v>0</v>
      </c>
      <c r="I31" s="39"/>
    </row>
    <row r="32" spans="1:9" x14ac:dyDescent="0.2">
      <c r="A32" s="33"/>
      <c r="B32" s="41"/>
      <c r="C32" s="92"/>
      <c r="D32" s="23" t="s">
        <v>19</v>
      </c>
      <c r="E32" s="24"/>
      <c r="F32" s="25">
        <f>IFERROR(VLOOKUP(#REF!,[1]MODULY_CBA!$B$3:$O$23,14,0)*VLOOKUP('[1]Rozpocet - Vyvoj aplikacii'!C32,[1]AKTIVITY_POZICIE!$A$4:$C$39,3,0),0)</f>
        <v>0</v>
      </c>
      <c r="G32" s="26">
        <f>IF(ISTEXT(#REF!),VLOOKUP(D32,[1]AKTIVITY_POZICIE!$A$4:$E$39,5,0),)</f>
        <v>0</v>
      </c>
      <c r="H32" s="27">
        <f t="shared" si="0"/>
        <v>0</v>
      </c>
      <c r="I32" s="39"/>
    </row>
    <row r="33" spans="1:9" x14ac:dyDescent="0.2">
      <c r="A33" s="31" t="s">
        <v>28</v>
      </c>
      <c r="B33" s="41"/>
      <c r="C33" s="90"/>
      <c r="D33" s="23" t="s">
        <v>17</v>
      </c>
      <c r="E33" s="24"/>
      <c r="F33" s="25">
        <f>IFERROR(VLOOKUP(#REF!,[1]MODULY_CBA!$B$3:$O$23,14,0)*VLOOKUP('[1]Rozpocet - Vyvoj aplikacii'!C33,[1]AKTIVITY_POZICIE!$A$4:$C$39,3,0),0)</f>
        <v>0</v>
      </c>
      <c r="G33" s="26">
        <f>IF(ISTEXT(#REF!),VLOOKUP(D33,[1]AKTIVITY_POZICIE!$A$4:$E$39,5,0),)</f>
        <v>0</v>
      </c>
      <c r="H33" s="27">
        <f t="shared" si="0"/>
        <v>0</v>
      </c>
      <c r="I33" s="39"/>
    </row>
    <row r="34" spans="1:9" x14ac:dyDescent="0.2">
      <c r="A34" s="32"/>
      <c r="B34" s="41"/>
      <c r="C34" s="91"/>
      <c r="D34" s="23" t="s">
        <v>18</v>
      </c>
      <c r="E34" s="24"/>
      <c r="F34" s="25">
        <f>IFERROR(VLOOKUP(#REF!,[1]MODULY_CBA!$B$3:$O$23,14,0)*VLOOKUP('[1]Rozpocet - Vyvoj aplikacii'!C34,[1]AKTIVITY_POZICIE!$A$4:$C$39,3,0),0)</f>
        <v>0</v>
      </c>
      <c r="G34" s="26">
        <f>IF(ISTEXT(#REF!),VLOOKUP(D34,[1]AKTIVITY_POZICIE!$A$4:$E$39,5,0),)</f>
        <v>0</v>
      </c>
      <c r="H34" s="27">
        <f t="shared" si="0"/>
        <v>0</v>
      </c>
      <c r="I34" s="39"/>
    </row>
    <row r="35" spans="1:9" x14ac:dyDescent="0.2">
      <c r="A35" s="33"/>
      <c r="B35" s="41"/>
      <c r="C35" s="92"/>
      <c r="D35" s="23" t="s">
        <v>19</v>
      </c>
      <c r="E35" s="24"/>
      <c r="F35" s="25">
        <f>IFERROR(VLOOKUP(#REF!,[1]MODULY_CBA!$B$3:$O$23,14,0)*VLOOKUP('[1]Rozpocet - Vyvoj aplikacii'!C35,[1]AKTIVITY_POZICIE!$A$4:$C$39,3,0),0)</f>
        <v>0</v>
      </c>
      <c r="G35" s="26">
        <f>IF(ISTEXT(#REF!),VLOOKUP(D35,[1]AKTIVITY_POZICIE!$A$4:$E$39,5,0),)</f>
        <v>0</v>
      </c>
      <c r="H35" s="27">
        <f t="shared" ref="H35:H66" si="1">F35*G35*1.2</f>
        <v>0</v>
      </c>
      <c r="I35" s="39"/>
    </row>
    <row r="36" spans="1:9" x14ac:dyDescent="0.2">
      <c r="A36" s="31" t="s">
        <v>29</v>
      </c>
      <c r="B36" s="41"/>
      <c r="C36" s="90"/>
      <c r="D36" s="23" t="s">
        <v>17</v>
      </c>
      <c r="E36" s="24"/>
      <c r="F36" s="25">
        <f>IFERROR(VLOOKUP(#REF!,[1]MODULY_CBA!$B$3:$O$23,14,0)*VLOOKUP('[1]Rozpocet - Vyvoj aplikacii'!C36,[1]AKTIVITY_POZICIE!$A$4:$C$39,3,0),0)</f>
        <v>0</v>
      </c>
      <c r="G36" s="26">
        <f>IF(ISTEXT(#REF!),VLOOKUP(D36,[1]AKTIVITY_POZICIE!$A$4:$E$39,5,0),)</f>
        <v>0</v>
      </c>
      <c r="H36" s="27">
        <f t="shared" si="1"/>
        <v>0</v>
      </c>
      <c r="I36" s="39"/>
    </row>
    <row r="37" spans="1:9" x14ac:dyDescent="0.2">
      <c r="A37" s="32"/>
      <c r="B37" s="41"/>
      <c r="C37" s="91"/>
      <c r="D37" s="23" t="s">
        <v>18</v>
      </c>
      <c r="E37" s="24"/>
      <c r="F37" s="25">
        <f>IFERROR(VLOOKUP(#REF!,[1]MODULY_CBA!$B$3:$O$23,14,0)*VLOOKUP('[1]Rozpocet - Vyvoj aplikacii'!C37,[1]AKTIVITY_POZICIE!$A$4:$C$39,3,0),0)</f>
        <v>0</v>
      </c>
      <c r="G37" s="26">
        <f>IF(ISTEXT(#REF!),VLOOKUP(D37,[1]AKTIVITY_POZICIE!$A$4:$E$39,5,0),)</f>
        <v>0</v>
      </c>
      <c r="H37" s="27">
        <f t="shared" si="1"/>
        <v>0</v>
      </c>
      <c r="I37" s="39"/>
    </row>
    <row r="38" spans="1:9" x14ac:dyDescent="0.2">
      <c r="A38" s="33"/>
      <c r="B38" s="41"/>
      <c r="C38" s="92"/>
      <c r="D38" s="23" t="s">
        <v>19</v>
      </c>
      <c r="E38" s="24"/>
      <c r="F38" s="25">
        <f>IFERROR(VLOOKUP(#REF!,[1]MODULY_CBA!$B$3:$O$23,14,0)*VLOOKUP('[1]Rozpocet - Vyvoj aplikacii'!C38,[1]AKTIVITY_POZICIE!$A$4:$C$39,3,0),0)</f>
        <v>0</v>
      </c>
      <c r="G38" s="26">
        <f>IF(ISTEXT(#REF!),VLOOKUP(D38,[1]AKTIVITY_POZICIE!$A$4:$E$39,5,0),)</f>
        <v>0</v>
      </c>
      <c r="H38" s="27">
        <f t="shared" si="1"/>
        <v>0</v>
      </c>
      <c r="I38" s="39"/>
    </row>
    <row r="39" spans="1:9" x14ac:dyDescent="0.2">
      <c r="A39" s="31" t="s">
        <v>30</v>
      </c>
      <c r="B39" s="41"/>
      <c r="C39" s="90"/>
      <c r="D39" s="23" t="s">
        <v>17</v>
      </c>
      <c r="E39" s="24"/>
      <c r="F39" s="25">
        <f>IFERROR(VLOOKUP(#REF!,[1]MODULY_CBA!$B$3:$O$23,14,0)*VLOOKUP('[1]Rozpocet - Vyvoj aplikacii'!C39,[1]AKTIVITY_POZICIE!$A$4:$C$39,3,0),0)</f>
        <v>0</v>
      </c>
      <c r="G39" s="26">
        <f>IF(ISTEXT(#REF!),VLOOKUP(D39,[1]AKTIVITY_POZICIE!$A$4:$E$39,5,0),)</f>
        <v>0</v>
      </c>
      <c r="H39" s="27">
        <f t="shared" si="1"/>
        <v>0</v>
      </c>
      <c r="I39" s="39"/>
    </row>
    <row r="40" spans="1:9" x14ac:dyDescent="0.2">
      <c r="A40" s="32"/>
      <c r="B40" s="41"/>
      <c r="C40" s="91"/>
      <c r="D40" s="23" t="s">
        <v>18</v>
      </c>
      <c r="E40" s="24"/>
      <c r="F40" s="25">
        <f>IFERROR(VLOOKUP(#REF!,[1]MODULY_CBA!$B$3:$O$23,14,0)*VLOOKUP('[1]Rozpocet - Vyvoj aplikacii'!C40,[1]AKTIVITY_POZICIE!$A$4:$C$39,3,0),0)</f>
        <v>0</v>
      </c>
      <c r="G40" s="26">
        <f>IF(ISTEXT(#REF!),VLOOKUP(D40,[1]AKTIVITY_POZICIE!$A$4:$E$39,5,0),)</f>
        <v>0</v>
      </c>
      <c r="H40" s="27">
        <f t="shared" si="1"/>
        <v>0</v>
      </c>
      <c r="I40" s="39"/>
    </row>
    <row r="41" spans="1:9" x14ac:dyDescent="0.2">
      <c r="A41" s="33"/>
      <c r="B41" s="41"/>
      <c r="C41" s="92"/>
      <c r="D41" s="23" t="s">
        <v>19</v>
      </c>
      <c r="E41" s="24"/>
      <c r="F41" s="25">
        <f>IFERROR(VLOOKUP(#REF!,[1]MODULY_CBA!$B$3:$O$23,14,0)*VLOOKUP('[1]Rozpocet - Vyvoj aplikacii'!C41,[1]AKTIVITY_POZICIE!$A$4:$C$39,3,0),0)</f>
        <v>0</v>
      </c>
      <c r="G41" s="26">
        <f>IF(ISTEXT(#REF!),VLOOKUP(D41,[1]AKTIVITY_POZICIE!$A$4:$E$39,5,0),)</f>
        <v>0</v>
      </c>
      <c r="H41" s="27">
        <f t="shared" si="1"/>
        <v>0</v>
      </c>
      <c r="I41" s="39"/>
    </row>
    <row r="42" spans="1:9" x14ac:dyDescent="0.2">
      <c r="A42" s="31" t="s">
        <v>31</v>
      </c>
      <c r="B42" s="41"/>
      <c r="C42" s="90"/>
      <c r="D42" s="23" t="s">
        <v>17</v>
      </c>
      <c r="E42" s="24"/>
      <c r="F42" s="25">
        <f>IFERROR(VLOOKUP(#REF!,[1]MODULY_CBA!$B$3:$O$23,14,0)*VLOOKUP('[1]Rozpocet - Vyvoj aplikacii'!C42,[1]AKTIVITY_POZICIE!$A$4:$C$39,3,0),0)</f>
        <v>0</v>
      </c>
      <c r="G42" s="26">
        <f>IF(ISTEXT(#REF!),VLOOKUP(D42,[1]AKTIVITY_POZICIE!$A$4:$E$39,5,0),)</f>
        <v>0</v>
      </c>
      <c r="H42" s="27">
        <f t="shared" si="1"/>
        <v>0</v>
      </c>
      <c r="I42" s="39"/>
    </row>
    <row r="43" spans="1:9" x14ac:dyDescent="0.2">
      <c r="A43" s="32"/>
      <c r="B43" s="41"/>
      <c r="C43" s="91"/>
      <c r="D43" s="23" t="s">
        <v>18</v>
      </c>
      <c r="E43" s="24"/>
      <c r="F43" s="25">
        <f>IFERROR(VLOOKUP(#REF!,[1]MODULY_CBA!$B$3:$O$23,14,0)*VLOOKUP('[1]Rozpocet - Vyvoj aplikacii'!C43,[1]AKTIVITY_POZICIE!$A$4:$C$39,3,0),0)</f>
        <v>0</v>
      </c>
      <c r="G43" s="26">
        <f>IF(ISTEXT(#REF!),VLOOKUP(D43,[1]AKTIVITY_POZICIE!$A$4:$E$39,5,0),)</f>
        <v>0</v>
      </c>
      <c r="H43" s="27">
        <f t="shared" si="1"/>
        <v>0</v>
      </c>
      <c r="I43" s="39"/>
    </row>
    <row r="44" spans="1:9" x14ac:dyDescent="0.2">
      <c r="A44" s="33"/>
      <c r="B44" s="41"/>
      <c r="C44" s="92"/>
      <c r="D44" s="23" t="s">
        <v>19</v>
      </c>
      <c r="E44" s="24"/>
      <c r="F44" s="25">
        <f>IFERROR(VLOOKUP(#REF!,[1]MODULY_CBA!$B$3:$O$23,14,0)*VLOOKUP('[1]Rozpocet - Vyvoj aplikacii'!C44,[1]AKTIVITY_POZICIE!$A$4:$C$39,3,0),0)</f>
        <v>0</v>
      </c>
      <c r="G44" s="26">
        <f>IF(ISTEXT(#REF!),VLOOKUP(D44,[1]AKTIVITY_POZICIE!$A$4:$E$39,5,0),)</f>
        <v>0</v>
      </c>
      <c r="H44" s="27">
        <f t="shared" si="1"/>
        <v>0</v>
      </c>
      <c r="I44" s="39"/>
    </row>
    <row r="45" spans="1:9" x14ac:dyDescent="0.2">
      <c r="A45" s="31" t="s">
        <v>32</v>
      </c>
      <c r="B45" s="41"/>
      <c r="C45" s="90"/>
      <c r="D45" s="23" t="s">
        <v>17</v>
      </c>
      <c r="E45" s="24"/>
      <c r="F45" s="25">
        <f>IFERROR(VLOOKUP(#REF!,[1]MODULY_CBA!$B$3:$O$23,14,0)*VLOOKUP('[1]Rozpocet - Vyvoj aplikacii'!C45,[1]AKTIVITY_POZICIE!$A$4:$C$39,3,0),0)</f>
        <v>0</v>
      </c>
      <c r="G45" s="26">
        <f>IF(ISTEXT(#REF!),VLOOKUP(D45,[1]AKTIVITY_POZICIE!$A$4:$E$39,5,0),)</f>
        <v>0</v>
      </c>
      <c r="H45" s="27">
        <f t="shared" si="1"/>
        <v>0</v>
      </c>
      <c r="I45" s="39"/>
    </row>
    <row r="46" spans="1:9" x14ac:dyDescent="0.2">
      <c r="A46" s="32"/>
      <c r="B46" s="41"/>
      <c r="C46" s="91"/>
      <c r="D46" s="23" t="s">
        <v>18</v>
      </c>
      <c r="E46" s="24"/>
      <c r="F46" s="25">
        <f>IFERROR(VLOOKUP(#REF!,[1]MODULY_CBA!$B$3:$O$23,14,0)*VLOOKUP('[1]Rozpocet - Vyvoj aplikacii'!C46,[1]AKTIVITY_POZICIE!$A$4:$C$39,3,0),0)</f>
        <v>0</v>
      </c>
      <c r="G46" s="26">
        <f>IF(ISTEXT(#REF!),VLOOKUP(D46,[1]AKTIVITY_POZICIE!$A$4:$E$39,5,0),)</f>
        <v>0</v>
      </c>
      <c r="H46" s="27">
        <f t="shared" si="1"/>
        <v>0</v>
      </c>
      <c r="I46" s="39"/>
    </row>
    <row r="47" spans="1:9" x14ac:dyDescent="0.2">
      <c r="A47" s="33"/>
      <c r="B47" s="41"/>
      <c r="C47" s="92"/>
      <c r="D47" s="23" t="s">
        <v>19</v>
      </c>
      <c r="E47" s="24"/>
      <c r="F47" s="25">
        <f>IFERROR(VLOOKUP(#REF!,[1]MODULY_CBA!$B$3:$O$23,14,0)*VLOOKUP('[1]Rozpocet - Vyvoj aplikacii'!C47,[1]AKTIVITY_POZICIE!$A$4:$C$39,3,0),0)</f>
        <v>0</v>
      </c>
      <c r="G47" s="26">
        <f>IF(ISTEXT(#REF!),VLOOKUP(D47,[1]AKTIVITY_POZICIE!$A$4:$E$39,5,0),)</f>
        <v>0</v>
      </c>
      <c r="H47" s="27">
        <f t="shared" si="1"/>
        <v>0</v>
      </c>
      <c r="I47" s="39"/>
    </row>
    <row r="48" spans="1:9" x14ac:dyDescent="0.2">
      <c r="A48" s="31" t="s">
        <v>33</v>
      </c>
      <c r="B48" s="41"/>
      <c r="C48" s="90"/>
      <c r="D48" s="23" t="s">
        <v>17</v>
      </c>
      <c r="E48" s="24"/>
      <c r="F48" s="25">
        <f>IFERROR(VLOOKUP(#REF!,[1]MODULY_CBA!$B$3:$O$23,14,0)*VLOOKUP('[1]Rozpocet - Vyvoj aplikacii'!C48,[1]AKTIVITY_POZICIE!$A$4:$C$39,3,0),0)</f>
        <v>0</v>
      </c>
      <c r="G48" s="26">
        <f>IF(ISTEXT(#REF!),VLOOKUP(D48,[1]AKTIVITY_POZICIE!$A$4:$E$39,5,0),)</f>
        <v>0</v>
      </c>
      <c r="H48" s="27">
        <f t="shared" si="1"/>
        <v>0</v>
      </c>
      <c r="I48" s="39"/>
    </row>
    <row r="49" spans="1:9" x14ac:dyDescent="0.2">
      <c r="A49" s="32"/>
      <c r="B49" s="41"/>
      <c r="C49" s="91"/>
      <c r="D49" s="23" t="s">
        <v>18</v>
      </c>
      <c r="E49" s="24"/>
      <c r="F49" s="25">
        <f>IFERROR(VLOOKUP(#REF!,[1]MODULY_CBA!$B$3:$O$23,14,0)*VLOOKUP('[1]Rozpocet - Vyvoj aplikacii'!C49,[1]AKTIVITY_POZICIE!$A$4:$C$39,3,0),0)</f>
        <v>0</v>
      </c>
      <c r="G49" s="26">
        <f>IF(ISTEXT(#REF!),VLOOKUP(D49,[1]AKTIVITY_POZICIE!$A$4:$E$39,5,0),)</f>
        <v>0</v>
      </c>
      <c r="H49" s="27">
        <f t="shared" si="1"/>
        <v>0</v>
      </c>
      <c r="I49" s="39"/>
    </row>
    <row r="50" spans="1:9" x14ac:dyDescent="0.2">
      <c r="A50" s="33"/>
      <c r="B50" s="41"/>
      <c r="C50" s="92"/>
      <c r="D50" s="23" t="s">
        <v>19</v>
      </c>
      <c r="E50" s="24"/>
      <c r="F50" s="25">
        <f>IFERROR(VLOOKUP(#REF!,[1]MODULY_CBA!$B$3:$O$23,14,0)*VLOOKUP('[1]Rozpocet - Vyvoj aplikacii'!C50,[1]AKTIVITY_POZICIE!$A$4:$C$39,3,0),0)</f>
        <v>0</v>
      </c>
      <c r="G50" s="26">
        <f>IF(ISTEXT(#REF!),VLOOKUP(D50,[1]AKTIVITY_POZICIE!$A$4:$E$39,5,0),)</f>
        <v>0</v>
      </c>
      <c r="H50" s="27">
        <f t="shared" si="1"/>
        <v>0</v>
      </c>
      <c r="I50" s="39"/>
    </row>
    <row r="51" spans="1:9" x14ac:dyDescent="0.2">
      <c r="A51" s="31" t="s">
        <v>34</v>
      </c>
      <c r="B51" s="41"/>
      <c r="C51" s="90"/>
      <c r="D51" s="23" t="s">
        <v>17</v>
      </c>
      <c r="E51" s="24"/>
      <c r="F51" s="25">
        <f>IFERROR(VLOOKUP(#REF!,[1]MODULY_CBA!$B$3:$O$23,14,0)*VLOOKUP('[1]Rozpocet - Vyvoj aplikacii'!C51,[1]AKTIVITY_POZICIE!$A$4:$C$39,3,0),0)</f>
        <v>0</v>
      </c>
      <c r="G51" s="26">
        <f>IF(ISTEXT(#REF!),VLOOKUP(D51,[1]AKTIVITY_POZICIE!$A$4:$E$39,5,0),)</f>
        <v>0</v>
      </c>
      <c r="H51" s="27">
        <f t="shared" si="1"/>
        <v>0</v>
      </c>
      <c r="I51" s="39"/>
    </row>
    <row r="52" spans="1:9" x14ac:dyDescent="0.2">
      <c r="A52" s="32"/>
      <c r="B52" s="41"/>
      <c r="C52" s="91"/>
      <c r="D52" s="23" t="s">
        <v>18</v>
      </c>
      <c r="E52" s="24"/>
      <c r="F52" s="25">
        <f>IFERROR(VLOOKUP(#REF!,[1]MODULY_CBA!$B$3:$O$23,14,0)*VLOOKUP('[1]Rozpocet - Vyvoj aplikacii'!C52,[1]AKTIVITY_POZICIE!$A$4:$C$39,3,0),0)</f>
        <v>0</v>
      </c>
      <c r="G52" s="26">
        <f>IF(ISTEXT(#REF!),VLOOKUP(D52,[1]AKTIVITY_POZICIE!$A$4:$E$39,5,0),)</f>
        <v>0</v>
      </c>
      <c r="H52" s="27">
        <f t="shared" si="1"/>
        <v>0</v>
      </c>
      <c r="I52" s="39"/>
    </row>
    <row r="53" spans="1:9" x14ac:dyDescent="0.2">
      <c r="A53" s="33"/>
      <c r="B53" s="41"/>
      <c r="C53" s="92"/>
      <c r="D53" s="23" t="s">
        <v>19</v>
      </c>
      <c r="E53" s="24"/>
      <c r="F53" s="25">
        <f>IFERROR(VLOOKUP(#REF!,[1]MODULY_CBA!$B$3:$O$23,14,0)*VLOOKUP('[1]Rozpocet - Vyvoj aplikacii'!C53,[1]AKTIVITY_POZICIE!$A$4:$C$39,3,0),0)</f>
        <v>0</v>
      </c>
      <c r="G53" s="26">
        <f>IF(ISTEXT(#REF!),VLOOKUP(D53,[1]AKTIVITY_POZICIE!$A$4:$E$39,5,0),)</f>
        <v>0</v>
      </c>
      <c r="H53" s="27">
        <f t="shared" si="1"/>
        <v>0</v>
      </c>
      <c r="I53" s="39"/>
    </row>
    <row r="54" spans="1:9" x14ac:dyDescent="0.2">
      <c r="A54" s="31" t="s">
        <v>35</v>
      </c>
      <c r="B54" s="41"/>
      <c r="C54" s="90"/>
      <c r="D54" s="23" t="s">
        <v>17</v>
      </c>
      <c r="E54" s="24"/>
      <c r="F54" s="25">
        <f>IFERROR(VLOOKUP(#REF!,[1]MODULY_CBA!$B$3:$O$23,14,0)*VLOOKUP('[1]Rozpocet - Vyvoj aplikacii'!C54,[1]AKTIVITY_POZICIE!$A$4:$C$39,3,0),0)</f>
        <v>0</v>
      </c>
      <c r="G54" s="26">
        <f>IF(ISTEXT(#REF!),VLOOKUP(D54,[1]AKTIVITY_POZICIE!$A$4:$E$39,5,0),)</f>
        <v>0</v>
      </c>
      <c r="H54" s="27">
        <f t="shared" si="1"/>
        <v>0</v>
      </c>
      <c r="I54" s="39"/>
    </row>
    <row r="55" spans="1:9" x14ac:dyDescent="0.2">
      <c r="A55" s="32"/>
      <c r="B55" s="41"/>
      <c r="C55" s="91"/>
      <c r="D55" s="23" t="s">
        <v>18</v>
      </c>
      <c r="E55" s="24"/>
      <c r="F55" s="25">
        <f>IFERROR(VLOOKUP(#REF!,[1]MODULY_CBA!$B$3:$O$23,14,0)*VLOOKUP('[1]Rozpocet - Vyvoj aplikacii'!C55,[1]AKTIVITY_POZICIE!$A$4:$C$39,3,0),0)</f>
        <v>0</v>
      </c>
      <c r="G55" s="26">
        <f>IF(ISTEXT(#REF!),VLOOKUP(D55,[1]AKTIVITY_POZICIE!$A$4:$E$39,5,0),)</f>
        <v>0</v>
      </c>
      <c r="H55" s="27">
        <f t="shared" si="1"/>
        <v>0</v>
      </c>
      <c r="I55" s="39"/>
    </row>
    <row r="56" spans="1:9" x14ac:dyDescent="0.2">
      <c r="A56" s="33"/>
      <c r="B56" s="41"/>
      <c r="C56" s="92"/>
      <c r="D56" s="23" t="s">
        <v>19</v>
      </c>
      <c r="E56" s="24"/>
      <c r="F56" s="25">
        <f>IFERROR(VLOOKUP(#REF!,[1]MODULY_CBA!$B$3:$O$23,14,0)*VLOOKUP('[1]Rozpocet - Vyvoj aplikacii'!C56,[1]AKTIVITY_POZICIE!$A$4:$C$39,3,0),0)</f>
        <v>0</v>
      </c>
      <c r="G56" s="26">
        <f>IF(ISTEXT(#REF!),VLOOKUP(D56,[1]AKTIVITY_POZICIE!$A$4:$E$39,5,0),)</f>
        <v>0</v>
      </c>
      <c r="H56" s="27">
        <f t="shared" si="1"/>
        <v>0</v>
      </c>
      <c r="I56" s="39"/>
    </row>
    <row r="57" spans="1:9" x14ac:dyDescent="0.2">
      <c r="A57" s="31" t="s">
        <v>36</v>
      </c>
      <c r="B57" s="41"/>
      <c r="C57" s="90"/>
      <c r="D57" s="23" t="s">
        <v>17</v>
      </c>
      <c r="E57" s="24"/>
      <c r="F57" s="25">
        <f>IFERROR(VLOOKUP(#REF!,[1]MODULY_CBA!$B$3:$O$23,14,0)*VLOOKUP('[1]Rozpocet - Vyvoj aplikacii'!C57,[1]AKTIVITY_POZICIE!$A$4:$C$39,3,0),0)</f>
        <v>0</v>
      </c>
      <c r="G57" s="26">
        <f>IF(ISTEXT(#REF!),VLOOKUP(D57,[1]AKTIVITY_POZICIE!$A$4:$E$39,5,0),)</f>
        <v>0</v>
      </c>
      <c r="H57" s="27">
        <f t="shared" si="1"/>
        <v>0</v>
      </c>
      <c r="I57" s="39"/>
    </row>
    <row r="58" spans="1:9" x14ac:dyDescent="0.2">
      <c r="A58" s="32"/>
      <c r="B58" s="41"/>
      <c r="C58" s="91"/>
      <c r="D58" s="23" t="s">
        <v>18</v>
      </c>
      <c r="E58" s="24"/>
      <c r="F58" s="25">
        <f>IFERROR(VLOOKUP(#REF!,[1]MODULY_CBA!$B$3:$O$23,14,0)*VLOOKUP('[1]Rozpocet - Vyvoj aplikacii'!C58,[1]AKTIVITY_POZICIE!$A$4:$C$39,3,0),0)</f>
        <v>0</v>
      </c>
      <c r="G58" s="26">
        <f>IF(ISTEXT(#REF!),VLOOKUP(D58,[1]AKTIVITY_POZICIE!$A$4:$E$39,5,0),)</f>
        <v>0</v>
      </c>
      <c r="H58" s="27">
        <f t="shared" si="1"/>
        <v>0</v>
      </c>
      <c r="I58" s="39"/>
    </row>
    <row r="59" spans="1:9" x14ac:dyDescent="0.2">
      <c r="A59" s="33"/>
      <c r="B59" s="41"/>
      <c r="C59" s="92"/>
      <c r="D59" s="23" t="s">
        <v>19</v>
      </c>
      <c r="E59" s="24"/>
      <c r="F59" s="25">
        <f>IFERROR(VLOOKUP(#REF!,[1]MODULY_CBA!$B$3:$O$23,14,0)*VLOOKUP('[1]Rozpocet - Vyvoj aplikacii'!C59,[1]AKTIVITY_POZICIE!$A$4:$C$39,3,0),0)</f>
        <v>0</v>
      </c>
      <c r="G59" s="26">
        <f>IF(ISTEXT(#REF!),VLOOKUP(D59,[1]AKTIVITY_POZICIE!$A$4:$E$39,5,0),)</f>
        <v>0</v>
      </c>
      <c r="H59" s="27">
        <f t="shared" si="1"/>
        <v>0</v>
      </c>
      <c r="I59" s="39"/>
    </row>
    <row r="60" spans="1:9" x14ac:dyDescent="0.2">
      <c r="A60" s="31" t="s">
        <v>37</v>
      </c>
      <c r="B60" s="41"/>
      <c r="C60" s="90"/>
      <c r="D60" s="23" t="s">
        <v>17</v>
      </c>
      <c r="E60" s="24"/>
      <c r="F60" s="25">
        <f>IFERROR(VLOOKUP(#REF!,[1]MODULY_CBA!$B$3:$O$23,14,0)*VLOOKUP('[1]Rozpocet - Vyvoj aplikacii'!C60,[1]AKTIVITY_POZICIE!$A$4:$C$39,3,0),0)</f>
        <v>0</v>
      </c>
      <c r="G60" s="26">
        <f>IF(ISTEXT(#REF!),VLOOKUP(D60,[1]AKTIVITY_POZICIE!$A$4:$E$39,5,0),)</f>
        <v>0</v>
      </c>
      <c r="H60" s="27">
        <f t="shared" si="1"/>
        <v>0</v>
      </c>
      <c r="I60" s="39"/>
    </row>
    <row r="61" spans="1:9" x14ac:dyDescent="0.2">
      <c r="A61" s="32"/>
      <c r="B61" s="41"/>
      <c r="C61" s="91"/>
      <c r="D61" s="23" t="s">
        <v>18</v>
      </c>
      <c r="E61" s="24"/>
      <c r="F61" s="25">
        <f>IFERROR(VLOOKUP(#REF!,[1]MODULY_CBA!$B$3:$O$23,14,0)*VLOOKUP('[1]Rozpocet - Vyvoj aplikacii'!C61,[1]AKTIVITY_POZICIE!$A$4:$C$39,3,0),0)</f>
        <v>0</v>
      </c>
      <c r="G61" s="26">
        <f>IF(ISTEXT(#REF!),VLOOKUP(D61,[1]AKTIVITY_POZICIE!$A$4:$E$39,5,0),)</f>
        <v>0</v>
      </c>
      <c r="H61" s="27">
        <f t="shared" si="1"/>
        <v>0</v>
      </c>
      <c r="I61" s="39"/>
    </row>
    <row r="62" spans="1:9" x14ac:dyDescent="0.2">
      <c r="A62" s="33"/>
      <c r="B62" s="41"/>
      <c r="C62" s="92"/>
      <c r="D62" s="23" t="s">
        <v>19</v>
      </c>
      <c r="E62" s="24"/>
      <c r="F62" s="25">
        <f>IFERROR(VLOOKUP(#REF!,[1]MODULY_CBA!$B$3:$O$23,14,0)*VLOOKUP('[1]Rozpocet - Vyvoj aplikacii'!C62,[1]AKTIVITY_POZICIE!$A$4:$C$39,3,0),0)</f>
        <v>0</v>
      </c>
      <c r="G62" s="26">
        <f>IF(ISTEXT(#REF!),VLOOKUP(D62,[1]AKTIVITY_POZICIE!$A$4:$E$39,5,0),)</f>
        <v>0</v>
      </c>
      <c r="H62" s="27">
        <f t="shared" si="1"/>
        <v>0</v>
      </c>
      <c r="I62" s="39"/>
    </row>
    <row r="63" spans="1:9" x14ac:dyDescent="0.2">
      <c r="A63" s="31" t="s">
        <v>38</v>
      </c>
      <c r="B63" s="41"/>
      <c r="C63" s="90"/>
      <c r="D63" s="23" t="s">
        <v>17</v>
      </c>
      <c r="E63" s="24"/>
      <c r="F63" s="25">
        <f>IFERROR(VLOOKUP(#REF!,[1]MODULY_CBA!$B$3:$O$23,14,0)*VLOOKUP('[1]Rozpocet - Vyvoj aplikacii'!C63,[1]AKTIVITY_POZICIE!$A$4:$C$39,3,0),0)</f>
        <v>0</v>
      </c>
      <c r="G63" s="26">
        <f>IF(ISTEXT(#REF!),VLOOKUP(D63,[1]AKTIVITY_POZICIE!$A$4:$E$39,5,0),)</f>
        <v>0</v>
      </c>
      <c r="H63" s="27">
        <f t="shared" si="1"/>
        <v>0</v>
      </c>
      <c r="I63" s="39"/>
    </row>
    <row r="64" spans="1:9" x14ac:dyDescent="0.2">
      <c r="A64" s="32"/>
      <c r="B64" s="41"/>
      <c r="C64" s="91"/>
      <c r="D64" s="23" t="s">
        <v>18</v>
      </c>
      <c r="E64" s="24"/>
      <c r="F64" s="25">
        <f>IFERROR(VLOOKUP(#REF!,[1]MODULY_CBA!$B$3:$O$23,14,0)*VLOOKUP('[1]Rozpocet - Vyvoj aplikacii'!C64,[1]AKTIVITY_POZICIE!$A$4:$C$39,3,0),0)</f>
        <v>0</v>
      </c>
      <c r="G64" s="26">
        <f>IF(ISTEXT(#REF!),VLOOKUP(D64,[1]AKTIVITY_POZICIE!$A$4:$E$39,5,0),)</f>
        <v>0</v>
      </c>
      <c r="H64" s="27">
        <f t="shared" si="1"/>
        <v>0</v>
      </c>
      <c r="I64" s="39"/>
    </row>
    <row r="65" spans="1:9" x14ac:dyDescent="0.2">
      <c r="A65" s="33"/>
      <c r="B65" s="41"/>
      <c r="C65" s="92"/>
      <c r="D65" s="23" t="s">
        <v>19</v>
      </c>
      <c r="E65" s="24"/>
      <c r="F65" s="25">
        <f>IFERROR(VLOOKUP(#REF!,[1]MODULY_CBA!$B$3:$O$23,14,0)*VLOOKUP('[1]Rozpocet - Vyvoj aplikacii'!C65,[1]AKTIVITY_POZICIE!$A$4:$C$39,3,0),0)</f>
        <v>0</v>
      </c>
      <c r="G65" s="26">
        <f>IF(ISTEXT(#REF!),VLOOKUP(D65,[1]AKTIVITY_POZICIE!$A$4:$E$39,5,0),)</f>
        <v>0</v>
      </c>
      <c r="H65" s="27">
        <f t="shared" si="1"/>
        <v>0</v>
      </c>
      <c r="I65" s="39"/>
    </row>
  </sheetData>
  <mergeCells count="24">
    <mergeCell ref="A1:E1"/>
    <mergeCell ref="A3:A5"/>
    <mergeCell ref="A6:A8"/>
    <mergeCell ref="C33:C35"/>
    <mergeCell ref="C3:C5"/>
    <mergeCell ref="C6:C8"/>
    <mergeCell ref="C9:C11"/>
    <mergeCell ref="C12:C14"/>
    <mergeCell ref="C15:C17"/>
    <mergeCell ref="C18:C20"/>
    <mergeCell ref="C21:C23"/>
    <mergeCell ref="C24:C26"/>
    <mergeCell ref="C27:C29"/>
    <mergeCell ref="C30:C32"/>
    <mergeCell ref="C54:C56"/>
    <mergeCell ref="C57:C59"/>
    <mergeCell ref="C60:C62"/>
    <mergeCell ref="C63:C65"/>
    <mergeCell ref="C36:C38"/>
    <mergeCell ref="C39:C41"/>
    <mergeCell ref="C42:C44"/>
    <mergeCell ref="C45:C47"/>
    <mergeCell ref="C48:C50"/>
    <mergeCell ref="C51:C53"/>
  </mergeCell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BB377A4-4653-F94A-88A1-DA547552A4D5}">
          <x14:formula1>
            <xm:f>Register!$A$7:$A$10</xm:f>
          </x14:formula1>
          <xm:sqref>C3:C65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06AB1-4EBD-D846-90A3-8BCE54CE3C9D}">
  <dimension ref="A1:H65"/>
  <sheetViews>
    <sheetView topLeftCell="A37" workbookViewId="0">
      <selection activeCell="D3" sqref="D3"/>
    </sheetView>
  </sheetViews>
  <sheetFormatPr baseColWidth="10" defaultColWidth="8.6640625" defaultRowHeight="15" x14ac:dyDescent="0.2"/>
  <cols>
    <col min="1" max="1" width="9.5" style="1" customWidth="1"/>
    <col min="2" max="2" width="45.5" style="1" customWidth="1"/>
    <col min="3" max="3" width="31.33203125" style="1" customWidth="1"/>
    <col min="4" max="4" width="51.5" style="1" customWidth="1"/>
    <col min="5" max="5" width="14.1640625" style="1" bestFit="1" customWidth="1"/>
    <col min="6" max="6" width="14.6640625" style="1" customWidth="1"/>
    <col min="7" max="7" width="14.83203125" style="1" customWidth="1"/>
    <col min="8" max="8" width="52.1640625" style="1" customWidth="1"/>
    <col min="9" max="16384" width="8.6640625" style="1"/>
  </cols>
  <sheetData>
    <row r="1" spans="1:8" x14ac:dyDescent="0.2">
      <c r="A1" s="93" t="s">
        <v>8</v>
      </c>
      <c r="B1" s="94"/>
      <c r="C1" s="94"/>
      <c r="D1" s="95"/>
      <c r="E1" s="9">
        <f>SUM(E3:E22)</f>
        <v>64</v>
      </c>
      <c r="F1" s="9"/>
      <c r="G1" s="10">
        <f>SUM(G3:G22)</f>
        <v>31920</v>
      </c>
      <c r="H1" s="11"/>
    </row>
    <row r="2" spans="1:8" ht="32" x14ac:dyDescent="0.2">
      <c r="A2" s="21" t="s">
        <v>9</v>
      </c>
      <c r="B2" s="21" t="s">
        <v>329</v>
      </c>
      <c r="C2" s="21" t="s">
        <v>10</v>
      </c>
      <c r="D2" s="21" t="s">
        <v>334</v>
      </c>
      <c r="E2" s="22" t="s">
        <v>12</v>
      </c>
      <c r="F2" s="22" t="s">
        <v>13</v>
      </c>
      <c r="G2" s="22" t="s">
        <v>14</v>
      </c>
      <c r="H2" s="22" t="s">
        <v>15</v>
      </c>
    </row>
    <row r="3" spans="1:8" ht="16" x14ac:dyDescent="0.2">
      <c r="A3" s="96" t="s">
        <v>73</v>
      </c>
      <c r="B3" s="40" t="s">
        <v>330</v>
      </c>
      <c r="C3" s="34" t="s">
        <v>17</v>
      </c>
      <c r="D3" s="65" t="s">
        <v>332</v>
      </c>
      <c r="E3" s="35">
        <v>20</v>
      </c>
      <c r="F3" s="36">
        <v>450</v>
      </c>
      <c r="G3" s="37">
        <f t="shared" ref="G3:G34" si="0">E3*F3*1.2</f>
        <v>10800</v>
      </c>
      <c r="H3" s="38" t="s">
        <v>75</v>
      </c>
    </row>
    <row r="4" spans="1:8" ht="16" x14ac:dyDescent="0.2">
      <c r="A4" s="96"/>
      <c r="B4" s="40" t="s">
        <v>331</v>
      </c>
      <c r="C4" s="34" t="s">
        <v>18</v>
      </c>
      <c r="D4" s="65" t="s">
        <v>332</v>
      </c>
      <c r="E4" s="35">
        <v>18</v>
      </c>
      <c r="F4" s="36">
        <v>400</v>
      </c>
      <c r="G4" s="37">
        <f t="shared" si="0"/>
        <v>8640</v>
      </c>
      <c r="H4" s="38" t="s">
        <v>75</v>
      </c>
    </row>
    <row r="5" spans="1:8" ht="16" x14ac:dyDescent="0.2">
      <c r="A5" s="96"/>
      <c r="B5" s="40" t="s">
        <v>333</v>
      </c>
      <c r="C5" s="34" t="s">
        <v>19</v>
      </c>
      <c r="D5" s="65" t="s">
        <v>332</v>
      </c>
      <c r="E5" s="35">
        <v>26</v>
      </c>
      <c r="F5" s="36">
        <v>400</v>
      </c>
      <c r="G5" s="37">
        <f t="shared" si="0"/>
        <v>12480</v>
      </c>
      <c r="H5" s="38" t="s">
        <v>75</v>
      </c>
    </row>
    <row r="6" spans="1:8" x14ac:dyDescent="0.2">
      <c r="A6" s="97" t="s">
        <v>16</v>
      </c>
      <c r="B6" s="41"/>
      <c r="C6" s="23" t="s">
        <v>17</v>
      </c>
      <c r="D6" s="24"/>
      <c r="E6" s="25">
        <f>IFERROR(VLOOKUP(#REF!,[1]MODULY_CBA!$B$3:$O$23,14,0)*VLOOKUP('[1]Rozpocet - Vyvoj aplikacii'!C6,[1]AKTIVITY_POZICIE!$A$4:$C$39,3,0),0)</f>
        <v>0</v>
      </c>
      <c r="F6" s="26">
        <f>IF(ISTEXT(#REF!),VLOOKUP(C6,[1]AKTIVITY_POZICIE!$A$4:$E$39,5,0),)</f>
        <v>0</v>
      </c>
      <c r="G6" s="27">
        <f t="shared" si="0"/>
        <v>0</v>
      </c>
      <c r="H6" s="39"/>
    </row>
    <row r="7" spans="1:8" x14ac:dyDescent="0.2">
      <c r="A7" s="97"/>
      <c r="B7" s="41"/>
      <c r="C7" s="23" t="s">
        <v>18</v>
      </c>
      <c r="D7" s="24"/>
      <c r="E7" s="25">
        <f>IFERROR(VLOOKUP(#REF!,[1]MODULY_CBA!$B$3:$O$23,14,0)*VLOOKUP('[1]Rozpocet - Vyvoj aplikacii'!C7,[1]AKTIVITY_POZICIE!$A$4:$C$39,3,0),0)</f>
        <v>0</v>
      </c>
      <c r="F7" s="26">
        <f>IF(ISTEXT(#REF!),VLOOKUP(C7,[1]AKTIVITY_POZICIE!$A$4:$E$39,5,0),)</f>
        <v>0</v>
      </c>
      <c r="G7" s="27">
        <f t="shared" si="0"/>
        <v>0</v>
      </c>
      <c r="H7" s="39"/>
    </row>
    <row r="8" spans="1:8" x14ac:dyDescent="0.2">
      <c r="A8" s="97"/>
      <c r="B8" s="41"/>
      <c r="C8" s="23" t="s">
        <v>19</v>
      </c>
      <c r="D8" s="24"/>
      <c r="E8" s="25">
        <f>IFERROR(VLOOKUP(#REF!,[1]MODULY_CBA!$B$3:$O$23,14,0)*VLOOKUP('[1]Rozpocet - Vyvoj aplikacii'!C8,[1]AKTIVITY_POZICIE!$A$4:$C$39,3,0),0)</f>
        <v>0</v>
      </c>
      <c r="F8" s="26">
        <f>IF(ISTEXT(#REF!),VLOOKUP(C8,[1]AKTIVITY_POZICIE!$A$4:$E$39,5,0),)</f>
        <v>0</v>
      </c>
      <c r="G8" s="27">
        <f t="shared" si="0"/>
        <v>0</v>
      </c>
      <c r="H8" s="39"/>
    </row>
    <row r="9" spans="1:8" x14ac:dyDescent="0.2">
      <c r="A9" s="31" t="s">
        <v>20</v>
      </c>
      <c r="B9" s="41"/>
      <c r="C9" s="23" t="s">
        <v>17</v>
      </c>
      <c r="D9" s="24"/>
      <c r="E9" s="25">
        <f>IFERROR(VLOOKUP(#REF!,[1]MODULY_CBA!$B$3:$O$23,14,0)*VLOOKUP('[1]Rozpocet - Vyvoj aplikacii'!C9,[1]AKTIVITY_POZICIE!$A$4:$C$39,3,0),0)</f>
        <v>0</v>
      </c>
      <c r="F9" s="26">
        <f>IF(ISTEXT(#REF!),VLOOKUP(C9,[1]AKTIVITY_POZICIE!$A$4:$E$39,5,0),)</f>
        <v>0</v>
      </c>
      <c r="G9" s="27">
        <f t="shared" si="0"/>
        <v>0</v>
      </c>
      <c r="H9" s="39"/>
    </row>
    <row r="10" spans="1:8" x14ac:dyDescent="0.2">
      <c r="A10" s="32"/>
      <c r="B10" s="41"/>
      <c r="C10" s="23" t="s">
        <v>18</v>
      </c>
      <c r="D10" s="24"/>
      <c r="E10" s="25">
        <f>IFERROR(VLOOKUP(#REF!,[1]MODULY_CBA!$B$3:$O$23,14,0)*VLOOKUP('[1]Rozpocet - Vyvoj aplikacii'!C10,[1]AKTIVITY_POZICIE!$A$4:$C$39,3,0),0)</f>
        <v>0</v>
      </c>
      <c r="F10" s="26">
        <f>IF(ISTEXT(#REF!),VLOOKUP(C10,[1]AKTIVITY_POZICIE!$A$4:$E$39,5,0),)</f>
        <v>0</v>
      </c>
      <c r="G10" s="27">
        <f t="shared" si="0"/>
        <v>0</v>
      </c>
      <c r="H10" s="39"/>
    </row>
    <row r="11" spans="1:8" x14ac:dyDescent="0.2">
      <c r="A11" s="33"/>
      <c r="B11" s="41"/>
      <c r="C11" s="23" t="s">
        <v>19</v>
      </c>
      <c r="D11" s="24"/>
      <c r="E11" s="25">
        <f>IFERROR(VLOOKUP(#REF!,[1]MODULY_CBA!$B$3:$O$23,14,0)*VLOOKUP('[1]Rozpocet - Vyvoj aplikacii'!C11,[1]AKTIVITY_POZICIE!$A$4:$C$39,3,0),0)</f>
        <v>0</v>
      </c>
      <c r="F11" s="26">
        <f>IF(ISTEXT(#REF!),VLOOKUP(C11,[1]AKTIVITY_POZICIE!$A$4:$E$39,5,0),)</f>
        <v>0</v>
      </c>
      <c r="G11" s="27">
        <f t="shared" si="0"/>
        <v>0</v>
      </c>
      <c r="H11" s="39"/>
    </row>
    <row r="12" spans="1:8" x14ac:dyDescent="0.2">
      <c r="A12" s="31" t="s">
        <v>21</v>
      </c>
      <c r="B12" s="41"/>
      <c r="C12" s="23" t="s">
        <v>17</v>
      </c>
      <c r="D12" s="24"/>
      <c r="E12" s="25">
        <f>IFERROR(VLOOKUP(#REF!,[1]MODULY_CBA!$B$3:$O$23,14,0)*VLOOKUP('[1]Rozpocet - Vyvoj aplikacii'!C12,[1]AKTIVITY_POZICIE!$A$4:$C$39,3,0),0)</f>
        <v>0</v>
      </c>
      <c r="F12" s="26">
        <f>IF(ISTEXT(#REF!),VLOOKUP(C12,[1]AKTIVITY_POZICIE!$A$4:$E$39,5,0),)</f>
        <v>0</v>
      </c>
      <c r="G12" s="27">
        <f t="shared" si="0"/>
        <v>0</v>
      </c>
      <c r="H12" s="39"/>
    </row>
    <row r="13" spans="1:8" x14ac:dyDescent="0.2">
      <c r="A13" s="32"/>
      <c r="B13" s="41"/>
      <c r="C13" s="23" t="s">
        <v>18</v>
      </c>
      <c r="D13" s="24"/>
      <c r="E13" s="25">
        <f>IFERROR(VLOOKUP(#REF!,[1]MODULY_CBA!$B$3:$O$23,14,0)*VLOOKUP('[1]Rozpocet - Vyvoj aplikacii'!C13,[1]AKTIVITY_POZICIE!$A$4:$C$39,3,0),0)</f>
        <v>0</v>
      </c>
      <c r="F13" s="26">
        <f>IF(ISTEXT(#REF!),VLOOKUP(C13,[1]AKTIVITY_POZICIE!$A$4:$E$39,5,0),)</f>
        <v>0</v>
      </c>
      <c r="G13" s="27">
        <f t="shared" si="0"/>
        <v>0</v>
      </c>
      <c r="H13" s="39"/>
    </row>
    <row r="14" spans="1:8" x14ac:dyDescent="0.2">
      <c r="A14" s="33"/>
      <c r="B14" s="41"/>
      <c r="C14" s="23" t="s">
        <v>19</v>
      </c>
      <c r="D14" s="24"/>
      <c r="E14" s="25">
        <f>IFERROR(VLOOKUP(#REF!,[1]MODULY_CBA!$B$3:$O$23,14,0)*VLOOKUP('[1]Rozpocet - Vyvoj aplikacii'!C14,[1]AKTIVITY_POZICIE!$A$4:$C$39,3,0),0)</f>
        <v>0</v>
      </c>
      <c r="F14" s="26">
        <f>IF(ISTEXT(#REF!),VLOOKUP(C14,[1]AKTIVITY_POZICIE!$A$4:$E$39,5,0),)</f>
        <v>0</v>
      </c>
      <c r="G14" s="27">
        <f t="shared" si="0"/>
        <v>0</v>
      </c>
      <c r="H14" s="39"/>
    </row>
    <row r="15" spans="1:8" x14ac:dyDescent="0.2">
      <c r="A15" s="31" t="s">
        <v>22</v>
      </c>
      <c r="B15" s="41"/>
      <c r="C15" s="23" t="s">
        <v>17</v>
      </c>
      <c r="D15" s="24"/>
      <c r="E15" s="25">
        <f>IFERROR(VLOOKUP(#REF!,[1]MODULY_CBA!$B$3:$O$23,14,0)*VLOOKUP('[1]Rozpocet - Vyvoj aplikacii'!C15,[1]AKTIVITY_POZICIE!$A$4:$C$39,3,0),0)</f>
        <v>0</v>
      </c>
      <c r="F15" s="26">
        <f>IF(ISTEXT(#REF!),VLOOKUP(C15,[1]AKTIVITY_POZICIE!$A$4:$E$39,5,0),)</f>
        <v>0</v>
      </c>
      <c r="G15" s="27">
        <f t="shared" si="0"/>
        <v>0</v>
      </c>
      <c r="H15" s="39"/>
    </row>
    <row r="16" spans="1:8" x14ac:dyDescent="0.2">
      <c r="A16" s="32"/>
      <c r="B16" s="41"/>
      <c r="C16" s="23" t="s">
        <v>18</v>
      </c>
      <c r="D16" s="24"/>
      <c r="E16" s="25">
        <f>IFERROR(VLOOKUP(#REF!,[1]MODULY_CBA!$B$3:$O$23,14,0)*VLOOKUP('[1]Rozpocet - Vyvoj aplikacii'!C16,[1]AKTIVITY_POZICIE!$A$4:$C$39,3,0),0)</f>
        <v>0</v>
      </c>
      <c r="F16" s="26">
        <f>IF(ISTEXT(#REF!),VLOOKUP(C16,[1]AKTIVITY_POZICIE!$A$4:$E$39,5,0),)</f>
        <v>0</v>
      </c>
      <c r="G16" s="27">
        <f t="shared" si="0"/>
        <v>0</v>
      </c>
      <c r="H16" s="39"/>
    </row>
    <row r="17" spans="1:8" x14ac:dyDescent="0.2">
      <c r="A17" s="33"/>
      <c r="B17" s="41"/>
      <c r="C17" s="23" t="s">
        <v>19</v>
      </c>
      <c r="D17" s="24"/>
      <c r="E17" s="25">
        <f>IFERROR(VLOOKUP(#REF!,[1]MODULY_CBA!$B$3:$O$23,14,0)*VLOOKUP('[1]Rozpocet - Vyvoj aplikacii'!C17,[1]AKTIVITY_POZICIE!$A$4:$C$39,3,0),0)</f>
        <v>0</v>
      </c>
      <c r="F17" s="26">
        <f>IF(ISTEXT(#REF!),VLOOKUP(C17,[1]AKTIVITY_POZICIE!$A$4:$E$39,5,0),)</f>
        <v>0</v>
      </c>
      <c r="G17" s="27">
        <f t="shared" si="0"/>
        <v>0</v>
      </c>
      <c r="H17" s="39"/>
    </row>
    <row r="18" spans="1:8" x14ac:dyDescent="0.2">
      <c r="A18" s="31" t="s">
        <v>23</v>
      </c>
      <c r="B18" s="41"/>
      <c r="C18" s="23" t="s">
        <v>17</v>
      </c>
      <c r="D18" s="24"/>
      <c r="E18" s="25">
        <f>IFERROR(VLOOKUP(#REF!,[1]MODULY_CBA!$B$3:$O$23,14,0)*VLOOKUP('[1]Rozpocet - Vyvoj aplikacii'!C18,[1]AKTIVITY_POZICIE!$A$4:$C$39,3,0),0)</f>
        <v>0</v>
      </c>
      <c r="F18" s="26">
        <f>IF(ISTEXT(#REF!),VLOOKUP(C18,[1]AKTIVITY_POZICIE!$A$4:$E$39,5,0),)</f>
        <v>0</v>
      </c>
      <c r="G18" s="27">
        <f t="shared" si="0"/>
        <v>0</v>
      </c>
      <c r="H18" s="39"/>
    </row>
    <row r="19" spans="1:8" x14ac:dyDescent="0.2">
      <c r="A19" s="32"/>
      <c r="B19" s="41"/>
      <c r="C19" s="23" t="s">
        <v>18</v>
      </c>
      <c r="D19" s="24"/>
      <c r="E19" s="25">
        <f>IFERROR(VLOOKUP(#REF!,[1]MODULY_CBA!$B$3:$O$23,14,0)*VLOOKUP('[1]Rozpocet - Vyvoj aplikacii'!C19,[1]AKTIVITY_POZICIE!$A$4:$C$39,3,0),0)</f>
        <v>0</v>
      </c>
      <c r="F19" s="26">
        <f>IF(ISTEXT(#REF!),VLOOKUP(C19,[1]AKTIVITY_POZICIE!$A$4:$E$39,5,0),)</f>
        <v>0</v>
      </c>
      <c r="G19" s="27">
        <f t="shared" si="0"/>
        <v>0</v>
      </c>
      <c r="H19" s="39"/>
    </row>
    <row r="20" spans="1:8" x14ac:dyDescent="0.2">
      <c r="A20" s="33"/>
      <c r="B20" s="41"/>
      <c r="C20" s="23" t="s">
        <v>19</v>
      </c>
      <c r="D20" s="24"/>
      <c r="E20" s="25">
        <f>IFERROR(VLOOKUP(#REF!,[1]MODULY_CBA!$B$3:$O$23,14,0)*VLOOKUP('[1]Rozpocet - Vyvoj aplikacii'!C20,[1]AKTIVITY_POZICIE!$A$4:$C$39,3,0),0)</f>
        <v>0</v>
      </c>
      <c r="F20" s="26">
        <f>IF(ISTEXT(#REF!),VLOOKUP(C20,[1]AKTIVITY_POZICIE!$A$4:$E$39,5,0),)</f>
        <v>0</v>
      </c>
      <c r="G20" s="27">
        <f t="shared" si="0"/>
        <v>0</v>
      </c>
      <c r="H20" s="39"/>
    </row>
    <row r="21" spans="1:8" x14ac:dyDescent="0.2">
      <c r="A21" s="31" t="s">
        <v>24</v>
      </c>
      <c r="B21" s="41"/>
      <c r="C21" s="23" t="s">
        <v>17</v>
      </c>
      <c r="D21" s="24"/>
      <c r="E21" s="25">
        <f>IFERROR(VLOOKUP(#REF!,[1]MODULY_CBA!$B$3:$O$23,14,0)*VLOOKUP('[1]Rozpocet - Vyvoj aplikacii'!C21,[1]AKTIVITY_POZICIE!$A$4:$C$39,3,0),0)</f>
        <v>0</v>
      </c>
      <c r="F21" s="26">
        <f>IF(ISTEXT(#REF!),VLOOKUP(C21,[1]AKTIVITY_POZICIE!$A$4:$E$39,5,0),)</f>
        <v>0</v>
      </c>
      <c r="G21" s="27">
        <f t="shared" si="0"/>
        <v>0</v>
      </c>
      <c r="H21" s="39"/>
    </row>
    <row r="22" spans="1:8" x14ac:dyDescent="0.2">
      <c r="A22" s="32"/>
      <c r="B22" s="41"/>
      <c r="C22" s="23" t="s">
        <v>18</v>
      </c>
      <c r="D22" s="24"/>
      <c r="E22" s="25">
        <f>IFERROR(VLOOKUP(#REF!,[1]MODULY_CBA!$B$3:$O$23,14,0)*VLOOKUP('[1]Rozpocet - Vyvoj aplikacii'!C22,[1]AKTIVITY_POZICIE!$A$4:$C$39,3,0),0)</f>
        <v>0</v>
      </c>
      <c r="F22" s="26">
        <f>IF(ISTEXT(#REF!),VLOOKUP(C22,[1]AKTIVITY_POZICIE!$A$4:$E$39,5,0),)</f>
        <v>0</v>
      </c>
      <c r="G22" s="27">
        <f t="shared" si="0"/>
        <v>0</v>
      </c>
      <c r="H22" s="39"/>
    </row>
    <row r="23" spans="1:8" x14ac:dyDescent="0.2">
      <c r="A23" s="33"/>
      <c r="B23" s="41"/>
      <c r="C23" s="23" t="s">
        <v>19</v>
      </c>
      <c r="D23" s="24"/>
      <c r="E23" s="25">
        <f>IFERROR(VLOOKUP(#REF!,[1]MODULY_CBA!$B$3:$O$23,14,0)*VLOOKUP('[1]Rozpocet - Vyvoj aplikacii'!C23,[1]AKTIVITY_POZICIE!$A$4:$C$39,3,0),0)</f>
        <v>0</v>
      </c>
      <c r="F23" s="26">
        <f>IF(ISTEXT(#REF!),VLOOKUP(C23,[1]AKTIVITY_POZICIE!$A$4:$E$39,5,0),)</f>
        <v>0</v>
      </c>
      <c r="G23" s="27">
        <f t="shared" si="0"/>
        <v>0</v>
      </c>
      <c r="H23" s="39"/>
    </row>
    <row r="24" spans="1:8" x14ac:dyDescent="0.2">
      <c r="A24" s="31" t="s">
        <v>25</v>
      </c>
      <c r="B24" s="41"/>
      <c r="C24" s="23" t="s">
        <v>17</v>
      </c>
      <c r="D24" s="24"/>
      <c r="E24" s="25">
        <f>IFERROR(VLOOKUP(#REF!,[1]MODULY_CBA!$B$3:$O$23,14,0)*VLOOKUP('[1]Rozpocet - Vyvoj aplikacii'!C24,[1]AKTIVITY_POZICIE!$A$4:$C$39,3,0),0)</f>
        <v>0</v>
      </c>
      <c r="F24" s="26">
        <f>IF(ISTEXT(#REF!),VLOOKUP(C24,[1]AKTIVITY_POZICIE!$A$4:$E$39,5,0),)</f>
        <v>0</v>
      </c>
      <c r="G24" s="27">
        <f t="shared" si="0"/>
        <v>0</v>
      </c>
      <c r="H24" s="39"/>
    </row>
    <row r="25" spans="1:8" x14ac:dyDescent="0.2">
      <c r="A25" s="32"/>
      <c r="B25" s="41"/>
      <c r="C25" s="23" t="s">
        <v>18</v>
      </c>
      <c r="D25" s="24"/>
      <c r="E25" s="25">
        <f>IFERROR(VLOOKUP(#REF!,[1]MODULY_CBA!$B$3:$O$23,14,0)*VLOOKUP('[1]Rozpocet - Vyvoj aplikacii'!C25,[1]AKTIVITY_POZICIE!$A$4:$C$39,3,0),0)</f>
        <v>0</v>
      </c>
      <c r="F25" s="26">
        <f>IF(ISTEXT(#REF!),VLOOKUP(C25,[1]AKTIVITY_POZICIE!$A$4:$E$39,5,0),)</f>
        <v>0</v>
      </c>
      <c r="G25" s="27">
        <f t="shared" si="0"/>
        <v>0</v>
      </c>
      <c r="H25" s="39"/>
    </row>
    <row r="26" spans="1:8" x14ac:dyDescent="0.2">
      <c r="A26" s="33"/>
      <c r="B26" s="41"/>
      <c r="C26" s="23" t="s">
        <v>19</v>
      </c>
      <c r="D26" s="24"/>
      <c r="E26" s="25">
        <f>IFERROR(VLOOKUP(#REF!,[1]MODULY_CBA!$B$3:$O$23,14,0)*VLOOKUP('[1]Rozpocet - Vyvoj aplikacii'!C26,[1]AKTIVITY_POZICIE!$A$4:$C$39,3,0),0)</f>
        <v>0</v>
      </c>
      <c r="F26" s="26">
        <f>IF(ISTEXT(#REF!),VLOOKUP(C26,[1]AKTIVITY_POZICIE!$A$4:$E$39,5,0),)</f>
        <v>0</v>
      </c>
      <c r="G26" s="27">
        <f t="shared" si="0"/>
        <v>0</v>
      </c>
      <c r="H26" s="39"/>
    </row>
    <row r="27" spans="1:8" x14ac:dyDescent="0.2">
      <c r="A27" s="31" t="s">
        <v>26</v>
      </c>
      <c r="B27" s="41"/>
      <c r="C27" s="23" t="s">
        <v>17</v>
      </c>
      <c r="D27" s="24"/>
      <c r="E27" s="25">
        <f>IFERROR(VLOOKUP(#REF!,[1]MODULY_CBA!$B$3:$O$23,14,0)*VLOOKUP('[1]Rozpocet - Vyvoj aplikacii'!C27,[1]AKTIVITY_POZICIE!$A$4:$C$39,3,0),0)</f>
        <v>0</v>
      </c>
      <c r="F27" s="26">
        <f>IF(ISTEXT(#REF!),VLOOKUP(C27,[1]AKTIVITY_POZICIE!$A$4:$E$39,5,0),)</f>
        <v>0</v>
      </c>
      <c r="G27" s="27">
        <f t="shared" si="0"/>
        <v>0</v>
      </c>
      <c r="H27" s="39"/>
    </row>
    <row r="28" spans="1:8" x14ac:dyDescent="0.2">
      <c r="A28" s="32"/>
      <c r="B28" s="41"/>
      <c r="C28" s="23" t="s">
        <v>18</v>
      </c>
      <c r="D28" s="24"/>
      <c r="E28" s="25">
        <f>IFERROR(VLOOKUP(#REF!,[1]MODULY_CBA!$B$3:$O$23,14,0)*VLOOKUP('[1]Rozpocet - Vyvoj aplikacii'!C28,[1]AKTIVITY_POZICIE!$A$4:$C$39,3,0),0)</f>
        <v>0</v>
      </c>
      <c r="F28" s="26">
        <f>IF(ISTEXT(#REF!),VLOOKUP(C28,[1]AKTIVITY_POZICIE!$A$4:$E$39,5,0),)</f>
        <v>0</v>
      </c>
      <c r="G28" s="27">
        <f t="shared" si="0"/>
        <v>0</v>
      </c>
      <c r="H28" s="39"/>
    </row>
    <row r="29" spans="1:8" x14ac:dyDescent="0.2">
      <c r="A29" s="33"/>
      <c r="B29" s="41"/>
      <c r="C29" s="23" t="s">
        <v>19</v>
      </c>
      <c r="D29" s="24"/>
      <c r="E29" s="25">
        <f>IFERROR(VLOOKUP(#REF!,[1]MODULY_CBA!$B$3:$O$23,14,0)*VLOOKUP('[1]Rozpocet - Vyvoj aplikacii'!C29,[1]AKTIVITY_POZICIE!$A$4:$C$39,3,0),0)</f>
        <v>0</v>
      </c>
      <c r="F29" s="26">
        <f>IF(ISTEXT(#REF!),VLOOKUP(C29,[1]AKTIVITY_POZICIE!$A$4:$E$39,5,0),)</f>
        <v>0</v>
      </c>
      <c r="G29" s="27">
        <f t="shared" si="0"/>
        <v>0</v>
      </c>
      <c r="H29" s="39"/>
    </row>
    <row r="30" spans="1:8" x14ac:dyDescent="0.2">
      <c r="A30" s="31" t="s">
        <v>27</v>
      </c>
      <c r="B30" s="41"/>
      <c r="C30" s="23" t="s">
        <v>17</v>
      </c>
      <c r="D30" s="24"/>
      <c r="E30" s="25">
        <f>IFERROR(VLOOKUP(#REF!,[1]MODULY_CBA!$B$3:$O$23,14,0)*VLOOKUP('[1]Rozpocet - Vyvoj aplikacii'!C30,[1]AKTIVITY_POZICIE!$A$4:$C$39,3,0),0)</f>
        <v>0</v>
      </c>
      <c r="F30" s="26">
        <f>IF(ISTEXT(#REF!),VLOOKUP(C30,[1]AKTIVITY_POZICIE!$A$4:$E$39,5,0),)</f>
        <v>0</v>
      </c>
      <c r="G30" s="27">
        <f t="shared" si="0"/>
        <v>0</v>
      </c>
      <c r="H30" s="39"/>
    </row>
    <row r="31" spans="1:8" x14ac:dyDescent="0.2">
      <c r="A31" s="32"/>
      <c r="B31" s="41"/>
      <c r="C31" s="23" t="s">
        <v>18</v>
      </c>
      <c r="D31" s="24"/>
      <c r="E31" s="25">
        <f>IFERROR(VLOOKUP(#REF!,[1]MODULY_CBA!$B$3:$O$23,14,0)*VLOOKUP('[1]Rozpocet - Vyvoj aplikacii'!C31,[1]AKTIVITY_POZICIE!$A$4:$C$39,3,0),0)</f>
        <v>0</v>
      </c>
      <c r="F31" s="26">
        <f>IF(ISTEXT(#REF!),VLOOKUP(C31,[1]AKTIVITY_POZICIE!$A$4:$E$39,5,0),)</f>
        <v>0</v>
      </c>
      <c r="G31" s="27">
        <f t="shared" si="0"/>
        <v>0</v>
      </c>
      <c r="H31" s="39"/>
    </row>
    <row r="32" spans="1:8" x14ac:dyDescent="0.2">
      <c r="A32" s="33"/>
      <c r="B32" s="41"/>
      <c r="C32" s="23" t="s">
        <v>19</v>
      </c>
      <c r="D32" s="24"/>
      <c r="E32" s="25">
        <f>IFERROR(VLOOKUP(#REF!,[1]MODULY_CBA!$B$3:$O$23,14,0)*VLOOKUP('[1]Rozpocet - Vyvoj aplikacii'!C32,[1]AKTIVITY_POZICIE!$A$4:$C$39,3,0),0)</f>
        <v>0</v>
      </c>
      <c r="F32" s="26">
        <f>IF(ISTEXT(#REF!),VLOOKUP(C32,[1]AKTIVITY_POZICIE!$A$4:$E$39,5,0),)</f>
        <v>0</v>
      </c>
      <c r="G32" s="27">
        <f t="shared" si="0"/>
        <v>0</v>
      </c>
      <c r="H32" s="39"/>
    </row>
    <row r="33" spans="1:8" x14ac:dyDescent="0.2">
      <c r="A33" s="31" t="s">
        <v>28</v>
      </c>
      <c r="B33" s="41"/>
      <c r="C33" s="23" t="s">
        <v>17</v>
      </c>
      <c r="D33" s="24"/>
      <c r="E33" s="25">
        <f>IFERROR(VLOOKUP(#REF!,[1]MODULY_CBA!$B$3:$O$23,14,0)*VLOOKUP('[1]Rozpocet - Vyvoj aplikacii'!C33,[1]AKTIVITY_POZICIE!$A$4:$C$39,3,0),0)</f>
        <v>0</v>
      </c>
      <c r="F33" s="26">
        <f>IF(ISTEXT(#REF!),VLOOKUP(C33,[1]AKTIVITY_POZICIE!$A$4:$E$39,5,0),)</f>
        <v>0</v>
      </c>
      <c r="G33" s="27">
        <f t="shared" si="0"/>
        <v>0</v>
      </c>
      <c r="H33" s="39"/>
    </row>
    <row r="34" spans="1:8" x14ac:dyDescent="0.2">
      <c r="A34" s="32"/>
      <c r="B34" s="41"/>
      <c r="C34" s="23" t="s">
        <v>18</v>
      </c>
      <c r="D34" s="24"/>
      <c r="E34" s="25">
        <f>IFERROR(VLOOKUP(#REF!,[1]MODULY_CBA!$B$3:$O$23,14,0)*VLOOKUP('[1]Rozpocet - Vyvoj aplikacii'!C34,[1]AKTIVITY_POZICIE!$A$4:$C$39,3,0),0)</f>
        <v>0</v>
      </c>
      <c r="F34" s="26">
        <f>IF(ISTEXT(#REF!),VLOOKUP(C34,[1]AKTIVITY_POZICIE!$A$4:$E$39,5,0),)</f>
        <v>0</v>
      </c>
      <c r="G34" s="27">
        <f t="shared" si="0"/>
        <v>0</v>
      </c>
      <c r="H34" s="39"/>
    </row>
    <row r="35" spans="1:8" x14ac:dyDescent="0.2">
      <c r="A35" s="33"/>
      <c r="B35" s="41"/>
      <c r="C35" s="23" t="s">
        <v>19</v>
      </c>
      <c r="D35" s="24"/>
      <c r="E35" s="25">
        <f>IFERROR(VLOOKUP(#REF!,[1]MODULY_CBA!$B$3:$O$23,14,0)*VLOOKUP('[1]Rozpocet - Vyvoj aplikacii'!C35,[1]AKTIVITY_POZICIE!$A$4:$C$39,3,0),0)</f>
        <v>0</v>
      </c>
      <c r="F35" s="26">
        <f>IF(ISTEXT(#REF!),VLOOKUP(C35,[1]AKTIVITY_POZICIE!$A$4:$E$39,5,0),)</f>
        <v>0</v>
      </c>
      <c r="G35" s="27">
        <f t="shared" ref="G35:G66" si="1">E35*F35*1.2</f>
        <v>0</v>
      </c>
      <c r="H35" s="39"/>
    </row>
    <row r="36" spans="1:8" x14ac:dyDescent="0.2">
      <c r="A36" s="31" t="s">
        <v>29</v>
      </c>
      <c r="B36" s="41"/>
      <c r="C36" s="23" t="s">
        <v>17</v>
      </c>
      <c r="D36" s="24"/>
      <c r="E36" s="25">
        <f>IFERROR(VLOOKUP(#REF!,[1]MODULY_CBA!$B$3:$O$23,14,0)*VLOOKUP('[1]Rozpocet - Vyvoj aplikacii'!C36,[1]AKTIVITY_POZICIE!$A$4:$C$39,3,0),0)</f>
        <v>0</v>
      </c>
      <c r="F36" s="26">
        <f>IF(ISTEXT(#REF!),VLOOKUP(C36,[1]AKTIVITY_POZICIE!$A$4:$E$39,5,0),)</f>
        <v>0</v>
      </c>
      <c r="G36" s="27">
        <f t="shared" si="1"/>
        <v>0</v>
      </c>
      <c r="H36" s="39"/>
    </row>
    <row r="37" spans="1:8" x14ac:dyDescent="0.2">
      <c r="A37" s="32"/>
      <c r="B37" s="41"/>
      <c r="C37" s="23" t="s">
        <v>18</v>
      </c>
      <c r="D37" s="24"/>
      <c r="E37" s="25">
        <f>IFERROR(VLOOKUP(#REF!,[1]MODULY_CBA!$B$3:$O$23,14,0)*VLOOKUP('[1]Rozpocet - Vyvoj aplikacii'!C37,[1]AKTIVITY_POZICIE!$A$4:$C$39,3,0),0)</f>
        <v>0</v>
      </c>
      <c r="F37" s="26">
        <f>IF(ISTEXT(#REF!),VLOOKUP(C37,[1]AKTIVITY_POZICIE!$A$4:$E$39,5,0),)</f>
        <v>0</v>
      </c>
      <c r="G37" s="27">
        <f t="shared" si="1"/>
        <v>0</v>
      </c>
      <c r="H37" s="39"/>
    </row>
    <row r="38" spans="1:8" x14ac:dyDescent="0.2">
      <c r="A38" s="33"/>
      <c r="B38" s="41"/>
      <c r="C38" s="23" t="s">
        <v>19</v>
      </c>
      <c r="D38" s="24"/>
      <c r="E38" s="25">
        <f>IFERROR(VLOOKUP(#REF!,[1]MODULY_CBA!$B$3:$O$23,14,0)*VLOOKUP('[1]Rozpocet - Vyvoj aplikacii'!C38,[1]AKTIVITY_POZICIE!$A$4:$C$39,3,0),0)</f>
        <v>0</v>
      </c>
      <c r="F38" s="26">
        <f>IF(ISTEXT(#REF!),VLOOKUP(C38,[1]AKTIVITY_POZICIE!$A$4:$E$39,5,0),)</f>
        <v>0</v>
      </c>
      <c r="G38" s="27">
        <f t="shared" si="1"/>
        <v>0</v>
      </c>
      <c r="H38" s="39"/>
    </row>
    <row r="39" spans="1:8" x14ac:dyDescent="0.2">
      <c r="A39" s="31" t="s">
        <v>30</v>
      </c>
      <c r="B39" s="41"/>
      <c r="C39" s="23" t="s">
        <v>17</v>
      </c>
      <c r="D39" s="24"/>
      <c r="E39" s="25">
        <f>IFERROR(VLOOKUP(#REF!,[1]MODULY_CBA!$B$3:$O$23,14,0)*VLOOKUP('[1]Rozpocet - Vyvoj aplikacii'!C39,[1]AKTIVITY_POZICIE!$A$4:$C$39,3,0),0)</f>
        <v>0</v>
      </c>
      <c r="F39" s="26">
        <f>IF(ISTEXT(#REF!),VLOOKUP(C39,[1]AKTIVITY_POZICIE!$A$4:$E$39,5,0),)</f>
        <v>0</v>
      </c>
      <c r="G39" s="27">
        <f t="shared" si="1"/>
        <v>0</v>
      </c>
      <c r="H39" s="39"/>
    </row>
    <row r="40" spans="1:8" x14ac:dyDescent="0.2">
      <c r="A40" s="32"/>
      <c r="B40" s="41"/>
      <c r="C40" s="23" t="s">
        <v>18</v>
      </c>
      <c r="D40" s="24"/>
      <c r="E40" s="25">
        <f>IFERROR(VLOOKUP(#REF!,[1]MODULY_CBA!$B$3:$O$23,14,0)*VLOOKUP('[1]Rozpocet - Vyvoj aplikacii'!C40,[1]AKTIVITY_POZICIE!$A$4:$C$39,3,0),0)</f>
        <v>0</v>
      </c>
      <c r="F40" s="26">
        <f>IF(ISTEXT(#REF!),VLOOKUP(C40,[1]AKTIVITY_POZICIE!$A$4:$E$39,5,0),)</f>
        <v>0</v>
      </c>
      <c r="G40" s="27">
        <f t="shared" si="1"/>
        <v>0</v>
      </c>
      <c r="H40" s="39"/>
    </row>
    <row r="41" spans="1:8" x14ac:dyDescent="0.2">
      <c r="A41" s="33"/>
      <c r="B41" s="41"/>
      <c r="C41" s="23" t="s">
        <v>19</v>
      </c>
      <c r="D41" s="24"/>
      <c r="E41" s="25">
        <f>IFERROR(VLOOKUP(#REF!,[1]MODULY_CBA!$B$3:$O$23,14,0)*VLOOKUP('[1]Rozpocet - Vyvoj aplikacii'!C41,[1]AKTIVITY_POZICIE!$A$4:$C$39,3,0),0)</f>
        <v>0</v>
      </c>
      <c r="F41" s="26">
        <f>IF(ISTEXT(#REF!),VLOOKUP(C41,[1]AKTIVITY_POZICIE!$A$4:$E$39,5,0),)</f>
        <v>0</v>
      </c>
      <c r="G41" s="27">
        <f t="shared" si="1"/>
        <v>0</v>
      </c>
      <c r="H41" s="39"/>
    </row>
    <row r="42" spans="1:8" x14ac:dyDescent="0.2">
      <c r="A42" s="31" t="s">
        <v>31</v>
      </c>
      <c r="B42" s="41"/>
      <c r="C42" s="23" t="s">
        <v>17</v>
      </c>
      <c r="D42" s="24"/>
      <c r="E42" s="25">
        <f>IFERROR(VLOOKUP(#REF!,[1]MODULY_CBA!$B$3:$O$23,14,0)*VLOOKUP('[1]Rozpocet - Vyvoj aplikacii'!C42,[1]AKTIVITY_POZICIE!$A$4:$C$39,3,0),0)</f>
        <v>0</v>
      </c>
      <c r="F42" s="26">
        <f>IF(ISTEXT(#REF!),VLOOKUP(C42,[1]AKTIVITY_POZICIE!$A$4:$E$39,5,0),)</f>
        <v>0</v>
      </c>
      <c r="G42" s="27">
        <f t="shared" si="1"/>
        <v>0</v>
      </c>
      <c r="H42" s="39"/>
    </row>
    <row r="43" spans="1:8" x14ac:dyDescent="0.2">
      <c r="A43" s="32"/>
      <c r="B43" s="41"/>
      <c r="C43" s="23" t="s">
        <v>18</v>
      </c>
      <c r="D43" s="24"/>
      <c r="E43" s="25">
        <f>IFERROR(VLOOKUP(#REF!,[1]MODULY_CBA!$B$3:$O$23,14,0)*VLOOKUP('[1]Rozpocet - Vyvoj aplikacii'!C43,[1]AKTIVITY_POZICIE!$A$4:$C$39,3,0),0)</f>
        <v>0</v>
      </c>
      <c r="F43" s="26">
        <f>IF(ISTEXT(#REF!),VLOOKUP(C43,[1]AKTIVITY_POZICIE!$A$4:$E$39,5,0),)</f>
        <v>0</v>
      </c>
      <c r="G43" s="27">
        <f t="shared" si="1"/>
        <v>0</v>
      </c>
      <c r="H43" s="39"/>
    </row>
    <row r="44" spans="1:8" x14ac:dyDescent="0.2">
      <c r="A44" s="33"/>
      <c r="B44" s="41"/>
      <c r="C44" s="23" t="s">
        <v>19</v>
      </c>
      <c r="D44" s="24"/>
      <c r="E44" s="25">
        <f>IFERROR(VLOOKUP(#REF!,[1]MODULY_CBA!$B$3:$O$23,14,0)*VLOOKUP('[1]Rozpocet - Vyvoj aplikacii'!C44,[1]AKTIVITY_POZICIE!$A$4:$C$39,3,0),0)</f>
        <v>0</v>
      </c>
      <c r="F44" s="26">
        <f>IF(ISTEXT(#REF!),VLOOKUP(C44,[1]AKTIVITY_POZICIE!$A$4:$E$39,5,0),)</f>
        <v>0</v>
      </c>
      <c r="G44" s="27">
        <f t="shared" si="1"/>
        <v>0</v>
      </c>
      <c r="H44" s="39"/>
    </row>
    <row r="45" spans="1:8" x14ac:dyDescent="0.2">
      <c r="A45" s="31" t="s">
        <v>32</v>
      </c>
      <c r="B45" s="41"/>
      <c r="C45" s="23" t="s">
        <v>17</v>
      </c>
      <c r="D45" s="24"/>
      <c r="E45" s="25">
        <f>IFERROR(VLOOKUP(#REF!,[1]MODULY_CBA!$B$3:$O$23,14,0)*VLOOKUP('[1]Rozpocet - Vyvoj aplikacii'!C45,[1]AKTIVITY_POZICIE!$A$4:$C$39,3,0),0)</f>
        <v>0</v>
      </c>
      <c r="F45" s="26">
        <f>IF(ISTEXT(#REF!),VLOOKUP(C45,[1]AKTIVITY_POZICIE!$A$4:$E$39,5,0),)</f>
        <v>0</v>
      </c>
      <c r="G45" s="27">
        <f t="shared" si="1"/>
        <v>0</v>
      </c>
      <c r="H45" s="39"/>
    </row>
    <row r="46" spans="1:8" x14ac:dyDescent="0.2">
      <c r="A46" s="32"/>
      <c r="B46" s="41"/>
      <c r="C46" s="23" t="s">
        <v>18</v>
      </c>
      <c r="D46" s="24"/>
      <c r="E46" s="25">
        <f>IFERROR(VLOOKUP(#REF!,[1]MODULY_CBA!$B$3:$O$23,14,0)*VLOOKUP('[1]Rozpocet - Vyvoj aplikacii'!C46,[1]AKTIVITY_POZICIE!$A$4:$C$39,3,0),0)</f>
        <v>0</v>
      </c>
      <c r="F46" s="26">
        <f>IF(ISTEXT(#REF!),VLOOKUP(C46,[1]AKTIVITY_POZICIE!$A$4:$E$39,5,0),)</f>
        <v>0</v>
      </c>
      <c r="G46" s="27">
        <f t="shared" si="1"/>
        <v>0</v>
      </c>
      <c r="H46" s="39"/>
    </row>
    <row r="47" spans="1:8" x14ac:dyDescent="0.2">
      <c r="A47" s="33"/>
      <c r="B47" s="41"/>
      <c r="C47" s="23" t="s">
        <v>19</v>
      </c>
      <c r="D47" s="24"/>
      <c r="E47" s="25">
        <f>IFERROR(VLOOKUP(#REF!,[1]MODULY_CBA!$B$3:$O$23,14,0)*VLOOKUP('[1]Rozpocet - Vyvoj aplikacii'!C47,[1]AKTIVITY_POZICIE!$A$4:$C$39,3,0),0)</f>
        <v>0</v>
      </c>
      <c r="F47" s="26">
        <f>IF(ISTEXT(#REF!),VLOOKUP(C47,[1]AKTIVITY_POZICIE!$A$4:$E$39,5,0),)</f>
        <v>0</v>
      </c>
      <c r="G47" s="27">
        <f t="shared" si="1"/>
        <v>0</v>
      </c>
      <c r="H47" s="39"/>
    </row>
    <row r="48" spans="1:8" x14ac:dyDescent="0.2">
      <c r="A48" s="31" t="s">
        <v>33</v>
      </c>
      <c r="B48" s="41"/>
      <c r="C48" s="23" t="s">
        <v>17</v>
      </c>
      <c r="D48" s="24"/>
      <c r="E48" s="25">
        <f>IFERROR(VLOOKUP(#REF!,[1]MODULY_CBA!$B$3:$O$23,14,0)*VLOOKUP('[1]Rozpocet - Vyvoj aplikacii'!C48,[1]AKTIVITY_POZICIE!$A$4:$C$39,3,0),0)</f>
        <v>0</v>
      </c>
      <c r="F48" s="26">
        <f>IF(ISTEXT(#REF!),VLOOKUP(C48,[1]AKTIVITY_POZICIE!$A$4:$E$39,5,0),)</f>
        <v>0</v>
      </c>
      <c r="G48" s="27">
        <f t="shared" si="1"/>
        <v>0</v>
      </c>
      <c r="H48" s="39"/>
    </row>
    <row r="49" spans="1:8" x14ac:dyDescent="0.2">
      <c r="A49" s="32"/>
      <c r="B49" s="41"/>
      <c r="C49" s="23" t="s">
        <v>18</v>
      </c>
      <c r="D49" s="24"/>
      <c r="E49" s="25">
        <f>IFERROR(VLOOKUP(#REF!,[1]MODULY_CBA!$B$3:$O$23,14,0)*VLOOKUP('[1]Rozpocet - Vyvoj aplikacii'!C49,[1]AKTIVITY_POZICIE!$A$4:$C$39,3,0),0)</f>
        <v>0</v>
      </c>
      <c r="F49" s="26">
        <f>IF(ISTEXT(#REF!),VLOOKUP(C49,[1]AKTIVITY_POZICIE!$A$4:$E$39,5,0),)</f>
        <v>0</v>
      </c>
      <c r="G49" s="27">
        <f t="shared" si="1"/>
        <v>0</v>
      </c>
      <c r="H49" s="39"/>
    </row>
    <row r="50" spans="1:8" x14ac:dyDescent="0.2">
      <c r="A50" s="33"/>
      <c r="B50" s="41"/>
      <c r="C50" s="23" t="s">
        <v>19</v>
      </c>
      <c r="D50" s="24"/>
      <c r="E50" s="25">
        <f>IFERROR(VLOOKUP(#REF!,[1]MODULY_CBA!$B$3:$O$23,14,0)*VLOOKUP('[1]Rozpocet - Vyvoj aplikacii'!C50,[1]AKTIVITY_POZICIE!$A$4:$C$39,3,0),0)</f>
        <v>0</v>
      </c>
      <c r="F50" s="26">
        <f>IF(ISTEXT(#REF!),VLOOKUP(C50,[1]AKTIVITY_POZICIE!$A$4:$E$39,5,0),)</f>
        <v>0</v>
      </c>
      <c r="G50" s="27">
        <f t="shared" si="1"/>
        <v>0</v>
      </c>
      <c r="H50" s="39"/>
    </row>
    <row r="51" spans="1:8" x14ac:dyDescent="0.2">
      <c r="A51" s="31" t="s">
        <v>34</v>
      </c>
      <c r="B51" s="41"/>
      <c r="C51" s="23" t="s">
        <v>17</v>
      </c>
      <c r="D51" s="24"/>
      <c r="E51" s="25">
        <f>IFERROR(VLOOKUP(#REF!,[1]MODULY_CBA!$B$3:$O$23,14,0)*VLOOKUP('[1]Rozpocet - Vyvoj aplikacii'!C51,[1]AKTIVITY_POZICIE!$A$4:$C$39,3,0),0)</f>
        <v>0</v>
      </c>
      <c r="F51" s="26">
        <f>IF(ISTEXT(#REF!),VLOOKUP(C51,[1]AKTIVITY_POZICIE!$A$4:$E$39,5,0),)</f>
        <v>0</v>
      </c>
      <c r="G51" s="27">
        <f t="shared" si="1"/>
        <v>0</v>
      </c>
      <c r="H51" s="39"/>
    </row>
    <row r="52" spans="1:8" x14ac:dyDescent="0.2">
      <c r="A52" s="32"/>
      <c r="B52" s="41"/>
      <c r="C52" s="23" t="s">
        <v>18</v>
      </c>
      <c r="D52" s="24"/>
      <c r="E52" s="25">
        <f>IFERROR(VLOOKUP(#REF!,[1]MODULY_CBA!$B$3:$O$23,14,0)*VLOOKUP('[1]Rozpocet - Vyvoj aplikacii'!C52,[1]AKTIVITY_POZICIE!$A$4:$C$39,3,0),0)</f>
        <v>0</v>
      </c>
      <c r="F52" s="26">
        <f>IF(ISTEXT(#REF!),VLOOKUP(C52,[1]AKTIVITY_POZICIE!$A$4:$E$39,5,0),)</f>
        <v>0</v>
      </c>
      <c r="G52" s="27">
        <f t="shared" si="1"/>
        <v>0</v>
      </c>
      <c r="H52" s="39"/>
    </row>
    <row r="53" spans="1:8" x14ac:dyDescent="0.2">
      <c r="A53" s="33"/>
      <c r="B53" s="41"/>
      <c r="C53" s="23" t="s">
        <v>19</v>
      </c>
      <c r="D53" s="24"/>
      <c r="E53" s="25">
        <f>IFERROR(VLOOKUP(#REF!,[1]MODULY_CBA!$B$3:$O$23,14,0)*VLOOKUP('[1]Rozpocet - Vyvoj aplikacii'!C53,[1]AKTIVITY_POZICIE!$A$4:$C$39,3,0),0)</f>
        <v>0</v>
      </c>
      <c r="F53" s="26">
        <f>IF(ISTEXT(#REF!),VLOOKUP(C53,[1]AKTIVITY_POZICIE!$A$4:$E$39,5,0),)</f>
        <v>0</v>
      </c>
      <c r="G53" s="27">
        <f t="shared" si="1"/>
        <v>0</v>
      </c>
      <c r="H53" s="39"/>
    </row>
    <row r="54" spans="1:8" x14ac:dyDescent="0.2">
      <c r="A54" s="31" t="s">
        <v>35</v>
      </c>
      <c r="B54" s="41"/>
      <c r="C54" s="23" t="s">
        <v>17</v>
      </c>
      <c r="D54" s="24"/>
      <c r="E54" s="25">
        <f>IFERROR(VLOOKUP(#REF!,[1]MODULY_CBA!$B$3:$O$23,14,0)*VLOOKUP('[1]Rozpocet - Vyvoj aplikacii'!C54,[1]AKTIVITY_POZICIE!$A$4:$C$39,3,0),0)</f>
        <v>0</v>
      </c>
      <c r="F54" s="26">
        <f>IF(ISTEXT(#REF!),VLOOKUP(C54,[1]AKTIVITY_POZICIE!$A$4:$E$39,5,0),)</f>
        <v>0</v>
      </c>
      <c r="G54" s="27">
        <f t="shared" si="1"/>
        <v>0</v>
      </c>
      <c r="H54" s="39"/>
    </row>
    <row r="55" spans="1:8" x14ac:dyDescent="0.2">
      <c r="A55" s="32"/>
      <c r="B55" s="41"/>
      <c r="C55" s="23" t="s">
        <v>18</v>
      </c>
      <c r="D55" s="24"/>
      <c r="E55" s="25">
        <f>IFERROR(VLOOKUP(#REF!,[1]MODULY_CBA!$B$3:$O$23,14,0)*VLOOKUP('[1]Rozpocet - Vyvoj aplikacii'!C55,[1]AKTIVITY_POZICIE!$A$4:$C$39,3,0),0)</f>
        <v>0</v>
      </c>
      <c r="F55" s="26">
        <f>IF(ISTEXT(#REF!),VLOOKUP(C55,[1]AKTIVITY_POZICIE!$A$4:$E$39,5,0),)</f>
        <v>0</v>
      </c>
      <c r="G55" s="27">
        <f t="shared" si="1"/>
        <v>0</v>
      </c>
      <c r="H55" s="39"/>
    </row>
    <row r="56" spans="1:8" x14ac:dyDescent="0.2">
      <c r="A56" s="33"/>
      <c r="B56" s="41"/>
      <c r="C56" s="23" t="s">
        <v>19</v>
      </c>
      <c r="D56" s="24"/>
      <c r="E56" s="25">
        <f>IFERROR(VLOOKUP(#REF!,[1]MODULY_CBA!$B$3:$O$23,14,0)*VLOOKUP('[1]Rozpocet - Vyvoj aplikacii'!C56,[1]AKTIVITY_POZICIE!$A$4:$C$39,3,0),0)</f>
        <v>0</v>
      </c>
      <c r="F56" s="26">
        <f>IF(ISTEXT(#REF!),VLOOKUP(C56,[1]AKTIVITY_POZICIE!$A$4:$E$39,5,0),)</f>
        <v>0</v>
      </c>
      <c r="G56" s="27">
        <f t="shared" si="1"/>
        <v>0</v>
      </c>
      <c r="H56" s="39"/>
    </row>
    <row r="57" spans="1:8" x14ac:dyDescent="0.2">
      <c r="A57" s="31" t="s">
        <v>36</v>
      </c>
      <c r="B57" s="41"/>
      <c r="C57" s="23" t="s">
        <v>17</v>
      </c>
      <c r="D57" s="24"/>
      <c r="E57" s="25">
        <f>IFERROR(VLOOKUP(#REF!,[1]MODULY_CBA!$B$3:$O$23,14,0)*VLOOKUP('[1]Rozpocet - Vyvoj aplikacii'!C57,[1]AKTIVITY_POZICIE!$A$4:$C$39,3,0),0)</f>
        <v>0</v>
      </c>
      <c r="F57" s="26">
        <f>IF(ISTEXT(#REF!),VLOOKUP(C57,[1]AKTIVITY_POZICIE!$A$4:$E$39,5,0),)</f>
        <v>0</v>
      </c>
      <c r="G57" s="27">
        <f t="shared" si="1"/>
        <v>0</v>
      </c>
      <c r="H57" s="39"/>
    </row>
    <row r="58" spans="1:8" x14ac:dyDescent="0.2">
      <c r="A58" s="32"/>
      <c r="B58" s="41"/>
      <c r="C58" s="23" t="s">
        <v>18</v>
      </c>
      <c r="D58" s="24"/>
      <c r="E58" s="25">
        <f>IFERROR(VLOOKUP(#REF!,[1]MODULY_CBA!$B$3:$O$23,14,0)*VLOOKUP('[1]Rozpocet - Vyvoj aplikacii'!C58,[1]AKTIVITY_POZICIE!$A$4:$C$39,3,0),0)</f>
        <v>0</v>
      </c>
      <c r="F58" s="26">
        <f>IF(ISTEXT(#REF!),VLOOKUP(C58,[1]AKTIVITY_POZICIE!$A$4:$E$39,5,0),)</f>
        <v>0</v>
      </c>
      <c r="G58" s="27">
        <f t="shared" si="1"/>
        <v>0</v>
      </c>
      <c r="H58" s="39"/>
    </row>
    <row r="59" spans="1:8" x14ac:dyDescent="0.2">
      <c r="A59" s="33"/>
      <c r="B59" s="41"/>
      <c r="C59" s="23" t="s">
        <v>19</v>
      </c>
      <c r="D59" s="24"/>
      <c r="E59" s="25">
        <f>IFERROR(VLOOKUP(#REF!,[1]MODULY_CBA!$B$3:$O$23,14,0)*VLOOKUP('[1]Rozpocet - Vyvoj aplikacii'!C59,[1]AKTIVITY_POZICIE!$A$4:$C$39,3,0),0)</f>
        <v>0</v>
      </c>
      <c r="F59" s="26">
        <f>IF(ISTEXT(#REF!),VLOOKUP(C59,[1]AKTIVITY_POZICIE!$A$4:$E$39,5,0),)</f>
        <v>0</v>
      </c>
      <c r="G59" s="27">
        <f t="shared" si="1"/>
        <v>0</v>
      </c>
      <c r="H59" s="39"/>
    </row>
    <row r="60" spans="1:8" x14ac:dyDescent="0.2">
      <c r="A60" s="31" t="s">
        <v>37</v>
      </c>
      <c r="B60" s="41"/>
      <c r="C60" s="23" t="s">
        <v>17</v>
      </c>
      <c r="D60" s="24"/>
      <c r="E60" s="25">
        <f>IFERROR(VLOOKUP(#REF!,[1]MODULY_CBA!$B$3:$O$23,14,0)*VLOOKUP('[1]Rozpocet - Vyvoj aplikacii'!C60,[1]AKTIVITY_POZICIE!$A$4:$C$39,3,0),0)</f>
        <v>0</v>
      </c>
      <c r="F60" s="26">
        <f>IF(ISTEXT(#REF!),VLOOKUP(C60,[1]AKTIVITY_POZICIE!$A$4:$E$39,5,0),)</f>
        <v>0</v>
      </c>
      <c r="G60" s="27">
        <f t="shared" si="1"/>
        <v>0</v>
      </c>
      <c r="H60" s="39"/>
    </row>
    <row r="61" spans="1:8" x14ac:dyDescent="0.2">
      <c r="A61" s="32"/>
      <c r="B61" s="41"/>
      <c r="C61" s="23" t="s">
        <v>18</v>
      </c>
      <c r="D61" s="24"/>
      <c r="E61" s="25">
        <f>IFERROR(VLOOKUP(#REF!,[1]MODULY_CBA!$B$3:$O$23,14,0)*VLOOKUP('[1]Rozpocet - Vyvoj aplikacii'!C61,[1]AKTIVITY_POZICIE!$A$4:$C$39,3,0),0)</f>
        <v>0</v>
      </c>
      <c r="F61" s="26">
        <f>IF(ISTEXT(#REF!),VLOOKUP(C61,[1]AKTIVITY_POZICIE!$A$4:$E$39,5,0),)</f>
        <v>0</v>
      </c>
      <c r="G61" s="27">
        <f t="shared" si="1"/>
        <v>0</v>
      </c>
      <c r="H61" s="39"/>
    </row>
    <row r="62" spans="1:8" x14ac:dyDescent="0.2">
      <c r="A62" s="33"/>
      <c r="B62" s="41"/>
      <c r="C62" s="23" t="s">
        <v>19</v>
      </c>
      <c r="D62" s="24"/>
      <c r="E62" s="25">
        <f>IFERROR(VLOOKUP(#REF!,[1]MODULY_CBA!$B$3:$O$23,14,0)*VLOOKUP('[1]Rozpocet - Vyvoj aplikacii'!C62,[1]AKTIVITY_POZICIE!$A$4:$C$39,3,0),0)</f>
        <v>0</v>
      </c>
      <c r="F62" s="26">
        <f>IF(ISTEXT(#REF!),VLOOKUP(C62,[1]AKTIVITY_POZICIE!$A$4:$E$39,5,0),)</f>
        <v>0</v>
      </c>
      <c r="G62" s="27">
        <f t="shared" si="1"/>
        <v>0</v>
      </c>
      <c r="H62" s="39"/>
    </row>
    <row r="63" spans="1:8" x14ac:dyDescent="0.2">
      <c r="A63" s="31" t="s">
        <v>38</v>
      </c>
      <c r="B63" s="41"/>
      <c r="C63" s="23" t="s">
        <v>17</v>
      </c>
      <c r="D63" s="24"/>
      <c r="E63" s="25">
        <f>IFERROR(VLOOKUP(#REF!,[1]MODULY_CBA!$B$3:$O$23,14,0)*VLOOKUP('[1]Rozpocet - Vyvoj aplikacii'!C63,[1]AKTIVITY_POZICIE!$A$4:$C$39,3,0),0)</f>
        <v>0</v>
      </c>
      <c r="F63" s="26">
        <f>IF(ISTEXT(#REF!),VLOOKUP(C63,[1]AKTIVITY_POZICIE!$A$4:$E$39,5,0),)</f>
        <v>0</v>
      </c>
      <c r="G63" s="27">
        <f t="shared" si="1"/>
        <v>0</v>
      </c>
      <c r="H63" s="39"/>
    </row>
    <row r="64" spans="1:8" x14ac:dyDescent="0.2">
      <c r="A64" s="32"/>
      <c r="B64" s="41"/>
      <c r="C64" s="23" t="s">
        <v>18</v>
      </c>
      <c r="D64" s="24"/>
      <c r="E64" s="25">
        <f>IFERROR(VLOOKUP(#REF!,[1]MODULY_CBA!$B$3:$O$23,14,0)*VLOOKUP('[1]Rozpocet - Vyvoj aplikacii'!C64,[1]AKTIVITY_POZICIE!$A$4:$C$39,3,0),0)</f>
        <v>0</v>
      </c>
      <c r="F64" s="26">
        <f>IF(ISTEXT(#REF!),VLOOKUP(C64,[1]AKTIVITY_POZICIE!$A$4:$E$39,5,0),)</f>
        <v>0</v>
      </c>
      <c r="G64" s="27">
        <f t="shared" si="1"/>
        <v>0</v>
      </c>
      <c r="H64" s="39"/>
    </row>
    <row r="65" spans="1:8" x14ac:dyDescent="0.2">
      <c r="A65" s="33"/>
      <c r="B65" s="41"/>
      <c r="C65" s="23" t="s">
        <v>19</v>
      </c>
      <c r="D65" s="24"/>
      <c r="E65" s="25">
        <f>IFERROR(VLOOKUP(#REF!,[1]MODULY_CBA!$B$3:$O$23,14,0)*VLOOKUP('[1]Rozpocet - Vyvoj aplikacii'!C65,[1]AKTIVITY_POZICIE!$A$4:$C$39,3,0),0)</f>
        <v>0</v>
      </c>
      <c r="F65" s="26">
        <f>IF(ISTEXT(#REF!),VLOOKUP(C65,[1]AKTIVITY_POZICIE!$A$4:$E$39,5,0),)</f>
        <v>0</v>
      </c>
      <c r="G65" s="27">
        <f t="shared" si="1"/>
        <v>0</v>
      </c>
      <c r="H65" s="39"/>
    </row>
  </sheetData>
  <mergeCells count="3">
    <mergeCell ref="A1:D1"/>
    <mergeCell ref="A3:A5"/>
    <mergeCell ref="A6:A8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95726-E5A4-394E-B730-92C56B08CD78}">
  <dimension ref="A1:Q22"/>
  <sheetViews>
    <sheetView topLeftCell="A15" workbookViewId="0">
      <selection activeCell="D11" sqref="D11"/>
    </sheetView>
  </sheetViews>
  <sheetFormatPr baseColWidth="10" defaultColWidth="8.6640625" defaultRowHeight="15" x14ac:dyDescent="0.2"/>
  <cols>
    <col min="1" max="1" width="9.5" style="1" customWidth="1"/>
    <col min="2" max="2" width="45.5" style="1" customWidth="1"/>
    <col min="3" max="3" width="31.33203125" style="1" customWidth="1"/>
    <col min="4" max="4" width="51.5" style="1" customWidth="1"/>
    <col min="5" max="5" width="52.1640625" style="1" customWidth="1"/>
    <col min="6" max="6" width="43.83203125" style="1" bestFit="1" customWidth="1"/>
    <col min="7" max="7" width="18.33203125" style="1" bestFit="1" customWidth="1"/>
    <col min="8" max="8" width="16" style="1" bestFit="1" customWidth="1"/>
    <col min="9" max="9" width="18.33203125" style="1" bestFit="1" customWidth="1"/>
    <col min="10" max="10" width="16" style="1" bestFit="1" customWidth="1"/>
    <col min="11" max="11" width="18.33203125" style="1" bestFit="1" customWidth="1"/>
    <col min="12" max="12" width="16" style="1" bestFit="1" customWidth="1"/>
    <col min="13" max="13" width="18.33203125" style="1" bestFit="1" customWidth="1"/>
    <col min="14" max="14" width="16" style="1" bestFit="1" customWidth="1"/>
    <col min="15" max="15" width="18.33203125" style="1" bestFit="1" customWidth="1"/>
    <col min="16" max="17" width="16" style="1" bestFit="1" customWidth="1"/>
    <col min="18" max="16384" width="8.6640625" style="1"/>
  </cols>
  <sheetData>
    <row r="1" spans="1:17" ht="64" x14ac:dyDescent="0.2">
      <c r="A1" s="21" t="s">
        <v>9</v>
      </c>
      <c r="B1" s="21" t="s">
        <v>326</v>
      </c>
      <c r="C1" s="21" t="s">
        <v>10</v>
      </c>
      <c r="D1" s="21" t="s">
        <v>328</v>
      </c>
      <c r="E1" s="22" t="s">
        <v>15</v>
      </c>
      <c r="F1" s="51" t="s">
        <v>86</v>
      </c>
      <c r="G1" s="51" t="s">
        <v>85</v>
      </c>
      <c r="H1" s="51" t="s">
        <v>94</v>
      </c>
      <c r="I1" s="51" t="s">
        <v>87</v>
      </c>
      <c r="J1" s="51" t="s">
        <v>93</v>
      </c>
      <c r="K1" s="51" t="s">
        <v>88</v>
      </c>
      <c r="L1" s="51" t="s">
        <v>95</v>
      </c>
      <c r="M1" s="51" t="s">
        <v>89</v>
      </c>
      <c r="N1" s="51" t="s">
        <v>96</v>
      </c>
      <c r="O1" s="51" t="s">
        <v>90</v>
      </c>
      <c r="P1" s="51" t="s">
        <v>97</v>
      </c>
      <c r="Q1" s="51" t="s">
        <v>98</v>
      </c>
    </row>
    <row r="2" spans="1:17" ht="48" x14ac:dyDescent="0.2">
      <c r="A2" s="66" t="s">
        <v>73</v>
      </c>
      <c r="B2" s="40" t="s">
        <v>60</v>
      </c>
      <c r="C2" s="34" t="s">
        <v>327</v>
      </c>
      <c r="D2" s="65" t="s">
        <v>74</v>
      </c>
      <c r="E2" s="38" t="s">
        <v>75</v>
      </c>
      <c r="F2" s="68" t="s">
        <v>91</v>
      </c>
      <c r="G2" s="44">
        <v>10000</v>
      </c>
      <c r="H2" s="67">
        <f>G2</f>
        <v>10000</v>
      </c>
      <c r="I2" s="44">
        <v>11000</v>
      </c>
      <c r="J2" s="67">
        <f>I2</f>
        <v>11000</v>
      </c>
      <c r="K2" s="44">
        <v>12000</v>
      </c>
      <c r="L2" s="67">
        <f>K2</f>
        <v>12000</v>
      </c>
      <c r="M2" s="44">
        <v>13000</v>
      </c>
      <c r="N2" s="67">
        <f>M2</f>
        <v>13000</v>
      </c>
      <c r="O2" s="44">
        <v>14000</v>
      </c>
      <c r="P2" s="67">
        <f>O2</f>
        <v>14000</v>
      </c>
      <c r="Q2" s="45">
        <f>H2+J2+L2+N2+P2</f>
        <v>60000</v>
      </c>
    </row>
    <row r="3" spans="1:17" ht="48" x14ac:dyDescent="0.2">
      <c r="A3" s="30" t="s">
        <v>16</v>
      </c>
      <c r="B3" s="41"/>
      <c r="C3" s="23" t="s">
        <v>17</v>
      </c>
      <c r="D3" s="24"/>
      <c r="E3" s="39"/>
      <c r="F3" s="69" t="s">
        <v>91</v>
      </c>
      <c r="G3" s="44"/>
      <c r="H3" s="45">
        <f t="shared" ref="H3:H22" si="0">G3</f>
        <v>0</v>
      </c>
      <c r="I3" s="44"/>
      <c r="J3" s="45">
        <f t="shared" ref="J3:J22" si="1">I3</f>
        <v>0</v>
      </c>
      <c r="K3" s="44"/>
      <c r="L3" s="45">
        <f t="shared" ref="L3:L22" si="2">K3</f>
        <v>0</v>
      </c>
      <c r="M3" s="44"/>
      <c r="N3" s="45">
        <f t="shared" ref="N3:N22" si="3">M3</f>
        <v>0</v>
      </c>
      <c r="O3" s="44"/>
      <c r="P3" s="45">
        <f t="shared" ref="P3:P22" si="4">O3</f>
        <v>0</v>
      </c>
      <c r="Q3" s="45">
        <f t="shared" ref="Q3:Q22" si="5">H3+J3+L3+N3+P3</f>
        <v>0</v>
      </c>
    </row>
    <row r="4" spans="1:17" ht="48" x14ac:dyDescent="0.2">
      <c r="A4" s="31" t="s">
        <v>20</v>
      </c>
      <c r="B4" s="41"/>
      <c r="C4" s="23" t="s">
        <v>17</v>
      </c>
      <c r="D4" s="24"/>
      <c r="E4" s="39"/>
      <c r="F4" s="69" t="s">
        <v>91</v>
      </c>
      <c r="G4" s="44"/>
      <c r="H4" s="45">
        <f t="shared" si="0"/>
        <v>0</v>
      </c>
      <c r="I4" s="44"/>
      <c r="J4" s="45">
        <f t="shared" si="1"/>
        <v>0</v>
      </c>
      <c r="K4" s="44"/>
      <c r="L4" s="45">
        <f t="shared" si="2"/>
        <v>0</v>
      </c>
      <c r="M4" s="44"/>
      <c r="N4" s="45">
        <f t="shared" si="3"/>
        <v>0</v>
      </c>
      <c r="O4" s="44"/>
      <c r="P4" s="45">
        <f t="shared" si="4"/>
        <v>0</v>
      </c>
      <c r="Q4" s="45">
        <f t="shared" si="5"/>
        <v>0</v>
      </c>
    </row>
    <row r="5" spans="1:17" ht="48" x14ac:dyDescent="0.2">
      <c r="A5" s="31" t="s">
        <v>21</v>
      </c>
      <c r="B5" s="41"/>
      <c r="C5" s="23" t="s">
        <v>17</v>
      </c>
      <c r="D5" s="24"/>
      <c r="E5" s="39"/>
      <c r="F5" s="69" t="s">
        <v>91</v>
      </c>
      <c r="G5" s="44"/>
      <c r="H5" s="45">
        <f t="shared" si="0"/>
        <v>0</v>
      </c>
      <c r="I5" s="44"/>
      <c r="J5" s="45">
        <f t="shared" si="1"/>
        <v>0</v>
      </c>
      <c r="K5" s="44"/>
      <c r="L5" s="45">
        <f t="shared" si="2"/>
        <v>0</v>
      </c>
      <c r="M5" s="44"/>
      <c r="N5" s="45">
        <f t="shared" si="3"/>
        <v>0</v>
      </c>
      <c r="O5" s="44"/>
      <c r="P5" s="45">
        <f t="shared" si="4"/>
        <v>0</v>
      </c>
      <c r="Q5" s="45">
        <f t="shared" si="5"/>
        <v>0</v>
      </c>
    </row>
    <row r="6" spans="1:17" ht="48" x14ac:dyDescent="0.2">
      <c r="A6" s="31" t="s">
        <v>22</v>
      </c>
      <c r="B6" s="41"/>
      <c r="C6" s="23" t="s">
        <v>17</v>
      </c>
      <c r="D6" s="24"/>
      <c r="E6" s="39"/>
      <c r="F6" s="69" t="s">
        <v>91</v>
      </c>
      <c r="G6" s="44"/>
      <c r="H6" s="45">
        <f t="shared" si="0"/>
        <v>0</v>
      </c>
      <c r="I6" s="44"/>
      <c r="J6" s="45">
        <f t="shared" si="1"/>
        <v>0</v>
      </c>
      <c r="K6" s="44"/>
      <c r="L6" s="45">
        <f t="shared" si="2"/>
        <v>0</v>
      </c>
      <c r="M6" s="44"/>
      <c r="N6" s="45">
        <f t="shared" si="3"/>
        <v>0</v>
      </c>
      <c r="O6" s="44"/>
      <c r="P6" s="45">
        <f t="shared" si="4"/>
        <v>0</v>
      </c>
      <c r="Q6" s="45">
        <f t="shared" si="5"/>
        <v>0</v>
      </c>
    </row>
    <row r="7" spans="1:17" ht="48" x14ac:dyDescent="0.2">
      <c r="A7" s="31" t="s">
        <v>23</v>
      </c>
      <c r="B7" s="41"/>
      <c r="C7" s="23" t="s">
        <v>17</v>
      </c>
      <c r="D7" s="24"/>
      <c r="E7" s="39"/>
      <c r="F7" s="69" t="s">
        <v>91</v>
      </c>
      <c r="G7" s="44"/>
      <c r="H7" s="45">
        <f t="shared" si="0"/>
        <v>0</v>
      </c>
      <c r="I7" s="44"/>
      <c r="J7" s="45">
        <f t="shared" si="1"/>
        <v>0</v>
      </c>
      <c r="K7" s="44"/>
      <c r="L7" s="45">
        <f t="shared" si="2"/>
        <v>0</v>
      </c>
      <c r="M7" s="44"/>
      <c r="N7" s="45">
        <f t="shared" si="3"/>
        <v>0</v>
      </c>
      <c r="O7" s="44"/>
      <c r="P7" s="45">
        <f t="shared" si="4"/>
        <v>0</v>
      </c>
      <c r="Q7" s="45">
        <f t="shared" si="5"/>
        <v>0</v>
      </c>
    </row>
    <row r="8" spans="1:17" ht="48" x14ac:dyDescent="0.2">
      <c r="A8" s="31" t="s">
        <v>24</v>
      </c>
      <c r="B8" s="41"/>
      <c r="C8" s="23" t="s">
        <v>17</v>
      </c>
      <c r="D8" s="24"/>
      <c r="E8" s="39"/>
      <c r="F8" s="69" t="s">
        <v>91</v>
      </c>
      <c r="G8" s="44"/>
      <c r="H8" s="45">
        <f t="shared" si="0"/>
        <v>0</v>
      </c>
      <c r="I8" s="44"/>
      <c r="J8" s="45">
        <f t="shared" si="1"/>
        <v>0</v>
      </c>
      <c r="K8" s="44"/>
      <c r="L8" s="45">
        <f t="shared" si="2"/>
        <v>0</v>
      </c>
      <c r="M8" s="44"/>
      <c r="N8" s="45">
        <f t="shared" si="3"/>
        <v>0</v>
      </c>
      <c r="O8" s="44"/>
      <c r="P8" s="45">
        <f t="shared" si="4"/>
        <v>0</v>
      </c>
      <c r="Q8" s="45">
        <f t="shared" si="5"/>
        <v>0</v>
      </c>
    </row>
    <row r="9" spans="1:17" ht="48" x14ac:dyDescent="0.2">
      <c r="A9" s="31" t="s">
        <v>25</v>
      </c>
      <c r="B9" s="41"/>
      <c r="C9" s="23" t="s">
        <v>17</v>
      </c>
      <c r="D9" s="24"/>
      <c r="E9" s="39"/>
      <c r="F9" s="69" t="s">
        <v>91</v>
      </c>
      <c r="G9" s="44"/>
      <c r="H9" s="45">
        <f t="shared" si="0"/>
        <v>0</v>
      </c>
      <c r="I9" s="44"/>
      <c r="J9" s="45">
        <f t="shared" si="1"/>
        <v>0</v>
      </c>
      <c r="K9" s="44"/>
      <c r="L9" s="45">
        <f t="shared" si="2"/>
        <v>0</v>
      </c>
      <c r="M9" s="44"/>
      <c r="N9" s="45">
        <f t="shared" si="3"/>
        <v>0</v>
      </c>
      <c r="O9" s="44"/>
      <c r="P9" s="45">
        <f t="shared" si="4"/>
        <v>0</v>
      </c>
      <c r="Q9" s="45">
        <f t="shared" si="5"/>
        <v>0</v>
      </c>
    </row>
    <row r="10" spans="1:17" ht="48" x14ac:dyDescent="0.2">
      <c r="A10" s="31" t="s">
        <v>26</v>
      </c>
      <c r="B10" s="41"/>
      <c r="C10" s="23" t="s">
        <v>17</v>
      </c>
      <c r="D10" s="24"/>
      <c r="E10" s="39"/>
      <c r="F10" s="69" t="s">
        <v>91</v>
      </c>
      <c r="G10" s="44"/>
      <c r="H10" s="45">
        <f t="shared" si="0"/>
        <v>0</v>
      </c>
      <c r="I10" s="44"/>
      <c r="J10" s="45">
        <f t="shared" si="1"/>
        <v>0</v>
      </c>
      <c r="K10" s="44"/>
      <c r="L10" s="45">
        <f t="shared" si="2"/>
        <v>0</v>
      </c>
      <c r="M10" s="44"/>
      <c r="N10" s="45">
        <f t="shared" si="3"/>
        <v>0</v>
      </c>
      <c r="O10" s="44"/>
      <c r="P10" s="45">
        <f t="shared" si="4"/>
        <v>0</v>
      </c>
      <c r="Q10" s="45">
        <f t="shared" si="5"/>
        <v>0</v>
      </c>
    </row>
    <row r="11" spans="1:17" ht="48" x14ac:dyDescent="0.2">
      <c r="A11" s="31" t="s">
        <v>27</v>
      </c>
      <c r="B11" s="41"/>
      <c r="C11" s="23" t="s">
        <v>17</v>
      </c>
      <c r="D11" s="24"/>
      <c r="E11" s="39"/>
      <c r="F11" s="69" t="s">
        <v>91</v>
      </c>
      <c r="G11" s="44"/>
      <c r="H11" s="45">
        <f t="shared" si="0"/>
        <v>0</v>
      </c>
      <c r="I11" s="44"/>
      <c r="J11" s="45">
        <f t="shared" si="1"/>
        <v>0</v>
      </c>
      <c r="K11" s="44"/>
      <c r="L11" s="45">
        <f t="shared" si="2"/>
        <v>0</v>
      </c>
      <c r="M11" s="44"/>
      <c r="N11" s="45">
        <f t="shared" si="3"/>
        <v>0</v>
      </c>
      <c r="O11" s="44"/>
      <c r="P11" s="45">
        <f t="shared" si="4"/>
        <v>0</v>
      </c>
      <c r="Q11" s="45">
        <f t="shared" si="5"/>
        <v>0</v>
      </c>
    </row>
    <row r="12" spans="1:17" ht="48" x14ac:dyDescent="0.2">
      <c r="A12" s="31" t="s">
        <v>28</v>
      </c>
      <c r="B12" s="41"/>
      <c r="C12" s="23" t="s">
        <v>17</v>
      </c>
      <c r="D12" s="24"/>
      <c r="E12" s="39"/>
      <c r="F12" s="69" t="s">
        <v>91</v>
      </c>
      <c r="G12" s="44"/>
      <c r="H12" s="45">
        <f t="shared" si="0"/>
        <v>0</v>
      </c>
      <c r="I12" s="44"/>
      <c r="J12" s="45">
        <f t="shared" si="1"/>
        <v>0</v>
      </c>
      <c r="K12" s="44"/>
      <c r="L12" s="45">
        <f t="shared" si="2"/>
        <v>0</v>
      </c>
      <c r="M12" s="44"/>
      <c r="N12" s="45">
        <f t="shared" si="3"/>
        <v>0</v>
      </c>
      <c r="O12" s="44"/>
      <c r="P12" s="45">
        <f t="shared" si="4"/>
        <v>0</v>
      </c>
      <c r="Q12" s="45">
        <f t="shared" si="5"/>
        <v>0</v>
      </c>
    </row>
    <row r="13" spans="1:17" ht="48" x14ac:dyDescent="0.2">
      <c r="A13" s="31" t="s">
        <v>29</v>
      </c>
      <c r="B13" s="41"/>
      <c r="C13" s="23" t="s">
        <v>17</v>
      </c>
      <c r="D13" s="24"/>
      <c r="E13" s="39"/>
      <c r="F13" s="69" t="s">
        <v>91</v>
      </c>
      <c r="G13" s="44"/>
      <c r="H13" s="45">
        <f t="shared" si="0"/>
        <v>0</v>
      </c>
      <c r="I13" s="44"/>
      <c r="J13" s="45">
        <f t="shared" si="1"/>
        <v>0</v>
      </c>
      <c r="K13" s="44"/>
      <c r="L13" s="45">
        <f t="shared" si="2"/>
        <v>0</v>
      </c>
      <c r="M13" s="44"/>
      <c r="N13" s="45">
        <f t="shared" si="3"/>
        <v>0</v>
      </c>
      <c r="O13" s="44"/>
      <c r="P13" s="45">
        <f t="shared" si="4"/>
        <v>0</v>
      </c>
      <c r="Q13" s="45">
        <f t="shared" si="5"/>
        <v>0</v>
      </c>
    </row>
    <row r="14" spans="1:17" ht="48" x14ac:dyDescent="0.2">
      <c r="A14" s="31" t="s">
        <v>30</v>
      </c>
      <c r="B14" s="41"/>
      <c r="C14" s="23" t="s">
        <v>17</v>
      </c>
      <c r="D14" s="24"/>
      <c r="E14" s="39"/>
      <c r="F14" s="69" t="s">
        <v>91</v>
      </c>
      <c r="G14" s="44"/>
      <c r="H14" s="45">
        <f t="shared" si="0"/>
        <v>0</v>
      </c>
      <c r="I14" s="44"/>
      <c r="J14" s="45">
        <f t="shared" si="1"/>
        <v>0</v>
      </c>
      <c r="K14" s="44"/>
      <c r="L14" s="45">
        <f t="shared" si="2"/>
        <v>0</v>
      </c>
      <c r="M14" s="44"/>
      <c r="N14" s="45">
        <f t="shared" si="3"/>
        <v>0</v>
      </c>
      <c r="O14" s="44"/>
      <c r="P14" s="45">
        <f t="shared" si="4"/>
        <v>0</v>
      </c>
      <c r="Q14" s="45">
        <f t="shared" si="5"/>
        <v>0</v>
      </c>
    </row>
    <row r="15" spans="1:17" ht="48" x14ac:dyDescent="0.2">
      <c r="A15" s="31" t="s">
        <v>31</v>
      </c>
      <c r="B15" s="41"/>
      <c r="C15" s="23" t="s">
        <v>17</v>
      </c>
      <c r="D15" s="24"/>
      <c r="E15" s="39"/>
      <c r="F15" s="69" t="s">
        <v>91</v>
      </c>
      <c r="G15" s="44"/>
      <c r="H15" s="45">
        <f t="shared" si="0"/>
        <v>0</v>
      </c>
      <c r="I15" s="44"/>
      <c r="J15" s="45">
        <f t="shared" si="1"/>
        <v>0</v>
      </c>
      <c r="K15" s="44"/>
      <c r="L15" s="45">
        <f t="shared" si="2"/>
        <v>0</v>
      </c>
      <c r="M15" s="44"/>
      <c r="N15" s="45">
        <f t="shared" si="3"/>
        <v>0</v>
      </c>
      <c r="O15" s="44"/>
      <c r="P15" s="45">
        <f t="shared" si="4"/>
        <v>0</v>
      </c>
      <c r="Q15" s="45">
        <f t="shared" si="5"/>
        <v>0</v>
      </c>
    </row>
    <row r="16" spans="1:17" ht="48" x14ac:dyDescent="0.2">
      <c r="A16" s="31" t="s">
        <v>32</v>
      </c>
      <c r="B16" s="41"/>
      <c r="C16" s="23" t="s">
        <v>17</v>
      </c>
      <c r="D16" s="24"/>
      <c r="E16" s="39"/>
      <c r="F16" s="69" t="s">
        <v>91</v>
      </c>
      <c r="G16" s="44"/>
      <c r="H16" s="45">
        <f t="shared" si="0"/>
        <v>0</v>
      </c>
      <c r="I16" s="44"/>
      <c r="J16" s="45">
        <f t="shared" si="1"/>
        <v>0</v>
      </c>
      <c r="K16" s="44"/>
      <c r="L16" s="45">
        <f t="shared" si="2"/>
        <v>0</v>
      </c>
      <c r="M16" s="44"/>
      <c r="N16" s="45">
        <f t="shared" si="3"/>
        <v>0</v>
      </c>
      <c r="O16" s="44"/>
      <c r="P16" s="45">
        <f t="shared" si="4"/>
        <v>0</v>
      </c>
      <c r="Q16" s="45">
        <f t="shared" si="5"/>
        <v>0</v>
      </c>
    </row>
    <row r="17" spans="1:17" ht="48" x14ac:dyDescent="0.2">
      <c r="A17" s="31" t="s">
        <v>33</v>
      </c>
      <c r="B17" s="41"/>
      <c r="C17" s="23" t="s">
        <v>17</v>
      </c>
      <c r="D17" s="24"/>
      <c r="E17" s="39"/>
      <c r="F17" s="69" t="s">
        <v>91</v>
      </c>
      <c r="G17" s="44"/>
      <c r="H17" s="45">
        <f t="shared" si="0"/>
        <v>0</v>
      </c>
      <c r="I17" s="44"/>
      <c r="J17" s="45">
        <f t="shared" si="1"/>
        <v>0</v>
      </c>
      <c r="K17" s="44"/>
      <c r="L17" s="45">
        <f t="shared" si="2"/>
        <v>0</v>
      </c>
      <c r="M17" s="44"/>
      <c r="N17" s="45">
        <f t="shared" si="3"/>
        <v>0</v>
      </c>
      <c r="O17" s="44"/>
      <c r="P17" s="45">
        <f t="shared" si="4"/>
        <v>0</v>
      </c>
      <c r="Q17" s="45">
        <f t="shared" si="5"/>
        <v>0</v>
      </c>
    </row>
    <row r="18" spans="1:17" ht="48" x14ac:dyDescent="0.2">
      <c r="A18" s="31" t="s">
        <v>34</v>
      </c>
      <c r="B18" s="41"/>
      <c r="C18" s="23" t="s">
        <v>17</v>
      </c>
      <c r="D18" s="24"/>
      <c r="E18" s="39"/>
      <c r="F18" s="69" t="s">
        <v>91</v>
      </c>
      <c r="G18" s="44"/>
      <c r="H18" s="45">
        <f t="shared" si="0"/>
        <v>0</v>
      </c>
      <c r="I18" s="44"/>
      <c r="J18" s="45">
        <f t="shared" si="1"/>
        <v>0</v>
      </c>
      <c r="K18" s="44"/>
      <c r="L18" s="45">
        <f t="shared" si="2"/>
        <v>0</v>
      </c>
      <c r="M18" s="44"/>
      <c r="N18" s="45">
        <f t="shared" si="3"/>
        <v>0</v>
      </c>
      <c r="O18" s="44"/>
      <c r="P18" s="45">
        <f t="shared" si="4"/>
        <v>0</v>
      </c>
      <c r="Q18" s="45">
        <f t="shared" si="5"/>
        <v>0</v>
      </c>
    </row>
    <row r="19" spans="1:17" ht="48" x14ac:dyDescent="0.2">
      <c r="A19" s="31" t="s">
        <v>35</v>
      </c>
      <c r="B19" s="41"/>
      <c r="C19" s="23" t="s">
        <v>17</v>
      </c>
      <c r="D19" s="24"/>
      <c r="E19" s="39"/>
      <c r="F19" s="69" t="s">
        <v>91</v>
      </c>
      <c r="G19" s="44"/>
      <c r="H19" s="45">
        <f t="shared" si="0"/>
        <v>0</v>
      </c>
      <c r="I19" s="44"/>
      <c r="J19" s="45">
        <f t="shared" si="1"/>
        <v>0</v>
      </c>
      <c r="K19" s="44"/>
      <c r="L19" s="45">
        <f t="shared" si="2"/>
        <v>0</v>
      </c>
      <c r="M19" s="44"/>
      <c r="N19" s="45">
        <f t="shared" si="3"/>
        <v>0</v>
      </c>
      <c r="O19" s="44"/>
      <c r="P19" s="45">
        <f t="shared" si="4"/>
        <v>0</v>
      </c>
      <c r="Q19" s="45">
        <f t="shared" si="5"/>
        <v>0</v>
      </c>
    </row>
    <row r="20" spans="1:17" ht="48" x14ac:dyDescent="0.2">
      <c r="A20" s="31" t="s">
        <v>36</v>
      </c>
      <c r="B20" s="41"/>
      <c r="C20" s="23" t="s">
        <v>17</v>
      </c>
      <c r="D20" s="24"/>
      <c r="E20" s="39"/>
      <c r="F20" s="69" t="s">
        <v>91</v>
      </c>
      <c r="G20" s="44"/>
      <c r="H20" s="45">
        <f t="shared" si="0"/>
        <v>0</v>
      </c>
      <c r="I20" s="44"/>
      <c r="J20" s="45">
        <f t="shared" si="1"/>
        <v>0</v>
      </c>
      <c r="K20" s="44"/>
      <c r="L20" s="45">
        <f t="shared" si="2"/>
        <v>0</v>
      </c>
      <c r="M20" s="44"/>
      <c r="N20" s="45">
        <f t="shared" si="3"/>
        <v>0</v>
      </c>
      <c r="O20" s="44"/>
      <c r="P20" s="45">
        <f t="shared" si="4"/>
        <v>0</v>
      </c>
      <c r="Q20" s="45">
        <f t="shared" si="5"/>
        <v>0</v>
      </c>
    </row>
    <row r="21" spans="1:17" ht="48" x14ac:dyDescent="0.2">
      <c r="A21" s="31" t="s">
        <v>37</v>
      </c>
      <c r="B21" s="41"/>
      <c r="C21" s="23" t="s">
        <v>17</v>
      </c>
      <c r="D21" s="24"/>
      <c r="E21" s="39"/>
      <c r="F21" s="69" t="s">
        <v>91</v>
      </c>
      <c r="G21" s="44"/>
      <c r="H21" s="45">
        <f t="shared" si="0"/>
        <v>0</v>
      </c>
      <c r="I21" s="44"/>
      <c r="J21" s="45">
        <f t="shared" si="1"/>
        <v>0</v>
      </c>
      <c r="K21" s="44"/>
      <c r="L21" s="45">
        <f t="shared" si="2"/>
        <v>0</v>
      </c>
      <c r="M21" s="44"/>
      <c r="N21" s="45">
        <f t="shared" si="3"/>
        <v>0</v>
      </c>
      <c r="O21" s="44"/>
      <c r="P21" s="45">
        <f t="shared" si="4"/>
        <v>0</v>
      </c>
      <c r="Q21" s="45">
        <f t="shared" si="5"/>
        <v>0</v>
      </c>
    </row>
    <row r="22" spans="1:17" ht="48" x14ac:dyDescent="0.2">
      <c r="A22" s="31" t="s">
        <v>38</v>
      </c>
      <c r="B22" s="41"/>
      <c r="C22" s="23" t="s">
        <v>17</v>
      </c>
      <c r="D22" s="24"/>
      <c r="E22" s="39"/>
      <c r="F22" s="69" t="s">
        <v>91</v>
      </c>
      <c r="G22" s="44"/>
      <c r="H22" s="45">
        <f t="shared" si="0"/>
        <v>0</v>
      </c>
      <c r="I22" s="44"/>
      <c r="J22" s="45">
        <f t="shared" si="1"/>
        <v>0</v>
      </c>
      <c r="K22" s="44"/>
      <c r="L22" s="45">
        <f t="shared" si="2"/>
        <v>0</v>
      </c>
      <c r="M22" s="44"/>
      <c r="N22" s="45">
        <f t="shared" si="3"/>
        <v>0</v>
      </c>
      <c r="O22" s="44"/>
      <c r="P22" s="45">
        <f t="shared" si="4"/>
        <v>0</v>
      </c>
      <c r="Q22" s="45">
        <f t="shared" si="5"/>
        <v>0</v>
      </c>
    </row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10363-61FF-644D-989F-CC30D7C7633D}">
  <dimension ref="A1:B10"/>
  <sheetViews>
    <sheetView workbookViewId="0">
      <selection activeCell="B17" sqref="B17"/>
    </sheetView>
  </sheetViews>
  <sheetFormatPr baseColWidth="10" defaultRowHeight="16" x14ac:dyDescent="0.2"/>
  <cols>
    <col min="1" max="1" width="18" bestFit="1" customWidth="1"/>
    <col min="2" max="2" width="93.6640625" customWidth="1"/>
  </cols>
  <sheetData>
    <row r="1" spans="1:2" x14ac:dyDescent="0.2">
      <c r="A1" s="20" t="s">
        <v>59</v>
      </c>
      <c r="B1" s="20" t="s">
        <v>52</v>
      </c>
    </row>
    <row r="2" spans="1:2" ht="51" x14ac:dyDescent="0.2">
      <c r="A2" s="18" t="s">
        <v>56</v>
      </c>
      <c r="B2" s="19" t="s">
        <v>53</v>
      </c>
    </row>
    <row r="3" spans="1:2" ht="51" x14ac:dyDescent="0.2">
      <c r="A3" s="18" t="s">
        <v>57</v>
      </c>
      <c r="B3" s="19" t="s">
        <v>54</v>
      </c>
    </row>
    <row r="4" spans="1:2" ht="51" x14ac:dyDescent="0.2">
      <c r="A4" s="18" t="s">
        <v>58</v>
      </c>
      <c r="B4" s="19" t="s">
        <v>55</v>
      </c>
    </row>
    <row r="6" spans="1:2" ht="17" x14ac:dyDescent="0.2">
      <c r="A6" s="28" t="s">
        <v>63</v>
      </c>
      <c r="B6" s="29" t="s">
        <v>64</v>
      </c>
    </row>
    <row r="7" spans="1:2" x14ac:dyDescent="0.2">
      <c r="A7" s="18" t="s">
        <v>69</v>
      </c>
      <c r="B7" t="s">
        <v>65</v>
      </c>
    </row>
    <row r="8" spans="1:2" x14ac:dyDescent="0.2">
      <c r="A8" s="18" t="s">
        <v>70</v>
      </c>
      <c r="B8" t="s">
        <v>66</v>
      </c>
    </row>
    <row r="9" spans="1:2" x14ac:dyDescent="0.2">
      <c r="A9" s="18" t="s">
        <v>71</v>
      </c>
      <c r="B9" t="s">
        <v>67</v>
      </c>
    </row>
    <row r="10" spans="1:2" x14ac:dyDescent="0.2">
      <c r="A10" s="18" t="s">
        <v>72</v>
      </c>
      <c r="B10" t="s">
        <v>68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F6788-5A7B-8C45-8CDC-62FCCAFC26A5}">
  <dimension ref="A1:C203"/>
  <sheetViews>
    <sheetView tabSelected="1" topLeftCell="A187" workbookViewId="0">
      <selection activeCell="B26" sqref="B26"/>
    </sheetView>
  </sheetViews>
  <sheetFormatPr baseColWidth="10" defaultRowHeight="16" x14ac:dyDescent="0.2"/>
  <cols>
    <col min="1" max="1" width="69.33203125" customWidth="1"/>
    <col min="2" max="2" width="52.6640625" customWidth="1"/>
    <col min="3" max="3" width="29.33203125" customWidth="1"/>
  </cols>
  <sheetData>
    <row r="1" spans="1:3" ht="17" x14ac:dyDescent="0.2">
      <c r="A1" s="98" t="s">
        <v>99</v>
      </c>
      <c r="B1" s="100" t="s">
        <v>100</v>
      </c>
      <c r="C1" s="52" t="s">
        <v>101</v>
      </c>
    </row>
    <row r="2" spans="1:3" ht="52" thickBot="1" x14ac:dyDescent="0.25">
      <c r="A2" s="99"/>
      <c r="B2" s="101"/>
      <c r="C2" s="53" t="s">
        <v>324</v>
      </c>
    </row>
    <row r="3" spans="1:3" ht="17" thickBot="1" x14ac:dyDescent="0.25">
      <c r="A3" s="54" t="s">
        <v>102</v>
      </c>
      <c r="B3" s="55"/>
      <c r="C3" s="56"/>
    </row>
    <row r="4" spans="1:3" ht="17" thickBot="1" x14ac:dyDescent="0.25">
      <c r="A4" s="54" t="s">
        <v>103</v>
      </c>
      <c r="B4" s="55"/>
      <c r="C4" s="56"/>
    </row>
    <row r="5" spans="1:3" ht="17" thickBot="1" x14ac:dyDescent="0.25">
      <c r="A5" s="54" t="s">
        <v>104</v>
      </c>
      <c r="B5" s="55"/>
      <c r="C5" s="56"/>
    </row>
    <row r="6" spans="1:3" ht="17" thickBot="1" x14ac:dyDescent="0.25">
      <c r="A6" s="57" t="s">
        <v>105</v>
      </c>
      <c r="B6" s="58" t="s">
        <v>106</v>
      </c>
      <c r="C6" s="59" t="s">
        <v>107</v>
      </c>
    </row>
    <row r="7" spans="1:3" ht="17" thickBot="1" x14ac:dyDescent="0.25">
      <c r="A7" s="57" t="s">
        <v>108</v>
      </c>
      <c r="B7" s="58" t="s">
        <v>106</v>
      </c>
      <c r="C7" s="59" t="s">
        <v>109</v>
      </c>
    </row>
    <row r="8" spans="1:3" ht="17" thickBot="1" x14ac:dyDescent="0.25">
      <c r="A8" s="57" t="s">
        <v>110</v>
      </c>
      <c r="B8" s="58" t="s">
        <v>106</v>
      </c>
      <c r="C8" s="59" t="s">
        <v>111</v>
      </c>
    </row>
    <row r="9" spans="1:3" ht="17" thickBot="1" x14ac:dyDescent="0.25">
      <c r="A9" s="57" t="s">
        <v>112</v>
      </c>
      <c r="B9" s="58" t="s">
        <v>113</v>
      </c>
      <c r="C9" s="59" t="s">
        <v>107</v>
      </c>
    </row>
    <row r="10" spans="1:3" x14ac:dyDescent="0.2">
      <c r="A10" s="60" t="s">
        <v>114</v>
      </c>
      <c r="B10" s="102" t="s">
        <v>116</v>
      </c>
      <c r="C10" s="104" t="s">
        <v>107</v>
      </c>
    </row>
    <row r="11" spans="1:3" ht="17" thickBot="1" x14ac:dyDescent="0.25">
      <c r="A11" s="57" t="s">
        <v>115</v>
      </c>
      <c r="B11" s="103"/>
      <c r="C11" s="105"/>
    </row>
    <row r="12" spans="1:3" ht="17" thickBot="1" x14ac:dyDescent="0.25">
      <c r="A12" s="57" t="s">
        <v>117</v>
      </c>
      <c r="B12" s="58" t="s">
        <v>118</v>
      </c>
      <c r="C12" s="59" t="s">
        <v>107</v>
      </c>
    </row>
    <row r="13" spans="1:3" ht="17" thickBot="1" x14ac:dyDescent="0.25">
      <c r="A13" s="57" t="s">
        <v>119</v>
      </c>
      <c r="B13" s="58" t="s">
        <v>120</v>
      </c>
      <c r="C13" s="59" t="s">
        <v>121</v>
      </c>
    </row>
    <row r="14" spans="1:3" ht="17" thickBot="1" x14ac:dyDescent="0.25">
      <c r="A14" s="54" t="s">
        <v>122</v>
      </c>
      <c r="B14" s="55"/>
      <c r="C14" s="56"/>
    </row>
    <row r="15" spans="1:3" ht="17" thickBot="1" x14ac:dyDescent="0.25">
      <c r="A15" s="57" t="s">
        <v>123</v>
      </c>
      <c r="B15" s="58" t="s">
        <v>124</v>
      </c>
      <c r="C15" s="59" t="s">
        <v>121</v>
      </c>
    </row>
    <row r="16" spans="1:3" ht="17" thickBot="1" x14ac:dyDescent="0.25">
      <c r="A16" s="57" t="s">
        <v>125</v>
      </c>
      <c r="B16" s="58" t="s">
        <v>126</v>
      </c>
      <c r="C16" s="59" t="s">
        <v>109</v>
      </c>
    </row>
    <row r="17" spans="1:3" ht="17" thickBot="1" x14ac:dyDescent="0.25">
      <c r="A17" s="54" t="s">
        <v>127</v>
      </c>
      <c r="B17" s="55"/>
      <c r="C17" s="56"/>
    </row>
    <row r="18" spans="1:3" ht="31" thickBot="1" x14ac:dyDescent="0.25">
      <c r="A18" s="57" t="s">
        <v>128</v>
      </c>
      <c r="B18" s="58" t="s">
        <v>129</v>
      </c>
      <c r="C18" s="59" t="s">
        <v>130</v>
      </c>
    </row>
    <row r="19" spans="1:3" ht="46" thickBot="1" x14ac:dyDescent="0.25">
      <c r="A19" s="57" t="s">
        <v>131</v>
      </c>
      <c r="B19" s="58" t="s">
        <v>132</v>
      </c>
      <c r="C19" s="59" t="s">
        <v>133</v>
      </c>
    </row>
    <row r="20" spans="1:3" ht="17" thickBot="1" x14ac:dyDescent="0.25">
      <c r="A20" s="57" t="s">
        <v>112</v>
      </c>
      <c r="B20" s="58" t="s">
        <v>134</v>
      </c>
      <c r="C20" s="59" t="s">
        <v>107</v>
      </c>
    </row>
    <row r="21" spans="1:3" ht="17" thickBot="1" x14ac:dyDescent="0.25">
      <c r="A21" s="57" t="s">
        <v>135</v>
      </c>
      <c r="B21" s="58"/>
      <c r="C21" s="59" t="s">
        <v>136</v>
      </c>
    </row>
    <row r="22" spans="1:3" ht="17" thickBot="1" x14ac:dyDescent="0.25">
      <c r="A22" s="57" t="s">
        <v>137</v>
      </c>
      <c r="B22" s="58"/>
      <c r="C22" s="59" t="s">
        <v>138</v>
      </c>
    </row>
    <row r="23" spans="1:3" ht="17" thickBot="1" x14ac:dyDescent="0.25">
      <c r="A23" s="57" t="s">
        <v>139</v>
      </c>
      <c r="B23" s="58"/>
      <c r="C23" s="59" t="s">
        <v>140</v>
      </c>
    </row>
    <row r="24" spans="1:3" ht="17" thickBot="1" x14ac:dyDescent="0.25">
      <c r="A24" s="54" t="s">
        <v>141</v>
      </c>
      <c r="B24" s="61"/>
      <c r="C24" s="62"/>
    </row>
    <row r="25" spans="1:3" ht="17" thickBot="1" x14ac:dyDescent="0.25">
      <c r="A25" s="57" t="s">
        <v>142</v>
      </c>
      <c r="B25" s="58" t="s">
        <v>143</v>
      </c>
      <c r="C25" s="59" t="s">
        <v>107</v>
      </c>
    </row>
    <row r="26" spans="1:3" ht="17" thickBot="1" x14ac:dyDescent="0.25">
      <c r="A26" s="57" t="s">
        <v>144</v>
      </c>
      <c r="B26" s="58">
        <v>7826368</v>
      </c>
      <c r="C26" s="59" t="s">
        <v>107</v>
      </c>
    </row>
    <row r="27" spans="1:3" ht="17" thickBot="1" x14ac:dyDescent="0.25">
      <c r="A27" s="57" t="s">
        <v>145</v>
      </c>
      <c r="B27" s="58" t="s">
        <v>146</v>
      </c>
      <c r="C27" s="59" t="s">
        <v>121</v>
      </c>
    </row>
    <row r="28" spans="1:3" ht="17" thickBot="1" x14ac:dyDescent="0.25">
      <c r="A28" s="57" t="s">
        <v>147</v>
      </c>
      <c r="B28" s="58" t="s">
        <v>148</v>
      </c>
      <c r="C28" s="59" t="s">
        <v>107</v>
      </c>
    </row>
    <row r="29" spans="1:3" ht="17" thickBot="1" x14ac:dyDescent="0.25">
      <c r="A29" s="57" t="s">
        <v>149</v>
      </c>
      <c r="B29" s="58" t="s">
        <v>150</v>
      </c>
      <c r="C29" s="59" t="s">
        <v>130</v>
      </c>
    </row>
    <row r="30" spans="1:3" ht="46" thickBot="1" x14ac:dyDescent="0.25">
      <c r="A30" s="57" t="s">
        <v>151</v>
      </c>
      <c r="B30" s="58" t="s">
        <v>152</v>
      </c>
      <c r="C30" s="59" t="s">
        <v>153</v>
      </c>
    </row>
    <row r="31" spans="1:3" ht="17" thickBot="1" x14ac:dyDescent="0.25">
      <c r="A31" s="57" t="s">
        <v>154</v>
      </c>
      <c r="B31" s="58" t="s">
        <v>155</v>
      </c>
      <c r="C31" s="59" t="s">
        <v>130</v>
      </c>
    </row>
    <row r="32" spans="1:3" ht="17" thickBot="1" x14ac:dyDescent="0.25">
      <c r="A32" s="57" t="s">
        <v>156</v>
      </c>
      <c r="B32" s="58" t="s">
        <v>157</v>
      </c>
      <c r="C32" s="59" t="s">
        <v>158</v>
      </c>
    </row>
    <row r="33" spans="1:3" ht="17" thickBot="1" x14ac:dyDescent="0.25">
      <c r="A33" s="54" t="s">
        <v>159</v>
      </c>
      <c r="B33" s="61"/>
      <c r="C33" s="62"/>
    </row>
    <row r="34" spans="1:3" ht="17" thickBot="1" x14ac:dyDescent="0.25">
      <c r="A34" s="57" t="s">
        <v>160</v>
      </c>
      <c r="B34" s="58" t="s">
        <v>161</v>
      </c>
      <c r="C34" s="59" t="s">
        <v>107</v>
      </c>
    </row>
    <row r="35" spans="1:3" ht="17" thickBot="1" x14ac:dyDescent="0.25">
      <c r="A35" s="57" t="s">
        <v>162</v>
      </c>
      <c r="B35" s="58" t="s">
        <v>163</v>
      </c>
      <c r="C35" s="59" t="s">
        <v>107</v>
      </c>
    </row>
    <row r="36" spans="1:3" ht="31" thickBot="1" x14ac:dyDescent="0.25">
      <c r="A36" s="57" t="s">
        <v>164</v>
      </c>
      <c r="B36" s="58" t="s">
        <v>165</v>
      </c>
      <c r="C36" s="59" t="s">
        <v>166</v>
      </c>
    </row>
    <row r="37" spans="1:3" ht="17" thickBot="1" x14ac:dyDescent="0.25">
      <c r="A37" s="57" t="s">
        <v>167</v>
      </c>
      <c r="B37" s="58" t="s">
        <v>168</v>
      </c>
      <c r="C37" s="59" t="s">
        <v>121</v>
      </c>
    </row>
    <row r="38" spans="1:3" ht="17" thickBot="1" x14ac:dyDescent="0.25">
      <c r="A38" s="54" t="s">
        <v>169</v>
      </c>
      <c r="B38" s="61"/>
      <c r="C38" s="62"/>
    </row>
    <row r="39" spans="1:3" ht="17" thickBot="1" x14ac:dyDescent="0.25">
      <c r="A39" s="57" t="s">
        <v>170</v>
      </c>
      <c r="B39" s="58" t="s">
        <v>171</v>
      </c>
      <c r="C39" s="59" t="s">
        <v>107</v>
      </c>
    </row>
    <row r="40" spans="1:3" ht="17" thickBot="1" x14ac:dyDescent="0.25">
      <c r="A40" s="57" t="s">
        <v>172</v>
      </c>
      <c r="B40" s="58" t="s">
        <v>173</v>
      </c>
      <c r="C40" s="59" t="s">
        <v>121</v>
      </c>
    </row>
    <row r="41" spans="1:3" ht="17" thickBot="1" x14ac:dyDescent="0.25">
      <c r="A41" s="57" t="s">
        <v>174</v>
      </c>
      <c r="B41" s="58" t="s">
        <v>175</v>
      </c>
      <c r="C41" s="59" t="s">
        <v>121</v>
      </c>
    </row>
    <row r="42" spans="1:3" ht="17" thickBot="1" x14ac:dyDescent="0.25">
      <c r="A42" s="57" t="s">
        <v>176</v>
      </c>
      <c r="B42" s="58" t="s">
        <v>177</v>
      </c>
      <c r="C42" s="59" t="s">
        <v>121</v>
      </c>
    </row>
    <row r="43" spans="1:3" ht="17" thickBot="1" x14ac:dyDescent="0.25">
      <c r="A43" s="57" t="s">
        <v>178</v>
      </c>
      <c r="B43" s="58" t="s">
        <v>179</v>
      </c>
      <c r="C43" s="59" t="s">
        <v>121</v>
      </c>
    </row>
    <row r="44" spans="1:3" ht="17" thickBot="1" x14ac:dyDescent="0.25">
      <c r="A44" s="57" t="s">
        <v>180</v>
      </c>
      <c r="B44" s="58" t="s">
        <v>181</v>
      </c>
      <c r="C44" s="59" t="s">
        <v>121</v>
      </c>
    </row>
    <row r="45" spans="1:3" ht="17" thickBot="1" x14ac:dyDescent="0.25">
      <c r="A45" s="57" t="s">
        <v>182</v>
      </c>
      <c r="B45" s="58" t="s">
        <v>183</v>
      </c>
      <c r="C45" s="59" t="s">
        <v>121</v>
      </c>
    </row>
    <row r="46" spans="1:3" ht="17" thickBot="1" x14ac:dyDescent="0.25">
      <c r="A46" s="54" t="s">
        <v>184</v>
      </c>
      <c r="B46" s="61"/>
      <c r="C46" s="62"/>
    </row>
    <row r="47" spans="1:3" ht="17" thickBot="1" x14ac:dyDescent="0.25">
      <c r="A47" s="54" t="s">
        <v>185</v>
      </c>
      <c r="B47" s="55"/>
      <c r="C47" s="56"/>
    </row>
    <row r="48" spans="1:3" ht="17" thickBot="1" x14ac:dyDescent="0.25">
      <c r="A48" s="57" t="s">
        <v>186</v>
      </c>
      <c r="B48" s="58"/>
      <c r="C48" s="59" t="s">
        <v>187</v>
      </c>
    </row>
    <row r="49" spans="1:3" ht="17" thickBot="1" x14ac:dyDescent="0.25">
      <c r="A49" s="57" t="s">
        <v>188</v>
      </c>
      <c r="B49" s="58"/>
      <c r="C49" s="59" t="s">
        <v>121</v>
      </c>
    </row>
    <row r="50" spans="1:3" ht="17" thickBot="1" x14ac:dyDescent="0.25">
      <c r="A50" s="57" t="s">
        <v>189</v>
      </c>
      <c r="B50" s="58"/>
      <c r="C50" s="59" t="s">
        <v>187</v>
      </c>
    </row>
    <row r="51" spans="1:3" ht="17" thickBot="1" x14ac:dyDescent="0.25">
      <c r="A51" s="57" t="s">
        <v>190</v>
      </c>
      <c r="B51" s="58"/>
      <c r="C51" s="59" t="s">
        <v>187</v>
      </c>
    </row>
    <row r="52" spans="1:3" ht="17" thickBot="1" x14ac:dyDescent="0.25">
      <c r="A52" s="57" t="s">
        <v>191</v>
      </c>
      <c r="B52" s="58"/>
      <c r="C52" s="59" t="s">
        <v>187</v>
      </c>
    </row>
    <row r="53" spans="1:3" ht="17" thickBot="1" x14ac:dyDescent="0.25">
      <c r="A53" s="57" t="s">
        <v>192</v>
      </c>
      <c r="B53" s="58"/>
      <c r="C53" s="59" t="s">
        <v>130</v>
      </c>
    </row>
    <row r="54" spans="1:3" ht="17" thickBot="1" x14ac:dyDescent="0.25">
      <c r="A54" s="57" t="s">
        <v>193</v>
      </c>
      <c r="B54" s="58"/>
      <c r="C54" s="59" t="s">
        <v>107</v>
      </c>
    </row>
    <row r="55" spans="1:3" ht="17" thickBot="1" x14ac:dyDescent="0.25">
      <c r="A55" s="57" t="s">
        <v>194</v>
      </c>
      <c r="B55" s="58"/>
      <c r="C55" s="59" t="s">
        <v>195</v>
      </c>
    </row>
    <row r="56" spans="1:3" ht="17" thickBot="1" x14ac:dyDescent="0.25">
      <c r="A56" s="57" t="s">
        <v>196</v>
      </c>
      <c r="B56" s="58"/>
      <c r="C56" s="59" t="s">
        <v>197</v>
      </c>
    </row>
    <row r="57" spans="1:3" ht="17" thickBot="1" x14ac:dyDescent="0.25">
      <c r="A57" s="57" t="s">
        <v>198</v>
      </c>
      <c r="B57" s="58"/>
      <c r="C57" s="59" t="s">
        <v>199</v>
      </c>
    </row>
    <row r="58" spans="1:3" ht="17" thickBot="1" x14ac:dyDescent="0.25">
      <c r="A58" s="57" t="s">
        <v>200</v>
      </c>
      <c r="B58" s="58"/>
      <c r="C58" s="59" t="s">
        <v>201</v>
      </c>
    </row>
    <row r="59" spans="1:3" ht="17" thickBot="1" x14ac:dyDescent="0.25">
      <c r="A59" s="57" t="s">
        <v>202</v>
      </c>
      <c r="B59" s="58"/>
      <c r="C59" s="59" t="s">
        <v>140</v>
      </c>
    </row>
    <row r="60" spans="1:3" ht="17" thickBot="1" x14ac:dyDescent="0.25">
      <c r="A60" s="57" t="s">
        <v>203</v>
      </c>
      <c r="B60" s="58"/>
      <c r="C60" s="59" t="s">
        <v>107</v>
      </c>
    </row>
    <row r="61" spans="1:3" ht="17" thickBot="1" x14ac:dyDescent="0.25">
      <c r="A61" s="57" t="s">
        <v>204</v>
      </c>
      <c r="B61" s="58"/>
      <c r="C61" s="59" t="s">
        <v>205</v>
      </c>
    </row>
    <row r="62" spans="1:3" ht="17" thickBot="1" x14ac:dyDescent="0.25">
      <c r="A62" s="57" t="s">
        <v>206</v>
      </c>
      <c r="B62" s="58"/>
      <c r="C62" s="59" t="s">
        <v>207</v>
      </c>
    </row>
    <row r="63" spans="1:3" ht="17" thickBot="1" x14ac:dyDescent="0.25">
      <c r="A63" s="57" t="s">
        <v>208</v>
      </c>
      <c r="B63" s="58"/>
      <c r="C63" s="59" t="s">
        <v>209</v>
      </c>
    </row>
    <row r="64" spans="1:3" ht="17" thickBot="1" x14ac:dyDescent="0.25">
      <c r="A64" s="57" t="s">
        <v>210</v>
      </c>
      <c r="B64" s="58"/>
      <c r="C64" s="59" t="s">
        <v>211</v>
      </c>
    </row>
    <row r="65" spans="1:3" ht="17" thickBot="1" x14ac:dyDescent="0.25">
      <c r="A65" s="57" t="s">
        <v>212</v>
      </c>
      <c r="B65" s="58"/>
      <c r="C65" s="59" t="s">
        <v>213</v>
      </c>
    </row>
    <row r="66" spans="1:3" ht="17" thickBot="1" x14ac:dyDescent="0.25">
      <c r="A66" s="57" t="s">
        <v>214</v>
      </c>
      <c r="B66" s="58"/>
      <c r="C66" s="59" t="s">
        <v>107</v>
      </c>
    </row>
    <row r="67" spans="1:3" ht="17" thickBot="1" x14ac:dyDescent="0.25">
      <c r="A67" s="57" t="s">
        <v>215</v>
      </c>
      <c r="B67" s="58"/>
      <c r="C67" s="59" t="s">
        <v>107</v>
      </c>
    </row>
    <row r="68" spans="1:3" ht="17" thickBot="1" x14ac:dyDescent="0.25">
      <c r="A68" s="54" t="s">
        <v>216</v>
      </c>
      <c r="B68" s="61"/>
      <c r="C68" s="62"/>
    </row>
    <row r="69" spans="1:3" ht="17" thickBot="1" x14ac:dyDescent="0.25">
      <c r="A69" s="57" t="s">
        <v>217</v>
      </c>
      <c r="B69" s="58"/>
      <c r="C69" s="59" t="s">
        <v>121</v>
      </c>
    </row>
    <row r="70" spans="1:3" ht="17" thickBot="1" x14ac:dyDescent="0.25">
      <c r="A70" s="57" t="s">
        <v>218</v>
      </c>
      <c r="B70" s="58"/>
      <c r="C70" s="59" t="s">
        <v>121</v>
      </c>
    </row>
    <row r="71" spans="1:3" ht="17" thickBot="1" x14ac:dyDescent="0.25">
      <c r="A71" s="57" t="s">
        <v>219</v>
      </c>
      <c r="B71" s="58"/>
      <c r="C71" s="59" t="s">
        <v>109</v>
      </c>
    </row>
    <row r="72" spans="1:3" ht="17" thickBot="1" x14ac:dyDescent="0.25">
      <c r="A72" s="57" t="s">
        <v>220</v>
      </c>
      <c r="B72" s="58"/>
      <c r="C72" s="59" t="s">
        <v>109</v>
      </c>
    </row>
    <row r="73" spans="1:3" ht="17" thickBot="1" x14ac:dyDescent="0.25">
      <c r="A73" s="57" t="s">
        <v>221</v>
      </c>
      <c r="B73" s="58"/>
      <c r="C73" s="59" t="s">
        <v>109</v>
      </c>
    </row>
    <row r="74" spans="1:3" ht="17" thickBot="1" x14ac:dyDescent="0.25">
      <c r="A74" s="54" t="s">
        <v>222</v>
      </c>
      <c r="B74" s="55"/>
      <c r="C74" s="56"/>
    </row>
    <row r="75" spans="1:3" ht="31" thickBot="1" x14ac:dyDescent="0.25">
      <c r="A75" s="57" t="s">
        <v>223</v>
      </c>
      <c r="B75" s="58"/>
      <c r="C75" s="59" t="s">
        <v>107</v>
      </c>
    </row>
    <row r="76" spans="1:3" ht="31" thickBot="1" x14ac:dyDescent="0.25">
      <c r="A76" s="57" t="s">
        <v>224</v>
      </c>
      <c r="B76" s="58"/>
      <c r="C76" s="59" t="s">
        <v>166</v>
      </c>
    </row>
    <row r="77" spans="1:3" ht="17" thickBot="1" x14ac:dyDescent="0.25">
      <c r="A77" s="54" t="s">
        <v>225</v>
      </c>
      <c r="B77" s="55"/>
      <c r="C77" s="55"/>
    </row>
    <row r="78" spans="1:3" ht="18" thickBot="1" x14ac:dyDescent="0.25">
      <c r="A78" s="57" t="s">
        <v>226</v>
      </c>
      <c r="B78" s="63"/>
      <c r="C78" s="64" t="s">
        <v>107</v>
      </c>
    </row>
    <row r="79" spans="1:3" ht="17" thickBot="1" x14ac:dyDescent="0.25">
      <c r="A79" s="54" t="s">
        <v>227</v>
      </c>
      <c r="B79" s="61"/>
      <c r="C79" s="62"/>
    </row>
    <row r="80" spans="1:3" ht="18" thickBot="1" x14ac:dyDescent="0.25">
      <c r="A80" s="57" t="s">
        <v>228</v>
      </c>
      <c r="B80" s="63"/>
      <c r="C80" s="64" t="s">
        <v>109</v>
      </c>
    </row>
    <row r="81" spans="1:3" ht="17" thickBot="1" x14ac:dyDescent="0.25">
      <c r="A81" s="54" t="s">
        <v>229</v>
      </c>
      <c r="B81" s="55"/>
      <c r="C81" s="56"/>
    </row>
    <row r="82" spans="1:3" ht="17" thickBot="1" x14ac:dyDescent="0.25">
      <c r="A82" s="57" t="s">
        <v>230</v>
      </c>
      <c r="B82" s="58"/>
      <c r="C82" s="59" t="s">
        <v>109</v>
      </c>
    </row>
    <row r="83" spans="1:3" ht="17" thickBot="1" x14ac:dyDescent="0.25">
      <c r="A83" s="57" t="s">
        <v>231</v>
      </c>
      <c r="B83" s="58"/>
      <c r="C83" s="59" t="s">
        <v>195</v>
      </c>
    </row>
    <row r="84" spans="1:3" ht="17" thickBot="1" x14ac:dyDescent="0.25">
      <c r="A84" s="57" t="s">
        <v>232</v>
      </c>
      <c r="B84" s="58"/>
      <c r="C84" s="59" t="s">
        <v>109</v>
      </c>
    </row>
    <row r="85" spans="1:3" ht="17" thickBot="1" x14ac:dyDescent="0.25">
      <c r="A85" s="57" t="s">
        <v>233</v>
      </c>
      <c r="B85" s="58"/>
      <c r="C85" s="59" t="s">
        <v>107</v>
      </c>
    </row>
    <row r="86" spans="1:3" ht="17" thickBot="1" x14ac:dyDescent="0.25">
      <c r="A86" s="57" t="s">
        <v>234</v>
      </c>
      <c r="B86" s="58"/>
      <c r="C86" s="59" t="s">
        <v>107</v>
      </c>
    </row>
    <row r="87" spans="1:3" ht="17" thickBot="1" x14ac:dyDescent="0.25">
      <c r="A87" s="57" t="s">
        <v>235</v>
      </c>
      <c r="B87" s="58"/>
      <c r="C87" s="59" t="s">
        <v>107</v>
      </c>
    </row>
    <row r="88" spans="1:3" ht="17" thickBot="1" x14ac:dyDescent="0.25">
      <c r="A88" s="57" t="s">
        <v>236</v>
      </c>
      <c r="B88" s="58"/>
      <c r="C88" s="59" t="s">
        <v>107</v>
      </c>
    </row>
    <row r="89" spans="1:3" ht="17" thickBot="1" x14ac:dyDescent="0.25">
      <c r="A89" s="57" t="s">
        <v>237</v>
      </c>
      <c r="B89" s="58"/>
      <c r="C89" s="59" t="s">
        <v>107</v>
      </c>
    </row>
    <row r="90" spans="1:3" ht="17" thickBot="1" x14ac:dyDescent="0.25">
      <c r="A90" s="57" t="s">
        <v>238</v>
      </c>
      <c r="B90" s="58"/>
      <c r="C90" s="59" t="s">
        <v>107</v>
      </c>
    </row>
    <row r="91" spans="1:3" ht="17" thickBot="1" x14ac:dyDescent="0.25">
      <c r="A91" s="57" t="s">
        <v>239</v>
      </c>
      <c r="B91" s="58"/>
      <c r="C91" s="59" t="s">
        <v>107</v>
      </c>
    </row>
    <row r="92" spans="1:3" ht="17" thickBot="1" x14ac:dyDescent="0.25">
      <c r="A92" s="57" t="s">
        <v>240</v>
      </c>
      <c r="B92" s="58"/>
      <c r="C92" s="59" t="s">
        <v>107</v>
      </c>
    </row>
    <row r="93" spans="1:3" ht="17" thickBot="1" x14ac:dyDescent="0.25">
      <c r="A93" s="57" t="s">
        <v>241</v>
      </c>
      <c r="B93" s="58"/>
      <c r="C93" s="59" t="s">
        <v>107</v>
      </c>
    </row>
    <row r="94" spans="1:3" ht="17" thickBot="1" x14ac:dyDescent="0.25">
      <c r="A94" s="54" t="s">
        <v>242</v>
      </c>
      <c r="B94" s="55"/>
      <c r="C94" s="56"/>
    </row>
    <row r="95" spans="1:3" ht="17" thickBot="1" x14ac:dyDescent="0.25">
      <c r="A95" s="57" t="s">
        <v>243</v>
      </c>
      <c r="B95" s="58"/>
      <c r="C95" s="59" t="s">
        <v>107</v>
      </c>
    </row>
    <row r="96" spans="1:3" ht="17" thickBot="1" x14ac:dyDescent="0.25">
      <c r="A96" s="57" t="s">
        <v>244</v>
      </c>
      <c r="B96" s="58"/>
      <c r="C96" s="59" t="s">
        <v>107</v>
      </c>
    </row>
    <row r="97" spans="1:3" ht="17" thickBot="1" x14ac:dyDescent="0.25">
      <c r="A97" s="57" t="s">
        <v>245</v>
      </c>
      <c r="B97" s="58"/>
      <c r="C97" s="59" t="s">
        <v>109</v>
      </c>
    </row>
    <row r="98" spans="1:3" ht="17" thickBot="1" x14ac:dyDescent="0.25">
      <c r="A98" s="57" t="s">
        <v>246</v>
      </c>
      <c r="B98" s="58"/>
      <c r="C98" s="59" t="s">
        <v>121</v>
      </c>
    </row>
    <row r="99" spans="1:3" ht="17" thickBot="1" x14ac:dyDescent="0.25">
      <c r="A99" s="57" t="s">
        <v>247</v>
      </c>
      <c r="B99" s="58"/>
      <c r="C99" s="59" t="s">
        <v>109</v>
      </c>
    </row>
    <row r="100" spans="1:3" ht="17" thickBot="1" x14ac:dyDescent="0.25">
      <c r="A100" s="57" t="s">
        <v>248</v>
      </c>
      <c r="B100" s="58"/>
      <c r="C100" s="59" t="s">
        <v>109</v>
      </c>
    </row>
    <row r="101" spans="1:3" ht="17" thickBot="1" x14ac:dyDescent="0.25">
      <c r="A101" s="57" t="s">
        <v>249</v>
      </c>
      <c r="B101" s="58"/>
      <c r="C101" s="59" t="s">
        <v>109</v>
      </c>
    </row>
    <row r="102" spans="1:3" ht="17" thickBot="1" x14ac:dyDescent="0.25">
      <c r="A102" s="57" t="s">
        <v>250</v>
      </c>
      <c r="B102" s="58"/>
      <c r="C102" s="59" t="s">
        <v>109</v>
      </c>
    </row>
    <row r="103" spans="1:3" ht="17" thickBot="1" x14ac:dyDescent="0.25">
      <c r="A103" s="57" t="s">
        <v>251</v>
      </c>
      <c r="B103" s="58"/>
      <c r="C103" s="59" t="s">
        <v>109</v>
      </c>
    </row>
    <row r="104" spans="1:3" ht="17" thickBot="1" x14ac:dyDescent="0.25">
      <c r="A104" s="57" t="s">
        <v>252</v>
      </c>
      <c r="B104" s="58"/>
      <c r="C104" s="59" t="s">
        <v>109</v>
      </c>
    </row>
    <row r="105" spans="1:3" ht="17" thickBot="1" x14ac:dyDescent="0.25">
      <c r="A105" s="57"/>
      <c r="B105" s="63"/>
      <c r="C105" s="64"/>
    </row>
    <row r="106" spans="1:3" ht="17" thickBot="1" x14ac:dyDescent="0.25">
      <c r="A106" s="54" t="s">
        <v>253</v>
      </c>
      <c r="B106" s="61"/>
      <c r="C106" s="62"/>
    </row>
    <row r="107" spans="1:3" ht="17" thickBot="1" x14ac:dyDescent="0.25">
      <c r="A107" s="54" t="s">
        <v>254</v>
      </c>
      <c r="B107" s="61"/>
      <c r="C107" s="62"/>
    </row>
    <row r="108" spans="1:3" ht="17" thickBot="1" x14ac:dyDescent="0.25">
      <c r="A108" s="54" t="s">
        <v>255</v>
      </c>
      <c r="B108" s="61"/>
      <c r="C108" s="62"/>
    </row>
    <row r="109" spans="1:3" ht="17" thickBot="1" x14ac:dyDescent="0.25">
      <c r="A109" s="57" t="s">
        <v>256</v>
      </c>
      <c r="B109" s="58" t="s">
        <v>257</v>
      </c>
      <c r="C109" s="59" t="s">
        <v>258</v>
      </c>
    </row>
    <row r="110" spans="1:3" ht="17" thickBot="1" x14ac:dyDescent="0.25">
      <c r="A110" s="57" t="s">
        <v>259</v>
      </c>
      <c r="B110" s="58" t="s">
        <v>257</v>
      </c>
      <c r="C110" s="59" t="s">
        <v>260</v>
      </c>
    </row>
    <row r="111" spans="1:3" ht="17" thickBot="1" x14ac:dyDescent="0.25">
      <c r="A111" s="57" t="s">
        <v>261</v>
      </c>
      <c r="B111" s="58" t="s">
        <v>257</v>
      </c>
      <c r="C111" s="59" t="s">
        <v>262</v>
      </c>
    </row>
    <row r="112" spans="1:3" ht="17" thickBot="1" x14ac:dyDescent="0.25">
      <c r="A112" s="57" t="s">
        <v>112</v>
      </c>
      <c r="B112" s="58" t="s">
        <v>263</v>
      </c>
      <c r="C112" s="59" t="s">
        <v>258</v>
      </c>
    </row>
    <row r="113" spans="1:3" ht="17" thickBot="1" x14ac:dyDescent="0.25">
      <c r="A113" s="57" t="s">
        <v>264</v>
      </c>
      <c r="B113" s="58" t="s">
        <v>265</v>
      </c>
      <c r="C113" s="59" t="s">
        <v>258</v>
      </c>
    </row>
    <row r="114" spans="1:3" ht="17" thickBot="1" x14ac:dyDescent="0.25">
      <c r="A114" s="57" t="s">
        <v>117</v>
      </c>
      <c r="B114" s="58" t="s">
        <v>266</v>
      </c>
      <c r="C114" s="59" t="s">
        <v>258</v>
      </c>
    </row>
    <row r="115" spans="1:3" ht="17" thickBot="1" x14ac:dyDescent="0.25">
      <c r="A115" s="57" t="s">
        <v>119</v>
      </c>
      <c r="B115" s="58" t="s">
        <v>267</v>
      </c>
      <c r="C115" s="59" t="s">
        <v>268</v>
      </c>
    </row>
    <row r="116" spans="1:3" ht="17" thickBot="1" x14ac:dyDescent="0.25">
      <c r="A116" s="54" t="s">
        <v>269</v>
      </c>
      <c r="B116" s="55"/>
      <c r="C116" s="56"/>
    </row>
    <row r="117" spans="1:3" ht="17" thickBot="1" x14ac:dyDescent="0.25">
      <c r="A117" s="57" t="s">
        <v>123</v>
      </c>
      <c r="B117" s="58" t="s">
        <v>270</v>
      </c>
      <c r="C117" s="59" t="s">
        <v>268</v>
      </c>
    </row>
    <row r="118" spans="1:3" ht="17" thickBot="1" x14ac:dyDescent="0.25">
      <c r="A118" s="57" t="s">
        <v>125</v>
      </c>
      <c r="B118" s="58" t="s">
        <v>271</v>
      </c>
      <c r="C118" s="59" t="s">
        <v>260</v>
      </c>
    </row>
    <row r="119" spans="1:3" ht="17" thickBot="1" x14ac:dyDescent="0.25">
      <c r="A119" s="54" t="s">
        <v>272</v>
      </c>
      <c r="B119" s="55"/>
      <c r="C119" s="56"/>
    </row>
    <row r="120" spans="1:3" ht="31" thickBot="1" x14ac:dyDescent="0.25">
      <c r="A120" s="57" t="s">
        <v>128</v>
      </c>
      <c r="B120" s="58" t="s">
        <v>273</v>
      </c>
      <c r="C120" s="59" t="s">
        <v>274</v>
      </c>
    </row>
    <row r="121" spans="1:3" ht="46" thickBot="1" x14ac:dyDescent="0.25">
      <c r="A121" s="57" t="s">
        <v>131</v>
      </c>
      <c r="B121" s="58" t="s">
        <v>275</v>
      </c>
      <c r="C121" s="59" t="s">
        <v>276</v>
      </c>
    </row>
    <row r="122" spans="1:3" ht="17" thickBot="1" x14ac:dyDescent="0.25">
      <c r="A122" s="57" t="s">
        <v>135</v>
      </c>
      <c r="B122" s="58"/>
      <c r="C122" s="59" t="s">
        <v>277</v>
      </c>
    </row>
    <row r="123" spans="1:3" ht="17" thickBot="1" x14ac:dyDescent="0.25">
      <c r="A123" s="57" t="s">
        <v>137</v>
      </c>
      <c r="B123" s="58"/>
      <c r="C123" s="59" t="s">
        <v>278</v>
      </c>
    </row>
    <row r="124" spans="1:3" ht="17" thickBot="1" x14ac:dyDescent="0.25">
      <c r="A124" s="57" t="s">
        <v>139</v>
      </c>
      <c r="B124" s="58"/>
      <c r="C124" s="59" t="s">
        <v>279</v>
      </c>
    </row>
    <row r="125" spans="1:3" ht="17" thickBot="1" x14ac:dyDescent="0.25">
      <c r="A125" s="57" t="s">
        <v>112</v>
      </c>
      <c r="B125" s="58" t="s">
        <v>280</v>
      </c>
      <c r="C125" s="59" t="s">
        <v>258</v>
      </c>
    </row>
    <row r="126" spans="1:3" ht="17" thickBot="1" x14ac:dyDescent="0.25">
      <c r="A126" s="54" t="s">
        <v>281</v>
      </c>
      <c r="B126" s="55"/>
      <c r="C126" s="56"/>
    </row>
    <row r="127" spans="1:3" ht="17" thickBot="1" x14ac:dyDescent="0.25">
      <c r="A127" s="57" t="s">
        <v>144</v>
      </c>
      <c r="B127" s="58">
        <v>7826345</v>
      </c>
      <c r="C127" s="59" t="s">
        <v>258</v>
      </c>
    </row>
    <row r="128" spans="1:3" ht="17" thickBot="1" x14ac:dyDescent="0.25">
      <c r="A128" s="57" t="s">
        <v>142</v>
      </c>
      <c r="B128" s="58" t="s">
        <v>282</v>
      </c>
      <c r="C128" s="59" t="s">
        <v>258</v>
      </c>
    </row>
    <row r="129" spans="1:3" ht="17" thickBot="1" x14ac:dyDescent="0.25">
      <c r="A129" s="57" t="s">
        <v>145</v>
      </c>
      <c r="B129" s="58" t="s">
        <v>283</v>
      </c>
      <c r="C129" s="59" t="s">
        <v>268</v>
      </c>
    </row>
    <row r="130" spans="1:3" ht="17" thickBot="1" x14ac:dyDescent="0.25">
      <c r="A130" s="57" t="s">
        <v>284</v>
      </c>
      <c r="B130" s="58" t="s">
        <v>285</v>
      </c>
      <c r="C130" s="59" t="s">
        <v>258</v>
      </c>
    </row>
    <row r="131" spans="1:3" ht="17" thickBot="1" x14ac:dyDescent="0.25">
      <c r="A131" s="57" t="s">
        <v>149</v>
      </c>
      <c r="B131" s="58" t="s">
        <v>286</v>
      </c>
      <c r="C131" s="59" t="s">
        <v>274</v>
      </c>
    </row>
    <row r="132" spans="1:3" ht="46" thickBot="1" x14ac:dyDescent="0.25">
      <c r="A132" s="57" t="s">
        <v>151</v>
      </c>
      <c r="B132" s="58" t="s">
        <v>287</v>
      </c>
      <c r="C132" s="59" t="s">
        <v>288</v>
      </c>
    </row>
    <row r="133" spans="1:3" ht="17" thickBot="1" x14ac:dyDescent="0.25">
      <c r="A133" s="57" t="s">
        <v>154</v>
      </c>
      <c r="B133" s="58" t="s">
        <v>289</v>
      </c>
      <c r="C133" s="59" t="s">
        <v>274</v>
      </c>
    </row>
    <row r="134" spans="1:3" ht="17" thickBot="1" x14ac:dyDescent="0.25">
      <c r="A134" s="57" t="s">
        <v>156</v>
      </c>
      <c r="B134" s="58" t="s">
        <v>290</v>
      </c>
      <c r="C134" s="59" t="s">
        <v>291</v>
      </c>
    </row>
    <row r="135" spans="1:3" ht="17" thickBot="1" x14ac:dyDescent="0.25">
      <c r="A135" s="54" t="s">
        <v>292</v>
      </c>
      <c r="B135" s="55"/>
      <c r="C135" s="56"/>
    </row>
    <row r="136" spans="1:3" ht="17" thickBot="1" x14ac:dyDescent="0.25">
      <c r="A136" s="57" t="s">
        <v>160</v>
      </c>
      <c r="B136" s="58" t="s">
        <v>293</v>
      </c>
      <c r="C136" s="59" t="s">
        <v>258</v>
      </c>
    </row>
    <row r="137" spans="1:3" ht="17" thickBot="1" x14ac:dyDescent="0.25">
      <c r="A137" s="57" t="s">
        <v>162</v>
      </c>
      <c r="B137" s="58" t="s">
        <v>294</v>
      </c>
      <c r="C137" s="59" t="s">
        <v>258</v>
      </c>
    </row>
    <row r="138" spans="1:3" ht="31" thickBot="1" x14ac:dyDescent="0.25">
      <c r="A138" s="57" t="s">
        <v>164</v>
      </c>
      <c r="B138" s="58" t="s">
        <v>295</v>
      </c>
      <c r="C138" s="59" t="s">
        <v>296</v>
      </c>
    </row>
    <row r="139" spans="1:3" ht="17" thickBot="1" x14ac:dyDescent="0.25">
      <c r="A139" s="57" t="s">
        <v>167</v>
      </c>
      <c r="B139" s="58" t="s">
        <v>297</v>
      </c>
      <c r="C139" s="59" t="s">
        <v>268</v>
      </c>
    </row>
    <row r="140" spans="1:3" ht="17" thickBot="1" x14ac:dyDescent="0.25">
      <c r="A140" s="54" t="s">
        <v>298</v>
      </c>
      <c r="B140" s="55"/>
      <c r="C140" s="55"/>
    </row>
    <row r="141" spans="1:3" ht="17" thickBot="1" x14ac:dyDescent="0.25">
      <c r="A141" s="57" t="s">
        <v>170</v>
      </c>
      <c r="B141" s="58" t="s">
        <v>299</v>
      </c>
      <c r="C141" s="59" t="s">
        <v>258</v>
      </c>
    </row>
    <row r="142" spans="1:3" ht="17" thickBot="1" x14ac:dyDescent="0.25">
      <c r="A142" s="57" t="s">
        <v>172</v>
      </c>
      <c r="B142" s="58" t="s">
        <v>300</v>
      </c>
      <c r="C142" s="59" t="s">
        <v>268</v>
      </c>
    </row>
    <row r="143" spans="1:3" ht="17" thickBot="1" x14ac:dyDescent="0.25">
      <c r="A143" s="57" t="s">
        <v>178</v>
      </c>
      <c r="B143" s="58" t="s">
        <v>301</v>
      </c>
      <c r="C143" s="59" t="s">
        <v>268</v>
      </c>
    </row>
    <row r="144" spans="1:3" ht="17" thickBot="1" x14ac:dyDescent="0.25">
      <c r="A144" s="57" t="s">
        <v>180</v>
      </c>
      <c r="B144" s="58" t="s">
        <v>302</v>
      </c>
      <c r="C144" s="59" t="s">
        <v>268</v>
      </c>
    </row>
    <row r="145" spans="1:3" ht="17" thickBot="1" x14ac:dyDescent="0.25">
      <c r="A145" s="57" t="s">
        <v>182</v>
      </c>
      <c r="B145" s="58" t="s">
        <v>303</v>
      </c>
      <c r="C145" s="59" t="s">
        <v>268</v>
      </c>
    </row>
    <row r="146" spans="1:3" ht="17" thickBot="1" x14ac:dyDescent="0.25">
      <c r="A146" s="54" t="s">
        <v>304</v>
      </c>
      <c r="B146" s="55"/>
      <c r="C146" s="55"/>
    </row>
    <row r="147" spans="1:3" ht="17" thickBot="1" x14ac:dyDescent="0.25">
      <c r="A147" s="54" t="s">
        <v>305</v>
      </c>
      <c r="B147" s="55"/>
      <c r="C147" s="55"/>
    </row>
    <row r="148" spans="1:3" ht="17" thickBot="1" x14ac:dyDescent="0.25">
      <c r="A148" s="57" t="s">
        <v>186</v>
      </c>
      <c r="B148" s="58"/>
      <c r="C148" s="59" t="s">
        <v>306</v>
      </c>
    </row>
    <row r="149" spans="1:3" ht="17" thickBot="1" x14ac:dyDescent="0.25">
      <c r="A149" s="57" t="s">
        <v>188</v>
      </c>
      <c r="B149" s="58"/>
      <c r="C149" s="59" t="s">
        <v>268</v>
      </c>
    </row>
    <row r="150" spans="1:3" ht="17" thickBot="1" x14ac:dyDescent="0.25">
      <c r="A150" s="57" t="s">
        <v>189</v>
      </c>
      <c r="B150" s="58"/>
      <c r="C150" s="59" t="s">
        <v>306</v>
      </c>
    </row>
    <row r="151" spans="1:3" ht="17" thickBot="1" x14ac:dyDescent="0.25">
      <c r="A151" s="57" t="s">
        <v>190</v>
      </c>
      <c r="B151" s="58"/>
      <c r="C151" s="59" t="s">
        <v>306</v>
      </c>
    </row>
    <row r="152" spans="1:3" ht="17" thickBot="1" x14ac:dyDescent="0.25">
      <c r="A152" s="57" t="s">
        <v>191</v>
      </c>
      <c r="B152" s="58"/>
      <c r="C152" s="59" t="s">
        <v>306</v>
      </c>
    </row>
    <row r="153" spans="1:3" ht="17" thickBot="1" x14ac:dyDescent="0.25">
      <c r="A153" s="57" t="s">
        <v>192</v>
      </c>
      <c r="B153" s="58"/>
      <c r="C153" s="59" t="s">
        <v>274</v>
      </c>
    </row>
    <row r="154" spans="1:3" ht="17" thickBot="1" x14ac:dyDescent="0.25">
      <c r="A154" s="57" t="s">
        <v>193</v>
      </c>
      <c r="B154" s="58"/>
      <c r="C154" s="59" t="s">
        <v>258</v>
      </c>
    </row>
    <row r="155" spans="1:3" ht="17" thickBot="1" x14ac:dyDescent="0.25">
      <c r="A155" s="57" t="s">
        <v>194</v>
      </c>
      <c r="B155" s="58"/>
      <c r="C155" s="59" t="s">
        <v>307</v>
      </c>
    </row>
    <row r="156" spans="1:3" ht="17" thickBot="1" x14ac:dyDescent="0.25">
      <c r="A156" s="57" t="s">
        <v>196</v>
      </c>
      <c r="B156" s="58"/>
      <c r="C156" s="59" t="s">
        <v>308</v>
      </c>
    </row>
    <row r="157" spans="1:3" ht="17" thickBot="1" x14ac:dyDescent="0.25">
      <c r="A157" s="57" t="s">
        <v>198</v>
      </c>
      <c r="B157" s="58"/>
      <c r="C157" s="59" t="s">
        <v>309</v>
      </c>
    </row>
    <row r="158" spans="1:3" ht="17" thickBot="1" x14ac:dyDescent="0.25">
      <c r="A158" s="57" t="s">
        <v>200</v>
      </c>
      <c r="B158" s="58"/>
      <c r="C158" s="59" t="s">
        <v>310</v>
      </c>
    </row>
    <row r="159" spans="1:3" ht="17" thickBot="1" x14ac:dyDescent="0.25">
      <c r="A159" s="57" t="s">
        <v>202</v>
      </c>
      <c r="B159" s="58"/>
      <c r="C159" s="59" t="s">
        <v>279</v>
      </c>
    </row>
    <row r="160" spans="1:3" ht="17" thickBot="1" x14ac:dyDescent="0.25">
      <c r="A160" s="57" t="s">
        <v>203</v>
      </c>
      <c r="B160" s="58"/>
      <c r="C160" s="59" t="s">
        <v>258</v>
      </c>
    </row>
    <row r="161" spans="1:3" ht="17" thickBot="1" x14ac:dyDescent="0.25">
      <c r="A161" s="57" t="s">
        <v>204</v>
      </c>
      <c r="B161" s="58"/>
      <c r="C161" s="59" t="s">
        <v>311</v>
      </c>
    </row>
    <row r="162" spans="1:3" ht="17" thickBot="1" x14ac:dyDescent="0.25">
      <c r="A162" s="57" t="s">
        <v>206</v>
      </c>
      <c r="B162" s="58"/>
      <c r="C162" s="59" t="s">
        <v>312</v>
      </c>
    </row>
    <row r="163" spans="1:3" ht="17" thickBot="1" x14ac:dyDescent="0.25">
      <c r="A163" s="57" t="s">
        <v>208</v>
      </c>
      <c r="B163" s="58"/>
      <c r="C163" s="59" t="s">
        <v>313</v>
      </c>
    </row>
    <row r="164" spans="1:3" ht="17" thickBot="1" x14ac:dyDescent="0.25">
      <c r="A164" s="57" t="s">
        <v>210</v>
      </c>
      <c r="B164" s="58"/>
      <c r="C164" s="59" t="s">
        <v>314</v>
      </c>
    </row>
    <row r="165" spans="1:3" ht="17" thickBot="1" x14ac:dyDescent="0.25">
      <c r="A165" s="57" t="s">
        <v>212</v>
      </c>
      <c r="B165" s="58"/>
      <c r="C165" s="59" t="s">
        <v>315</v>
      </c>
    </row>
    <row r="166" spans="1:3" ht="18" thickBot="1" x14ac:dyDescent="0.25">
      <c r="A166" s="57" t="s">
        <v>214</v>
      </c>
      <c r="B166" s="63"/>
      <c r="C166" s="64" t="s">
        <v>258</v>
      </c>
    </row>
    <row r="167" spans="1:3" ht="18" thickBot="1" x14ac:dyDescent="0.25">
      <c r="A167" s="57" t="s">
        <v>215</v>
      </c>
      <c r="B167" s="63"/>
      <c r="C167" s="64" t="s">
        <v>258</v>
      </c>
    </row>
    <row r="168" spans="1:3" ht="17" thickBot="1" x14ac:dyDescent="0.25">
      <c r="A168" s="54" t="s">
        <v>316</v>
      </c>
      <c r="B168" s="55"/>
      <c r="C168" s="56"/>
    </row>
    <row r="169" spans="1:3" ht="17" thickBot="1" x14ac:dyDescent="0.25">
      <c r="A169" s="57" t="s">
        <v>218</v>
      </c>
      <c r="B169" s="58"/>
      <c r="C169" s="59" t="s">
        <v>268</v>
      </c>
    </row>
    <row r="170" spans="1:3" ht="17" thickBot="1" x14ac:dyDescent="0.25">
      <c r="A170" s="57" t="s">
        <v>219</v>
      </c>
      <c r="B170" s="58"/>
      <c r="C170" s="59" t="s">
        <v>260</v>
      </c>
    </row>
    <row r="171" spans="1:3" ht="17" thickBot="1" x14ac:dyDescent="0.25">
      <c r="A171" s="57" t="s">
        <v>220</v>
      </c>
      <c r="B171" s="58"/>
      <c r="C171" s="59" t="s">
        <v>260</v>
      </c>
    </row>
    <row r="172" spans="1:3" ht="17" thickBot="1" x14ac:dyDescent="0.25">
      <c r="A172" s="57" t="s">
        <v>221</v>
      </c>
      <c r="B172" s="58"/>
      <c r="C172" s="59" t="s">
        <v>260</v>
      </c>
    </row>
    <row r="173" spans="1:3" ht="17" thickBot="1" x14ac:dyDescent="0.25">
      <c r="A173" s="54" t="s">
        <v>317</v>
      </c>
      <c r="B173" s="55"/>
      <c r="C173" s="56"/>
    </row>
    <row r="174" spans="1:3" ht="31" thickBot="1" x14ac:dyDescent="0.25">
      <c r="A174" s="57" t="s">
        <v>223</v>
      </c>
      <c r="B174" s="58"/>
      <c r="C174" s="59" t="s">
        <v>258</v>
      </c>
    </row>
    <row r="175" spans="1:3" ht="31" thickBot="1" x14ac:dyDescent="0.25">
      <c r="A175" s="57" t="s">
        <v>224</v>
      </c>
      <c r="B175" s="58"/>
      <c r="C175" s="59" t="s">
        <v>296</v>
      </c>
    </row>
    <row r="176" spans="1:3" ht="17" thickBot="1" x14ac:dyDescent="0.25">
      <c r="A176" s="54" t="s">
        <v>318</v>
      </c>
      <c r="B176" s="55"/>
      <c r="C176" s="56"/>
    </row>
    <row r="177" spans="1:3" ht="17" thickBot="1" x14ac:dyDescent="0.25">
      <c r="A177" s="57" t="s">
        <v>226</v>
      </c>
      <c r="B177" s="58"/>
      <c r="C177" s="59" t="s">
        <v>258</v>
      </c>
    </row>
    <row r="178" spans="1:3" ht="17" thickBot="1" x14ac:dyDescent="0.25">
      <c r="A178" s="54" t="s">
        <v>319</v>
      </c>
      <c r="B178" s="55"/>
      <c r="C178" s="56"/>
    </row>
    <row r="179" spans="1:3" ht="17" thickBot="1" x14ac:dyDescent="0.25">
      <c r="A179" s="57" t="s">
        <v>228</v>
      </c>
      <c r="B179" s="58"/>
      <c r="C179" s="59" t="s">
        <v>260</v>
      </c>
    </row>
    <row r="180" spans="1:3" ht="17" thickBot="1" x14ac:dyDescent="0.25">
      <c r="A180" s="54" t="s">
        <v>320</v>
      </c>
      <c r="B180" s="55"/>
      <c r="C180" s="56"/>
    </row>
    <row r="181" spans="1:3" ht="17" thickBot="1" x14ac:dyDescent="0.25">
      <c r="A181" s="57" t="s">
        <v>230</v>
      </c>
      <c r="B181" s="58"/>
      <c r="C181" s="59" t="s">
        <v>260</v>
      </c>
    </row>
    <row r="182" spans="1:3" ht="17" thickBot="1" x14ac:dyDescent="0.25">
      <c r="A182" s="57" t="s">
        <v>231</v>
      </c>
      <c r="B182" s="58"/>
      <c r="C182" s="59" t="s">
        <v>307</v>
      </c>
    </row>
    <row r="183" spans="1:3" ht="17" thickBot="1" x14ac:dyDescent="0.25">
      <c r="A183" s="57" t="s">
        <v>232</v>
      </c>
      <c r="B183" s="58"/>
      <c r="C183" s="59" t="s">
        <v>258</v>
      </c>
    </row>
    <row r="184" spans="1:3" ht="17" thickBot="1" x14ac:dyDescent="0.25">
      <c r="A184" s="57" t="s">
        <v>233</v>
      </c>
      <c r="B184" s="58"/>
      <c r="C184" s="59" t="s">
        <v>258</v>
      </c>
    </row>
    <row r="185" spans="1:3" ht="17" thickBot="1" x14ac:dyDescent="0.25">
      <c r="A185" s="57" t="s">
        <v>234</v>
      </c>
      <c r="B185" s="58"/>
      <c r="C185" s="59" t="s">
        <v>258</v>
      </c>
    </row>
    <row r="186" spans="1:3" ht="17" thickBot="1" x14ac:dyDescent="0.25">
      <c r="A186" s="57" t="s">
        <v>235</v>
      </c>
      <c r="B186" s="58"/>
      <c r="C186" s="59" t="s">
        <v>258</v>
      </c>
    </row>
    <row r="187" spans="1:3" ht="17" thickBot="1" x14ac:dyDescent="0.25">
      <c r="A187" s="57" t="s">
        <v>236</v>
      </c>
      <c r="B187" s="58"/>
      <c r="C187" s="59" t="s">
        <v>258</v>
      </c>
    </row>
    <row r="188" spans="1:3" ht="17" thickBot="1" x14ac:dyDescent="0.25">
      <c r="A188" s="57" t="s">
        <v>237</v>
      </c>
      <c r="B188" s="58"/>
      <c r="C188" s="59" t="s">
        <v>258</v>
      </c>
    </row>
    <row r="189" spans="1:3" ht="17" thickBot="1" x14ac:dyDescent="0.25">
      <c r="A189" s="57" t="s">
        <v>238</v>
      </c>
      <c r="B189" s="58"/>
      <c r="C189" s="59" t="s">
        <v>258</v>
      </c>
    </row>
    <row r="190" spans="1:3" ht="17" thickBot="1" x14ac:dyDescent="0.25">
      <c r="A190" s="57" t="s">
        <v>239</v>
      </c>
      <c r="B190" s="58"/>
      <c r="C190" s="59" t="s">
        <v>258</v>
      </c>
    </row>
    <row r="191" spans="1:3" ht="17" thickBot="1" x14ac:dyDescent="0.25">
      <c r="A191" s="57" t="s">
        <v>240</v>
      </c>
      <c r="B191" s="58"/>
      <c r="C191" s="59" t="s">
        <v>258</v>
      </c>
    </row>
    <row r="192" spans="1:3" ht="17" thickBot="1" x14ac:dyDescent="0.25">
      <c r="A192" s="57" t="s">
        <v>241</v>
      </c>
      <c r="B192" s="58"/>
      <c r="C192" s="59" t="s">
        <v>258</v>
      </c>
    </row>
    <row r="193" spans="1:3" ht="17" thickBot="1" x14ac:dyDescent="0.25">
      <c r="A193" s="54" t="s">
        <v>321</v>
      </c>
      <c r="B193" s="55"/>
      <c r="C193" s="55"/>
    </row>
    <row r="194" spans="1:3" ht="17" thickBot="1" x14ac:dyDescent="0.25">
      <c r="A194" s="57" t="s">
        <v>243</v>
      </c>
      <c r="B194" s="58"/>
      <c r="C194" s="59" t="s">
        <v>258</v>
      </c>
    </row>
    <row r="195" spans="1:3" ht="17" thickBot="1" x14ac:dyDescent="0.25">
      <c r="A195" s="57" t="s">
        <v>244</v>
      </c>
      <c r="B195" s="58"/>
      <c r="C195" s="59" t="s">
        <v>258</v>
      </c>
    </row>
    <row r="196" spans="1:3" ht="17" thickBot="1" x14ac:dyDescent="0.25">
      <c r="A196" s="57" t="s">
        <v>245</v>
      </c>
      <c r="B196" s="58"/>
      <c r="C196" s="59" t="s">
        <v>260</v>
      </c>
    </row>
    <row r="197" spans="1:3" ht="17" thickBot="1" x14ac:dyDescent="0.25">
      <c r="A197" s="57" t="s">
        <v>246</v>
      </c>
      <c r="B197" s="58"/>
      <c r="C197" s="59" t="s">
        <v>268</v>
      </c>
    </row>
    <row r="198" spans="1:3" ht="17" thickBot="1" x14ac:dyDescent="0.25">
      <c r="A198" s="57" t="s">
        <v>247</v>
      </c>
      <c r="B198" s="58"/>
      <c r="C198" s="59" t="s">
        <v>260</v>
      </c>
    </row>
    <row r="199" spans="1:3" ht="17" thickBot="1" x14ac:dyDescent="0.25">
      <c r="A199" s="57" t="s">
        <v>322</v>
      </c>
      <c r="B199" s="58"/>
      <c r="C199" s="59" t="s">
        <v>260</v>
      </c>
    </row>
    <row r="200" spans="1:3" ht="17" thickBot="1" x14ac:dyDescent="0.25">
      <c r="A200" s="57" t="s">
        <v>249</v>
      </c>
      <c r="B200" s="58"/>
      <c r="C200" s="59" t="s">
        <v>260</v>
      </c>
    </row>
    <row r="201" spans="1:3" ht="17" thickBot="1" x14ac:dyDescent="0.25">
      <c r="A201" s="57" t="s">
        <v>323</v>
      </c>
      <c r="B201" s="58"/>
      <c r="C201" s="59" t="s">
        <v>260</v>
      </c>
    </row>
    <row r="202" spans="1:3" ht="17" thickBot="1" x14ac:dyDescent="0.25">
      <c r="A202" s="57" t="s">
        <v>251</v>
      </c>
      <c r="B202" s="58"/>
      <c r="C202" s="59" t="s">
        <v>260</v>
      </c>
    </row>
    <row r="203" spans="1:3" ht="17" thickBot="1" x14ac:dyDescent="0.25">
      <c r="A203" s="57" t="s">
        <v>252</v>
      </c>
      <c r="B203" s="58"/>
      <c r="C203" s="59" t="s">
        <v>260</v>
      </c>
    </row>
  </sheetData>
  <mergeCells count="4">
    <mergeCell ref="A1:A2"/>
    <mergeCell ref="B1:B2"/>
    <mergeCell ref="B10:B11"/>
    <mergeCell ref="C10:C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7</vt:i4>
      </vt:variant>
    </vt:vector>
  </HeadingPairs>
  <TitlesOfParts>
    <vt:vector size="7" baseType="lpstr">
      <vt:lpstr>Úvod</vt:lpstr>
      <vt:lpstr>Rozpočet - HW a licencie</vt:lpstr>
      <vt:lpstr>Rozpocet - Vyvoj aplikacii</vt:lpstr>
      <vt:lpstr>Rozpocet - Služby</vt:lpstr>
      <vt:lpstr>Rozpočet - Podpora aplikácií</vt:lpstr>
      <vt:lpstr>Register</vt:lpstr>
      <vt:lpstr>Aktuálna konfigurácia CDA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2022-04-25T06:18:06Z</dcterms:created>
  <dcterms:modified xsi:type="dcterms:W3CDTF">2022-06-13T13:03:19Z</dcterms:modified>
</cp:coreProperties>
</file>