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david\Documents\!Na_presun\Projekty\IROP_zakladne_skoly\!ZS_podklady_VO\zVikartovce\"/>
    </mc:Choice>
  </mc:AlternateContent>
  <xr:revisionPtr revIDLastSave="0" documentId="13_ncr:1_{74BC578D-87D0-43CB-B017-6E0438D20BF3}" xr6:coauthVersionLast="41" xr6:coauthVersionMax="41" xr10:uidLastSave="{00000000-0000-0000-0000-000000000000}"/>
  <bookViews>
    <workbookView xWindow="-120" yWindow="-120" windowWidth="15600" windowHeight="11160" tabRatio="888" xr2:uid="{00000000-000D-0000-FFFF-FFFF00000000}"/>
  </bookViews>
  <sheets>
    <sheet name="Rozpis Didakticke pomôcky" sheetId="20" r:id="rId1"/>
  </sheets>
  <calcPr calcId="181029"/>
</workbook>
</file>

<file path=xl/calcChain.xml><?xml version="1.0" encoding="utf-8"?>
<calcChain xmlns="http://schemas.openxmlformats.org/spreadsheetml/2006/main">
  <c r="F42" i="20" l="1"/>
  <c r="G42" i="20" s="1"/>
  <c r="F41" i="20"/>
  <c r="G41" i="20" s="1"/>
  <c r="F40" i="20"/>
  <c r="G40" i="20" s="1"/>
  <c r="F39" i="20"/>
  <c r="G39" i="20" s="1"/>
  <c r="F38" i="20"/>
  <c r="G38" i="20" s="1"/>
  <c r="F37" i="20"/>
  <c r="G37" i="20" s="1"/>
  <c r="F36" i="20"/>
  <c r="G36" i="20" s="1"/>
  <c r="F35" i="20"/>
  <c r="G35" i="20" s="1"/>
  <c r="F34" i="20"/>
  <c r="G34" i="20" s="1"/>
  <c r="F33" i="20"/>
  <c r="G33" i="20" s="1"/>
  <c r="F32" i="20"/>
  <c r="G32" i="20" s="1"/>
  <c r="F31" i="20"/>
  <c r="G31" i="20" s="1"/>
  <c r="F30" i="20"/>
  <c r="G30" i="20" s="1"/>
  <c r="F29" i="20"/>
  <c r="G29" i="20" s="1"/>
  <c r="F28" i="20"/>
  <c r="G28" i="20" s="1"/>
  <c r="F27" i="20"/>
  <c r="G27" i="20" s="1"/>
  <c r="F26" i="20"/>
  <c r="G26" i="20" s="1"/>
  <c r="F25" i="20"/>
  <c r="G25" i="20" s="1"/>
  <c r="F24" i="20"/>
  <c r="G24" i="20" s="1"/>
  <c r="F23" i="20"/>
  <c r="G23" i="20" s="1"/>
  <c r="F22" i="20"/>
  <c r="G22" i="20" s="1"/>
  <c r="F21" i="20"/>
  <c r="G21" i="20" s="1"/>
  <c r="F20" i="20"/>
  <c r="G20" i="20" s="1"/>
  <c r="F19" i="20"/>
  <c r="G19" i="20" s="1"/>
  <c r="F18" i="20"/>
  <c r="G18" i="20" s="1"/>
  <c r="F17" i="20"/>
  <c r="G17" i="20" s="1"/>
  <c r="F16" i="20"/>
  <c r="G16" i="20" s="1"/>
  <c r="F15" i="20"/>
  <c r="G15" i="20" s="1"/>
  <c r="F14" i="20"/>
  <c r="G14" i="20" s="1"/>
  <c r="F13" i="20"/>
  <c r="G13" i="20" s="1"/>
  <c r="F12" i="20"/>
  <c r="G12" i="20" s="1"/>
  <c r="F11" i="20"/>
  <c r="G11" i="20" s="1"/>
  <c r="F10" i="20"/>
  <c r="G10" i="20" s="1"/>
  <c r="F9" i="20"/>
  <c r="G9" i="20" s="1"/>
  <c r="F8" i="20"/>
  <c r="G8" i="20" s="1"/>
  <c r="G43" i="20" l="1"/>
</calcChain>
</file>

<file path=xl/sharedStrings.xml><?xml version="1.0" encoding="utf-8"?>
<sst xmlns="http://schemas.openxmlformats.org/spreadsheetml/2006/main" count="161" uniqueCount="128">
  <si>
    <t>ks</t>
  </si>
  <si>
    <t>sada</t>
  </si>
  <si>
    <t>súbor</t>
  </si>
  <si>
    <t>Resuscitačná figurína na CPR</t>
  </si>
  <si>
    <t>Kostra človeka - model</t>
  </si>
  <si>
    <t>Vypalovačka do dreva</t>
  </si>
  <si>
    <t xml:space="preserve">Vzorkovnice základných druhov technických materiálov </t>
  </si>
  <si>
    <t>Nožnice na strihanie plechu s príslušenstvom</t>
  </si>
  <si>
    <t>Teplovzdušná pištoľ s príslušenstvom</t>
  </si>
  <si>
    <t>Zverák s príslušenstvom</t>
  </si>
  <si>
    <t>SW k iterfejsu - multilicencia</t>
  </si>
  <si>
    <t>Učiteľská elektromagnetická sada</t>
  </si>
  <si>
    <t xml:space="preserve">Učiteľská optická sada </t>
  </si>
  <si>
    <t xml:space="preserve">Učiteľská mechanická sada </t>
  </si>
  <si>
    <t>Učiteľská termodynamická sada</t>
  </si>
  <si>
    <t>Sada chemických kahanov s príslušenstvom</t>
  </si>
  <si>
    <t>Triedna sada pre simuláciu úrazov</t>
  </si>
  <si>
    <t>Triedna sada botanických modelov</t>
  </si>
  <si>
    <t>Sada na znázornenie pravouhlého premietania</t>
  </si>
  <si>
    <t>Sada na obrábanie kovu a plastov s príslušenstvom</t>
  </si>
  <si>
    <t>Multifunkčný model mechanického auta</t>
  </si>
  <si>
    <t>Sada objem a hmotnosť</t>
  </si>
  <si>
    <t xml:space="preserve">Mikrospájkovačka s príslušenstvom </t>
  </si>
  <si>
    <t xml:space="preserve">Sada univerzálnych meracích prístrojov </t>
  </si>
  <si>
    <t>Sada senzorov pre fyziku - učiteľ</t>
  </si>
  <si>
    <t xml:space="preserve">Sada pre termodynamiku s príslušenstvom </t>
  </si>
  <si>
    <t xml:space="preserve">Sada preparačných nástrojov s príslušenstvom </t>
  </si>
  <si>
    <t>Sada digitálnych žiackych váh</t>
  </si>
  <si>
    <t>Sada mikropreparátov - žiaci</t>
  </si>
  <si>
    <t>Sada lúp na pozorovanie prírody</t>
  </si>
  <si>
    <t>Žiacka elektrotechnická súprava</t>
  </si>
  <si>
    <t>Ručné náradie s príslušenstvom</t>
  </si>
  <si>
    <t>Akumulátorové náradie</t>
  </si>
  <si>
    <t>Interfejs na zber dát s príslušenstvom</t>
  </si>
  <si>
    <t>Dielenské meradlá s príslušenstvom</t>
  </si>
  <si>
    <t>Náradia pre elektroniku s príslušenstvom</t>
  </si>
  <si>
    <t>Súbor na robotické programovanie</t>
  </si>
  <si>
    <t>Merná jednotka</t>
  </si>
  <si>
    <t xml:space="preserve">Identifikačné údaje: </t>
  </si>
  <si>
    <t>Obchodné meno:</t>
  </si>
  <si>
    <t>Adresa:</t>
  </si>
  <si>
    <t>IČO:</t>
  </si>
  <si>
    <t xml:space="preserve">Platca DPH: </t>
  </si>
  <si>
    <t>Cena celkom bez DPH v Eur</t>
  </si>
  <si>
    <t>Požadované množstvo</t>
  </si>
  <si>
    <t>Cena za MJ bez DPH v Eur</t>
  </si>
  <si>
    <t>Cena celkom s DPH v Eur</t>
  </si>
  <si>
    <t>Označ.</t>
  </si>
  <si>
    <t>Požadovaná špecifikácia predmetu zákazky</t>
  </si>
  <si>
    <t>1-1</t>
  </si>
  <si>
    <t>Slúži na zostavovanie fyzikálnych úloh  z oblasti statiky, mechaniky. Možnosť ovládania z PC, mobilu, gestami, hlasom, prípadne pomocou mozgových impulzov. Možnosť manuálneho programovania. Programovanie pomocou ovládania rukou. (programovacie jazyky vrátane C++, C#, Python a Java, s API a vopred integrovanými modulmi). 13 rozširujúcich portov, vizuálne programovacie rozhranie. Obsahuje minimálne 5 modulov na písanie, laserové vypaľovanie, prisatie, uchopenie, 3D tlač. Vizuálne programovanie v slovenskom jazyku. Manuál a videomanuál v slovenskom jazyku</t>
  </si>
  <si>
    <t>1-2</t>
  </si>
  <si>
    <t>Minimálne požiadavky – zobrazovacia jednotka  pre učiteľa komaptibilná so sadou senzorov pre fyziku - učiteľ. Zobrazovacia jednotka má obsahovať min. 3 ks základných senzorov ( min. senzor teploty, senzor osvetlenia, senzor napätia), pamäť jednotky na min 5 experimentov, možnosť merania bez pripojenia ka dataloggeu alebo inému interfejsu, možnosť ukladania dát priamo v senzoroch, následne možnosť offline exportu do riadiacej jednotky. Možnosť bezkáblového spájania reťazcov v ľubovoľnom poradí, možnosť diaľkového (bezdrôtového) ovládania jednotlivých senzorov alebo raeťazcov senzorov. Merané veličiny má byť možné zobrazovať a spracovávať priamo v zobrazovacej jednotke, na monitore počítača alebo na interaktívnej tabuli.</t>
  </si>
  <si>
    <t>1-3</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</si>
  <si>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</si>
  <si>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1-4</t>
  </si>
  <si>
    <t>Učiteľská sada senzorov na fyziku pre interfejs na zber dát má obsahovať minimálne tieto senzory:,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</si>
  <si>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1-5</t>
  </si>
  <si>
    <t>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t>
  </si>
  <si>
    <t>1-6</t>
  </si>
  <si>
    <t xml:space="preserve">Sada laboratórnych podnosov pre učiteľa - jeden podnos v rozmere min. 400x300x40 mm a druhý podnos s minimálnym rozmerom 250x250x40 mm, s teplotnou odolnosťou min. do 50°C  a chemickou odolnosťou minimálne pre materiály PS. </t>
  </si>
  <si>
    <t>1-7</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</si>
  <si>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</si>
  <si>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1-8</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</si>
  <si>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</si>
  <si>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1-9</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</si>
  <si>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</si>
  <si>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1-10</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</si>
  <si>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</si>
  <si>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1-11</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</si>
  <si>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</si>
  <si>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1-12</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</si>
  <si>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t>
  </si>
  <si>
    <t>1-13</t>
  </si>
  <si>
    <t xml:space="preserve">Min. špecifikácia - školská edukačná súprava pre pokusy vo vákuu. Súprava má obsahovať min. 10 častí, vrátane ručnej vývevy a má byť dodaná v prenosnom obale.  </t>
  </si>
  <si>
    <t>1-14</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</si>
  <si>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</si>
  <si>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1-15</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</si>
  <si>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</si>
  <si>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1-16</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</si>
  <si>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</si>
  <si>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1-17</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</si>
  <si>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</si>
  <si>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1-18</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</si>
  <si>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</si>
  <si>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1-19</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</si>
  <si>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</si>
  <si>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1-20</t>
  </si>
  <si>
    <t>Sada ochranných prostriedkov pre prácu vo fyzikálnej učebni. Sada má min. obsahovať: 1 ks ochranných okuliarov - polykarbonátové, číre, nepriamo vetrané, spĺňajúce požiadavku EN 166 a EN 170, 1ks ochranný štít - polykarbonátový, spĺňajúci požiadavky EN 166 , 1ks pracovný plášť biely s dlhým rukávom, tromi vreckami a vzadu s nastaviteľným opaskom, veľkosť min. XL, 1 ks ochranných rukavíc vhodných do chemického prostredia a spĺňajúce požiadavky EN 374.</t>
  </si>
  <si>
    <t>1-21</t>
  </si>
  <si>
    <t xml:space="preserve">Spotrebný materiál pre učiteľa - učebňa fyziku - min. základná sada laboratórneho skla pre učebňu fyziky, základné chemikálie pre učebňu fyziky, digitálna váha min. do 2000g, teplomer min. v rozsahu -20°C do +110°C, pracovná podložka na stôl min. A3, hadice rôzneho priemeru a priesvitnosti - (špecifikovať pred VO, podľa zadania školy) </t>
  </si>
  <si>
    <t>1-22</t>
  </si>
  <si>
    <t>1-23</t>
  </si>
  <si>
    <t>Sada senzorov fyzika - žiak - sada má byť kompatibilná s interfejsom na zber dár. Sada má obsahovať minimálne tieto senzory: 2 x sada prepojovacích káblikov (1 sada 4ks), 1 ks žiacky senzor prúdu (do 12,5 mA), 1 ks senzor vzdialenosti, 1 ks senzor zrýchlenia trojosový, 1 ks senzor sily, 1 ks barometrický senzor, 1 ks senzor tlaku plynu, 1 ks senzor teploty (termočlánok), 1 ks senzor magnetického poľa, 1 ks optická brána, 1 ks senzor zvuku. Sada pre skupinu max. 4 žiakov.</t>
  </si>
  <si>
    <t>1-24</t>
  </si>
  <si>
    <t>Sada min. dvoch žiackych termodynamických súprav využiteľná s interfejsom pre senzory má byť dodaná v stabilnom plastovom boxe. Každá sada má obsahovať minimálne 22 komponentov ako napr.: 2 ks liehové teplomery s 1° delením od -20 po 120 °C a 1 ks teplomer bez stupnice, bimetalový pás 20x160 mm, rozptylovú mriežku s keramickým stredom min. D = 80 mm, súčasťou súpravy má byť statív s podstavou, tyč min. dĺžka 350 mm. So súpravou má byť možné vykonať minimálne 12 experimentov ako napr.: model teplomera, na čo sa používa teplomer, vyparovanie a kondenzácia, tepelné žiarenie, absorbcia tepelného žiarenia, vedenie tepla, vedenie tepla vo vode, deformácia kovu pod vplyvom tepla, zmena objemu plynov, výroba pary teplom. Sada súprav má byť pre skupinu max. 4 žiakov.</t>
  </si>
  <si>
    <t>1-25</t>
  </si>
  <si>
    <t>Sada tácok k laboratórnemu pracovisku má obsahovať minimálne 8 ks tácok v zložení - 4 ks tácok s minimálnym rozmerom 400x300x40mm a 4 ks tácok s min. rozmerom 250x250x40 mm, s teplotnou odolnosťou min. do 50°C  a chemickou odolnosťou minimálne pre materiály PS. Sada pre skupinu max. 4 žiakov.</t>
  </si>
  <si>
    <t>1-26</t>
  </si>
  <si>
    <t>Skupinová sada pre termodynamiku má obahovať minimálne 2 ks propan-butanových plynových horákov s ventilovou náhradnou náplňou s minimálne 230 g propan-butánovej zmesi EN417 v bezpečnostnej nádržke ,  2 ks Joulových kalorimetrov a 4 ks laboratórnych teplomerov. Sada pre skupinu max. 4 žiakov.</t>
  </si>
  <si>
    <t>1-27</t>
  </si>
  <si>
    <t>Sada min. dvoch žiackych mechanických súprav má byť využiteľná so školským interfejsom pre senzory a má obsahovať celkove minimálne 34 komponentov, ktoré majú  umožňiť vykonať minimálne tieto experimetny z Mechaniky: pôsobenie sily, meranie sily, silomer, trecie sily, stabilita, ťažisko, rovnováha dvojramennej páky, dvojramenná páka, jednoramenná páka, mincier, pevná kladka, pohyblivá kladka, kladkovnica a kladkostroj, naklonená rovina. Sada pre skupinu max. 4 žiakov.</t>
  </si>
  <si>
    <t>1-28</t>
  </si>
  <si>
    <t>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Pomôcka pre skupinu max. 4 žiakov.</t>
  </si>
  <si>
    <t>1-29</t>
  </si>
  <si>
    <t>Sada obsahujúca min. 34 ks komponentov využiteľných s Interfejsom na zber dát má obsahovať minimálne 14 ks silomerov minimálne z rozsahu 0,2-100N, materiál plast, kovová pružina, 2x balenie 4 ks kovových valcov pre pokusy s hustotou, materiál min. Al/Fe/Cu/Pb, hmotnosť 200g, priemer min. 25 mm, 2x balenie vzoriek 6 ks rôznych materiálov na určenie hustoty vážením, materiál min. Al/Cu/Fe/Pb/Zn/drevo, min. rozmer 10x10x10 mm. Sada pre skupinu max. 4 žiakov.</t>
  </si>
  <si>
    <t>1-30</t>
  </si>
  <si>
    <t>Sada kladiek má obsahovať minimálne súpravu kovových kladiek na stojane, ktoré majú byť využiteľné s interfejsom pre senzory a majú obsahovať minimálne: 2x oceľové tyče 40cm, 25cm, 70cm, 2 ks dvojsvorka, 2 ks hák, 2 ks povraz 3 m, 2 ks pripevňovaciu skrutku, 2ks stojan s podstavcom s variabilnou možnosťou upevnenia kladiek, 2ks silomer s citlivosťou 0,2 N, 2x sadu závaží (5g, 10g, 20g, 50g, 100g, 200g, 500g). Sada pre skupinu max. 4 žiakov.</t>
  </si>
  <si>
    <t>1-31</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</si>
  <si>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Sada pre skupinu max. 4 žiakov. </t>
  </si>
  <si>
    <t>1-32</t>
  </si>
  <si>
    <t>Min. špecifikácia - školská edukačná súprava pre pokusy vo vákuu. Súprava má obsahovať min. 10 častí, vrátane ručnej vývevy a má byť dodaná v prenosnom obale.  Sada pre skupinu max. 4 žiakov.</t>
  </si>
  <si>
    <t>1-33</t>
  </si>
  <si>
    <t>Sada žiackych optických súprav pre skupinu max. 4 žiakov má obsahovať minimálne 2 sady po min. 19 komponentoch, pričom každá má umožňovať  vykonať minimálne tieto experimenty: odraz a lom svetla (snellov zákon), totálny odraz, geometrická konštrukcia obrazu pomocou význačných lúčov, funkcia zdravého ľudského oka, chyby oka a korekcie, funkcia základných optických prístrojov, fotoaparát, ďalekohľad. Každá súprava má obsahovať minimálne 11 ks modelov optických komponentov (napr. sadu spojok a rozptyliek, optický hranol, zrkadlo rovinné, vypuklé, duté, 3 ks svetelný čln, sadu RGB filtrov,  sada minimálne 8 ks laminovaných pracovných listov formát A3 s popisom v slovenskom jazyku, manuál, zbierku minimálne 22 úloh v slovenskom jazyku, a 1 ks zdroj 3 paralelných lúčov (1 x 532 nm, 2 x 635 nm) s elektronickým prepínaním predvolených lúčových pozícií, 3 lúčový zdroj musí spĺňať požiadavky na triedu bezpečnosti 2 podľa STN EN 60825-1:2008-06, k zdroju treba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Sada pre skupinu max. 4 žiakov.</t>
  </si>
  <si>
    <t>1-34</t>
  </si>
  <si>
    <t>Žiacka sada pre skupinu žiakov využiteľná s interfejsom pre senzory má obsahovať minimálne 10 komponentov, ktoré budú umožňovať vykonať minimálne tieto experimenty: zostavenie elektrického obvodu, elektrický obvod so spínačmi, vodič a nevodič, vedenie prúdu v kvapalinách, elektrický odpor, tepelný, magnetický a chemický efekt v elektrickom prúde, elektromagnet, sériové a paralelné spojenie elektrického obvodu. Súčasťou súpravy je požadovaný aj ručný generátor. Sada pre skupinu max. 4 žiakov.</t>
  </si>
  <si>
    <t>1-35</t>
  </si>
  <si>
    <t xml:space="preserve">Žiacka sada využiteľná s interfejsom pre senzory má obsahovať minimálne 4 súpravy, celkom obsahujúce minimálne 80 komponentov vrátane magnetických streliek, vodičov a žiaroviek s objímkou. Súpravy majú umožňovať vykonať minimálne tieto experimenty: magnetické materiály, sila magnetov, vzájomné pôsobenie magnetických polí, siločiary magnetického poľa, vznášanie magnetov, magnetické pole zeme, magnetický motor, polarizácia, model elektroskopu. Sada pre skupinu max. 4 žiakov. </t>
  </si>
  <si>
    <t>SPOLU - Didaktické pomôcky:</t>
  </si>
  <si>
    <t>Príloha č. 5-1 Výpočet zmluvnej ceny /cenový formulár  pre časť 1</t>
  </si>
  <si>
    <t>Dátum, meno a  podpis oprávnenej osoby</t>
  </si>
  <si>
    <t>Verejný obstarávateľ:</t>
  </si>
  <si>
    <t>Predmet zákazky:</t>
  </si>
  <si>
    <t>Časť 1:  Didaktické pomôcky</t>
  </si>
  <si>
    <t xml:space="preserve">Časť 1: Didaktické pomôcky </t>
  </si>
  <si>
    <t>Programovateľné zariadenie</t>
  </si>
  <si>
    <t>Obec Vikartovce</t>
  </si>
  <si>
    <t>Vybavenie odborných učební Základnej školy s materskou školou Vikartovce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</si>
</sst>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
      <sz val="10"/>
      <color rgb="FF000000"/>
      <name val="Arial"/>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1">
    <xf numFmtId="0" fontId="0" fillId="0" borderId="0" xfId="0"/>
    <xf numFmtId="4" fontId="3" fillId="0" borderId="1" xfId="0" applyNumberFormat="1" applyFont="1" applyBorder="1" applyAlignment="1">
      <alignment vertical="center" wrapText="1"/>
    </xf>
    <xf numFmtId="4" fontId="3" fillId="0" borderId="1" xfId="0" applyNumberFormat="1" applyFont="1" applyBorder="1" applyAlignment="1" applyProtection="1">
      <alignment vertical="center"/>
      <protection locked="0"/>
    </xf>
    <xf numFmtId="0" fontId="6" fillId="0" borderId="0" xfId="0" applyFont="1"/>
    <xf numFmtId="4" fontId="3" fillId="0" borderId="3" xfId="0" applyNumberFormat="1" applyFont="1" applyBorder="1" applyAlignment="1">
      <alignment vertical="center" wrapText="1"/>
    </xf>
    <xf numFmtId="4" fontId="3" fillId="0" borderId="3" xfId="0" applyNumberFormat="1" applyFont="1" applyBorder="1" applyAlignment="1" applyProtection="1">
      <alignment vertical="center"/>
      <protection locked="0"/>
    </xf>
    <xf numFmtId="0" fontId="3" fillId="2" borderId="1" xfId="0" applyFont="1" applyFill="1" applyBorder="1" applyAlignment="1" applyProtection="1">
      <alignment horizontal="center" vertical="top" wrapText="1"/>
      <protection locked="0"/>
    </xf>
    <xf numFmtId="0" fontId="2" fillId="3" borderId="0" xfId="0" applyFont="1" applyFill="1" applyAlignment="1" applyProtection="1">
      <alignment horizontal="left" vertical="top" wrapText="1"/>
      <protection locked="0"/>
    </xf>
    <xf numFmtId="0" fontId="3" fillId="3" borderId="0" xfId="0" applyFont="1" applyFill="1" applyAlignment="1" applyProtection="1">
      <alignment horizontal="center" vertical="center" wrapText="1"/>
      <protection locked="0"/>
    </xf>
    <xf numFmtId="4" fontId="5" fillId="3" borderId="0" xfId="0" applyNumberFormat="1" applyFont="1" applyFill="1" applyAlignment="1" applyProtection="1">
      <alignment horizontal="right" vertical="center" wrapText="1"/>
      <protection locked="0"/>
    </xf>
    <xf numFmtId="4" fontId="2" fillId="3" borderId="0" xfId="0" applyNumberFormat="1" applyFont="1" applyFill="1" applyAlignment="1" applyProtection="1">
      <alignment horizontal="right" vertical="center"/>
      <protection locked="0"/>
    </xf>
    <xf numFmtId="4" fontId="8" fillId="3" borderId="9" xfId="0" applyNumberFormat="1" applyFont="1" applyFill="1" applyBorder="1"/>
    <xf numFmtId="4" fontId="8" fillId="3" borderId="10" xfId="0" applyNumberFormat="1" applyFont="1" applyFill="1" applyBorder="1"/>
    <xf numFmtId="0" fontId="2" fillId="3" borderId="0" xfId="0" applyFont="1" applyFill="1" applyAlignment="1" applyProtection="1">
      <alignment horizontal="left" vertical="center" wrapText="1"/>
      <protection locked="0"/>
    </xf>
    <xf numFmtId="0" fontId="0" fillId="3" borderId="0" xfId="0" applyFill="1" applyProtection="1">
      <protection locked="0"/>
    </xf>
    <xf numFmtId="4" fontId="9" fillId="3" borderId="0" xfId="0" applyNumberFormat="1" applyFont="1" applyFill="1" applyAlignment="1" applyProtection="1">
      <alignment vertical="center"/>
      <protection locked="0"/>
    </xf>
    <xf numFmtId="4" fontId="2" fillId="3" borderId="0" xfId="0" applyNumberFormat="1" applyFont="1" applyFill="1" applyAlignment="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Alignment="1" applyProtection="1">
      <alignment horizontal="center" vertical="center" wrapText="1"/>
      <protection locked="0"/>
    </xf>
    <xf numFmtId="4" fontId="2" fillId="3" borderId="0" xfId="0" applyNumberFormat="1" applyFont="1" applyFill="1" applyAlignment="1">
      <alignment horizontal="center" vertical="center" wrapText="1"/>
    </xf>
    <xf numFmtId="4" fontId="9" fillId="3" borderId="0" xfId="0" applyNumberFormat="1" applyFont="1" applyFill="1" applyAlignment="1">
      <alignment vertical="center"/>
    </xf>
    <xf numFmtId="49" fontId="0" fillId="0" borderId="0" xfId="0" applyNumberFormat="1" applyAlignment="1">
      <alignment vertical="top"/>
    </xf>
    <xf numFmtId="49" fontId="0" fillId="3" borderId="0" xfId="0" applyNumberFormat="1" applyFill="1" applyAlignment="1">
      <alignment vertical="top"/>
    </xf>
    <xf numFmtId="0" fontId="11" fillId="3" borderId="5" xfId="0" applyFont="1" applyFill="1" applyBorder="1" applyAlignment="1">
      <alignment horizontal="left" vertical="center" wrapText="1"/>
    </xf>
    <xf numFmtId="4" fontId="12" fillId="3" borderId="5" xfId="0" applyNumberFormat="1" applyFont="1" applyFill="1" applyBorder="1" applyAlignment="1">
      <alignment horizontal="left" vertical="center" wrapText="1"/>
    </xf>
    <xf numFmtId="0" fontId="0" fillId="3" borderId="0" xfId="0" applyFill="1"/>
    <xf numFmtId="0" fontId="13" fillId="0" borderId="4" xfId="0" applyFont="1" applyBorder="1" applyAlignment="1">
      <alignment horizontal="left" vertical="top" wrapText="1"/>
    </xf>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8" fillId="5"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Alignment="1">
      <alignment vertical="top"/>
    </xf>
    <xf numFmtId="4" fontId="8" fillId="5" borderId="3" xfId="0" applyNumberFormat="1" applyFont="1" applyFill="1" applyBorder="1" applyAlignment="1">
      <alignment horizontal="right" vertical="center"/>
    </xf>
    <xf numFmtId="0" fontId="14" fillId="0" borderId="0" xfId="0" applyFont="1" applyAlignment="1">
      <alignment vertical="top"/>
    </xf>
    <xf numFmtId="4" fontId="8" fillId="5" borderId="1" xfId="0" applyNumberFormat="1" applyFont="1" applyFill="1" applyBorder="1" applyAlignment="1">
      <alignment horizontal="right" vertical="center"/>
    </xf>
    <xf numFmtId="0" fontId="2" fillId="4"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center" vertical="center" wrapText="1"/>
      <protection locked="0"/>
    </xf>
    <xf numFmtId="4" fontId="3" fillId="4" borderId="1" xfId="0" applyNumberFormat="1" applyFont="1" applyFill="1" applyBorder="1" applyAlignment="1" applyProtection="1">
      <alignment horizontal="center" vertical="center" wrapText="1"/>
      <protection locked="0"/>
    </xf>
    <xf numFmtId="4" fontId="5" fillId="4" borderId="1" xfId="0" applyNumberFormat="1" applyFont="1" applyFill="1" applyBorder="1" applyAlignment="1" applyProtection="1">
      <alignment horizontal="right" vertical="center" wrapText="1"/>
      <protection locked="0"/>
    </xf>
    <xf numFmtId="4" fontId="2" fillId="4" borderId="1" xfId="0" applyNumberFormat="1" applyFont="1" applyFill="1" applyBorder="1" applyAlignment="1" applyProtection="1">
      <alignment horizontal="right" vertical="center"/>
      <protection locked="0"/>
    </xf>
    <xf numFmtId="4" fontId="3" fillId="3" borderId="0" xfId="0" applyNumberFormat="1" applyFont="1" applyFill="1" applyAlignment="1" applyProtection="1">
      <alignment horizontal="center" vertical="center" wrapText="1"/>
      <protection locked="0"/>
    </xf>
    <xf numFmtId="4" fontId="8" fillId="3" borderId="0" xfId="0" applyNumberFormat="1" applyFont="1" applyFill="1" applyProtection="1">
      <protection locked="0"/>
    </xf>
    <xf numFmtId="0" fontId="15" fillId="3" borderId="8" xfId="0" applyFont="1" applyFill="1" applyBorder="1" applyAlignment="1">
      <alignment vertical="top" wrapText="1"/>
    </xf>
    <xf numFmtId="0" fontId="0" fillId="3" borderId="9" xfId="0" applyFill="1" applyBorder="1"/>
    <xf numFmtId="0" fontId="0" fillId="0" borderId="0" xfId="0" applyAlignment="1">
      <alignment vertical="top" wrapText="1"/>
    </xf>
    <xf numFmtId="4" fontId="8" fillId="0" borderId="0" xfId="0" applyNumberFormat="1" applyFont="1"/>
    <xf numFmtId="4" fontId="0" fillId="0" borderId="0" xfId="0" applyNumberFormat="1"/>
    <xf numFmtId="49" fontId="0" fillId="0" borderId="4" xfId="0" applyNumberFormat="1" applyBorder="1" applyAlignment="1">
      <alignment vertical="top"/>
    </xf>
    <xf numFmtId="0" fontId="17" fillId="0" borderId="1" xfId="0" applyFont="1" applyBorder="1" applyAlignment="1">
      <alignment vertical="center" wrapText="1"/>
    </xf>
    <xf numFmtId="0" fontId="18" fillId="0" borderId="1" xfId="0" applyFont="1" applyBorder="1" applyAlignment="1">
      <alignment vertical="center" wrapText="1"/>
    </xf>
    <xf numFmtId="0" fontId="3" fillId="3" borderId="14"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3" xfId="0" applyFont="1" applyFill="1" applyBorder="1" applyAlignment="1" applyProtection="1">
      <alignment horizontal="center" vertical="center" wrapText="1"/>
      <protection locked="0"/>
    </xf>
    <xf numFmtId="0" fontId="16" fillId="3" borderId="11" xfId="0" applyFont="1" applyFill="1" applyBorder="1" applyAlignment="1">
      <alignment horizontal="left" vertical="top" wrapText="1"/>
    </xf>
    <xf numFmtId="0" fontId="16" fillId="3" borderId="0" xfId="0" applyFont="1" applyFill="1" applyAlignment="1">
      <alignment horizontal="left" vertical="top" wrapText="1"/>
    </xf>
    <xf numFmtId="0" fontId="16" fillId="3" borderId="12" xfId="0" applyFont="1" applyFill="1" applyBorder="1" applyAlignment="1">
      <alignment horizontal="left" vertical="top" wrapText="1"/>
    </xf>
    <xf numFmtId="0" fontId="0" fillId="3" borderId="11" xfId="0" applyFill="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15" fillId="3" borderId="13"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14" xfId="0" applyFont="1" applyFill="1" applyBorder="1" applyAlignment="1">
      <alignment horizontal="left" vertical="top" wrapText="1"/>
    </xf>
    <xf numFmtId="0" fontId="10" fillId="0" borderId="7" xfId="0" applyFont="1" applyBorder="1" applyAlignment="1">
      <alignment horizontal="left" vertical="center"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3" fillId="0" borderId="1" xfId="0" applyFont="1" applyBorder="1" applyAlignment="1">
      <alignment horizontal="left"/>
    </xf>
    <xf numFmtId="0" fontId="13" fillId="0" borderId="1" xfId="0" applyFont="1" applyBorder="1" applyAlignment="1">
      <alignment horizontal="left"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topLeftCell="A37" zoomScaleNormal="100" zoomScalePageLayoutView="85" workbookViewId="0">
      <selection activeCell="C5" sqref="C5:G5"/>
    </sheetView>
  </sheetViews>
  <sheetFormatPr defaultColWidth="9.140625" defaultRowHeight="15.75" x14ac:dyDescent="0.25"/>
  <cols>
    <col min="1" max="1" width="6.5703125" style="21" customWidth="1"/>
    <col min="2" max="2" width="52.7109375" style="44" customWidth="1"/>
    <col min="3" max="3" width="9.140625" customWidth="1"/>
    <col min="4" max="4" width="12" customWidth="1"/>
    <col min="5" max="5" width="14.7109375" style="45" customWidth="1"/>
    <col min="6" max="7" width="14.7109375" style="46" customWidth="1"/>
    <col min="8" max="8" width="60" hidden="1" customWidth="1"/>
  </cols>
  <sheetData>
    <row r="1" spans="1:8" ht="37.5" customHeight="1" x14ac:dyDescent="0.25">
      <c r="B1" s="65" t="s">
        <v>119</v>
      </c>
      <c r="C1" s="65"/>
      <c r="D1" s="65"/>
      <c r="E1" s="65"/>
      <c r="F1" s="65"/>
      <c r="G1" s="65"/>
    </row>
    <row r="2" spans="1:8" ht="21.95" customHeight="1" x14ac:dyDescent="0.25">
      <c r="B2" s="66" t="s">
        <v>124</v>
      </c>
      <c r="C2" s="67"/>
      <c r="D2" s="67"/>
      <c r="E2" s="67"/>
      <c r="F2" s="67"/>
      <c r="G2" s="68"/>
    </row>
    <row r="3" spans="1:8" s="25" customFormat="1" ht="10.5" customHeight="1" x14ac:dyDescent="0.25">
      <c r="A3" s="22"/>
      <c r="B3" s="23"/>
      <c r="C3" s="23"/>
      <c r="D3" s="23"/>
      <c r="E3" s="24"/>
      <c r="F3" s="23"/>
      <c r="G3" s="23"/>
    </row>
    <row r="4" spans="1:8" s="3" customFormat="1" ht="15" customHeight="1" x14ac:dyDescent="0.25">
      <c r="A4" s="21"/>
      <c r="B4" s="26" t="s">
        <v>121</v>
      </c>
      <c r="C4" s="69" t="s">
        <v>126</v>
      </c>
      <c r="D4" s="69"/>
      <c r="E4" s="69"/>
      <c r="F4" s="69"/>
      <c r="G4" s="69"/>
    </row>
    <row r="5" spans="1:8" s="3" customFormat="1" ht="30" customHeight="1" x14ac:dyDescent="0.25">
      <c r="A5" s="21"/>
      <c r="B5" s="26" t="s">
        <v>122</v>
      </c>
      <c r="C5" s="70" t="s">
        <v>127</v>
      </c>
      <c r="D5" s="70"/>
      <c r="E5" s="70"/>
      <c r="F5" s="70"/>
      <c r="G5" s="70"/>
    </row>
    <row r="6" spans="1:8" s="25" customFormat="1" ht="10.5" customHeight="1" x14ac:dyDescent="0.25">
      <c r="A6" s="22"/>
      <c r="B6" s="23"/>
      <c r="C6" s="23"/>
      <c r="D6" s="23"/>
      <c r="E6" s="24"/>
      <c r="F6" s="23"/>
      <c r="G6" s="23"/>
    </row>
    <row r="7" spans="1:8" s="31" customFormat="1" ht="33" customHeight="1" x14ac:dyDescent="0.25">
      <c r="A7" s="27" t="s">
        <v>47</v>
      </c>
      <c r="B7" s="28" t="s">
        <v>123</v>
      </c>
      <c r="C7" s="6" t="s">
        <v>37</v>
      </c>
      <c r="D7" s="6" t="s">
        <v>44</v>
      </c>
      <c r="E7" s="29" t="s">
        <v>45</v>
      </c>
      <c r="F7" s="17" t="s">
        <v>43</v>
      </c>
      <c r="G7" s="17" t="s">
        <v>46</v>
      </c>
      <c r="H7" s="30" t="s">
        <v>48</v>
      </c>
    </row>
    <row r="8" spans="1:8" x14ac:dyDescent="0.25">
      <c r="A8" s="47" t="s">
        <v>49</v>
      </c>
      <c r="B8" s="48" t="s">
        <v>10</v>
      </c>
      <c r="C8" s="52" t="s">
        <v>0</v>
      </c>
      <c r="D8" s="50">
        <v>1</v>
      </c>
      <c r="E8" s="32"/>
      <c r="F8" s="4">
        <f>D8*E8</f>
        <v>0</v>
      </c>
      <c r="G8" s="5">
        <f>F8*1.2</f>
        <v>0</v>
      </c>
      <c r="H8" s="33" t="s">
        <v>50</v>
      </c>
    </row>
    <row r="9" spans="1:8" x14ac:dyDescent="0.25">
      <c r="A9" s="47" t="s">
        <v>51</v>
      </c>
      <c r="B9" s="48" t="s">
        <v>24</v>
      </c>
      <c r="C9" s="52" t="s">
        <v>1</v>
      </c>
      <c r="D9" s="51">
        <v>1</v>
      </c>
      <c r="E9" s="34"/>
      <c r="F9" s="1">
        <f t="shared" ref="F9:F42" si="0">D9*E9</f>
        <v>0</v>
      </c>
      <c r="G9" s="2">
        <f t="shared" ref="G9:G42" si="1">F9*1.2</f>
        <v>0</v>
      </c>
      <c r="H9" s="33" t="s">
        <v>52</v>
      </c>
    </row>
    <row r="10" spans="1:8" x14ac:dyDescent="0.25">
      <c r="A10" s="47" t="s">
        <v>53</v>
      </c>
      <c r="B10" s="48" t="s">
        <v>14</v>
      </c>
      <c r="C10" s="52" t="s">
        <v>1</v>
      </c>
      <c r="D10" s="51">
        <v>1</v>
      </c>
      <c r="E10" s="34"/>
      <c r="F10" s="1">
        <f t="shared" si="0"/>
        <v>0</v>
      </c>
      <c r="G10" s="2">
        <f t="shared" si="1"/>
        <v>0</v>
      </c>
      <c r="H10" s="33" t="s">
        <v>54</v>
      </c>
    </row>
    <row r="11" spans="1:8" x14ac:dyDescent="0.25">
      <c r="A11" s="47" t="s">
        <v>55</v>
      </c>
      <c r="B11" s="48" t="s">
        <v>25</v>
      </c>
      <c r="C11" s="52" t="s">
        <v>1</v>
      </c>
      <c r="D11" s="51">
        <v>1</v>
      </c>
      <c r="E11" s="34"/>
      <c r="F11" s="1">
        <f t="shared" si="0"/>
        <v>0</v>
      </c>
      <c r="G11" s="2">
        <f t="shared" si="1"/>
        <v>0</v>
      </c>
      <c r="H11" s="33" t="s">
        <v>56</v>
      </c>
    </row>
    <row r="12" spans="1:8" x14ac:dyDescent="0.25">
      <c r="A12" s="47" t="s">
        <v>57</v>
      </c>
      <c r="B12" s="48" t="s">
        <v>13</v>
      </c>
      <c r="C12" s="52" t="s">
        <v>1</v>
      </c>
      <c r="D12" s="51">
        <v>1</v>
      </c>
      <c r="E12" s="34"/>
      <c r="F12" s="1">
        <f t="shared" si="0"/>
        <v>0</v>
      </c>
      <c r="G12" s="2">
        <f t="shared" si="1"/>
        <v>0</v>
      </c>
      <c r="H12" s="33" t="s">
        <v>58</v>
      </c>
    </row>
    <row r="13" spans="1:8" x14ac:dyDescent="0.25">
      <c r="A13" s="47" t="s">
        <v>59</v>
      </c>
      <c r="B13" s="48" t="s">
        <v>20</v>
      </c>
      <c r="C13" s="52" t="s">
        <v>0</v>
      </c>
      <c r="D13" s="51">
        <v>1</v>
      </c>
      <c r="E13" s="34"/>
      <c r="F13" s="1">
        <f t="shared" si="0"/>
        <v>0</v>
      </c>
      <c r="G13" s="2">
        <f t="shared" si="1"/>
        <v>0</v>
      </c>
      <c r="H13" s="33" t="s">
        <v>60</v>
      </c>
    </row>
    <row r="14" spans="1:8" x14ac:dyDescent="0.25">
      <c r="A14" s="47" t="s">
        <v>61</v>
      </c>
      <c r="B14" s="49" t="s">
        <v>21</v>
      </c>
      <c r="C14" s="52" t="s">
        <v>1</v>
      </c>
      <c r="D14" s="51">
        <v>1</v>
      </c>
      <c r="E14" s="34"/>
      <c r="F14" s="1">
        <f t="shared" si="0"/>
        <v>0</v>
      </c>
      <c r="G14" s="2">
        <f t="shared" si="1"/>
        <v>0</v>
      </c>
      <c r="H14" s="33" t="s">
        <v>62</v>
      </c>
    </row>
    <row r="15" spans="1:8" x14ac:dyDescent="0.25">
      <c r="A15" s="47" t="s">
        <v>63</v>
      </c>
      <c r="B15" s="48" t="s">
        <v>12</v>
      </c>
      <c r="C15" s="52" t="s">
        <v>1</v>
      </c>
      <c r="D15" s="51">
        <v>1</v>
      </c>
      <c r="E15" s="34"/>
      <c r="F15" s="1">
        <f t="shared" si="0"/>
        <v>0</v>
      </c>
      <c r="G15" s="2">
        <f t="shared" si="1"/>
        <v>0</v>
      </c>
      <c r="H15" s="33" t="s">
        <v>64</v>
      </c>
    </row>
    <row r="16" spans="1:8" x14ac:dyDescent="0.25">
      <c r="A16" s="47" t="s">
        <v>65</v>
      </c>
      <c r="B16" s="48" t="s">
        <v>11</v>
      </c>
      <c r="C16" s="52" t="s">
        <v>1</v>
      </c>
      <c r="D16" s="51">
        <v>1</v>
      </c>
      <c r="E16" s="34"/>
      <c r="F16" s="1">
        <f t="shared" si="0"/>
        <v>0</v>
      </c>
      <c r="G16" s="2">
        <f t="shared" si="1"/>
        <v>0</v>
      </c>
      <c r="H16" s="33" t="s">
        <v>66</v>
      </c>
    </row>
    <row r="17" spans="1:8" x14ac:dyDescent="0.25">
      <c r="A17" s="47" t="s">
        <v>67</v>
      </c>
      <c r="B17" s="49" t="s">
        <v>125</v>
      </c>
      <c r="C17" s="52" t="s">
        <v>0</v>
      </c>
      <c r="D17" s="51">
        <v>1</v>
      </c>
      <c r="E17" s="34"/>
      <c r="F17" s="1">
        <f t="shared" si="0"/>
        <v>0</v>
      </c>
      <c r="G17" s="2">
        <f t="shared" si="1"/>
        <v>0</v>
      </c>
      <c r="H17" s="33" t="s">
        <v>68</v>
      </c>
    </row>
    <row r="18" spans="1:8" x14ac:dyDescent="0.25">
      <c r="A18" s="47" t="s">
        <v>69</v>
      </c>
      <c r="B18" s="48" t="s">
        <v>26</v>
      </c>
      <c r="C18" s="52" t="s">
        <v>2</v>
      </c>
      <c r="D18" s="51">
        <v>1</v>
      </c>
      <c r="E18" s="34"/>
      <c r="F18" s="1">
        <f t="shared" si="0"/>
        <v>0</v>
      </c>
      <c r="G18" s="2">
        <f t="shared" si="1"/>
        <v>0</v>
      </c>
      <c r="H18" s="33" t="s">
        <v>70</v>
      </c>
    </row>
    <row r="19" spans="1:8" x14ac:dyDescent="0.25">
      <c r="A19" s="47" t="s">
        <v>71</v>
      </c>
      <c r="B19" s="49" t="s">
        <v>17</v>
      </c>
      <c r="C19" s="52" t="s">
        <v>1</v>
      </c>
      <c r="D19" s="51">
        <v>1</v>
      </c>
      <c r="E19" s="34"/>
      <c r="F19" s="1">
        <f t="shared" si="0"/>
        <v>0</v>
      </c>
      <c r="G19" s="2">
        <f t="shared" si="1"/>
        <v>0</v>
      </c>
      <c r="H19" s="33" t="s">
        <v>72</v>
      </c>
    </row>
    <row r="20" spans="1:8" x14ac:dyDescent="0.25">
      <c r="A20" s="47" t="s">
        <v>73</v>
      </c>
      <c r="B20" s="49" t="s">
        <v>3</v>
      </c>
      <c r="C20" s="52" t="s">
        <v>0</v>
      </c>
      <c r="D20" s="51">
        <v>1</v>
      </c>
      <c r="E20" s="34"/>
      <c r="F20" s="1">
        <f t="shared" si="0"/>
        <v>0</v>
      </c>
      <c r="G20" s="2">
        <f t="shared" si="1"/>
        <v>0</v>
      </c>
      <c r="H20" s="33" t="s">
        <v>74</v>
      </c>
    </row>
    <row r="21" spans="1:8" x14ac:dyDescent="0.25">
      <c r="A21" s="47" t="s">
        <v>75</v>
      </c>
      <c r="B21" s="48" t="s">
        <v>4</v>
      </c>
      <c r="C21" s="52" t="s">
        <v>0</v>
      </c>
      <c r="D21" s="51">
        <v>1</v>
      </c>
      <c r="E21" s="34"/>
      <c r="F21" s="1">
        <f t="shared" si="0"/>
        <v>0</v>
      </c>
      <c r="G21" s="2">
        <f t="shared" si="1"/>
        <v>0</v>
      </c>
      <c r="H21" s="33" t="s">
        <v>76</v>
      </c>
    </row>
    <row r="22" spans="1:8" x14ac:dyDescent="0.25">
      <c r="A22" s="47" t="s">
        <v>77</v>
      </c>
      <c r="B22" s="48" t="s">
        <v>16</v>
      </c>
      <c r="C22" s="52" t="s">
        <v>0</v>
      </c>
      <c r="D22" s="51">
        <v>1</v>
      </c>
      <c r="E22" s="34"/>
      <c r="F22" s="1">
        <f t="shared" si="0"/>
        <v>0</v>
      </c>
      <c r="G22" s="2">
        <f t="shared" si="1"/>
        <v>0</v>
      </c>
      <c r="H22" s="33" t="s">
        <v>78</v>
      </c>
    </row>
    <row r="23" spans="1:8" x14ac:dyDescent="0.25">
      <c r="A23" s="47" t="s">
        <v>79</v>
      </c>
      <c r="B23" s="48" t="s">
        <v>33</v>
      </c>
      <c r="C23" s="52" t="s">
        <v>0</v>
      </c>
      <c r="D23" s="51">
        <v>1</v>
      </c>
      <c r="E23" s="34"/>
      <c r="F23" s="1">
        <f t="shared" si="0"/>
        <v>0</v>
      </c>
      <c r="G23" s="2">
        <f t="shared" si="1"/>
        <v>0</v>
      </c>
      <c r="H23" s="33" t="s">
        <v>80</v>
      </c>
    </row>
    <row r="24" spans="1:8" x14ac:dyDescent="0.25">
      <c r="A24" s="47" t="s">
        <v>81</v>
      </c>
      <c r="B24" s="48" t="s">
        <v>30</v>
      </c>
      <c r="C24" s="52" t="s">
        <v>1</v>
      </c>
      <c r="D24" s="51">
        <v>5</v>
      </c>
      <c r="E24" s="34"/>
      <c r="F24" s="1">
        <f t="shared" si="0"/>
        <v>0</v>
      </c>
      <c r="G24" s="2">
        <f t="shared" si="1"/>
        <v>0</v>
      </c>
      <c r="H24" s="33" t="s">
        <v>82</v>
      </c>
    </row>
    <row r="25" spans="1:8" x14ac:dyDescent="0.25">
      <c r="A25" s="47" t="s">
        <v>83</v>
      </c>
      <c r="B25" s="48" t="s">
        <v>27</v>
      </c>
      <c r="C25" s="52" t="s">
        <v>0</v>
      </c>
      <c r="D25" s="51">
        <v>4</v>
      </c>
      <c r="E25" s="34"/>
      <c r="F25" s="1">
        <f t="shared" si="0"/>
        <v>0</v>
      </c>
      <c r="G25" s="2">
        <f t="shared" si="1"/>
        <v>0</v>
      </c>
      <c r="H25" s="33" t="s">
        <v>84</v>
      </c>
    </row>
    <row r="26" spans="1:8" x14ac:dyDescent="0.25">
      <c r="A26" s="47" t="s">
        <v>85</v>
      </c>
      <c r="B26" s="48" t="s">
        <v>15</v>
      </c>
      <c r="C26" s="52" t="s">
        <v>1</v>
      </c>
      <c r="D26" s="51">
        <v>4</v>
      </c>
      <c r="E26" s="34"/>
      <c r="F26" s="1">
        <f t="shared" si="0"/>
        <v>0</v>
      </c>
      <c r="G26" s="2">
        <f t="shared" si="1"/>
        <v>0</v>
      </c>
      <c r="H26" s="33" t="s">
        <v>86</v>
      </c>
    </row>
    <row r="27" spans="1:8" x14ac:dyDescent="0.25">
      <c r="A27" s="47" t="s">
        <v>87</v>
      </c>
      <c r="B27" s="48" t="s">
        <v>28</v>
      </c>
      <c r="C27" s="53" t="s">
        <v>1</v>
      </c>
      <c r="D27" s="51">
        <v>4</v>
      </c>
      <c r="E27" s="34"/>
      <c r="F27" s="1">
        <f t="shared" si="0"/>
        <v>0</v>
      </c>
      <c r="G27" s="2">
        <f t="shared" si="1"/>
        <v>0</v>
      </c>
      <c r="H27" s="33" t="s">
        <v>88</v>
      </c>
    </row>
    <row r="28" spans="1:8" x14ac:dyDescent="0.25">
      <c r="A28" s="47" t="s">
        <v>89</v>
      </c>
      <c r="B28" s="48" t="s">
        <v>29</v>
      </c>
      <c r="C28" s="53" t="s">
        <v>1</v>
      </c>
      <c r="D28" s="51">
        <v>4</v>
      </c>
      <c r="E28" s="34"/>
      <c r="F28" s="1">
        <f t="shared" si="0"/>
        <v>0</v>
      </c>
      <c r="G28" s="2">
        <f t="shared" si="1"/>
        <v>0</v>
      </c>
      <c r="H28" s="33" t="s">
        <v>90</v>
      </c>
    </row>
    <row r="29" spans="1:8" x14ac:dyDescent="0.25">
      <c r="A29" s="47" t="s">
        <v>91</v>
      </c>
      <c r="B29" s="48" t="s">
        <v>36</v>
      </c>
      <c r="C29" s="52" t="s">
        <v>2</v>
      </c>
      <c r="D29" s="51">
        <v>1</v>
      </c>
      <c r="E29" s="34"/>
      <c r="F29" s="1">
        <f t="shared" si="0"/>
        <v>0</v>
      </c>
      <c r="G29" s="2">
        <f t="shared" si="1"/>
        <v>0</v>
      </c>
      <c r="H29" s="33" t="s">
        <v>52</v>
      </c>
    </row>
    <row r="30" spans="1:8" x14ac:dyDescent="0.25">
      <c r="A30" s="47" t="s">
        <v>92</v>
      </c>
      <c r="B30" s="49" t="s">
        <v>34</v>
      </c>
      <c r="C30" s="54" t="s">
        <v>1</v>
      </c>
      <c r="D30" s="51">
        <v>4</v>
      </c>
      <c r="E30" s="34"/>
      <c r="F30" s="1">
        <f t="shared" si="0"/>
        <v>0</v>
      </c>
      <c r="G30" s="2">
        <f t="shared" si="1"/>
        <v>0</v>
      </c>
      <c r="H30" s="33" t="s">
        <v>93</v>
      </c>
    </row>
    <row r="31" spans="1:8" x14ac:dyDescent="0.25">
      <c r="A31" s="47" t="s">
        <v>94</v>
      </c>
      <c r="B31" s="49" t="s">
        <v>31</v>
      </c>
      <c r="C31" s="52" t="s">
        <v>1</v>
      </c>
      <c r="D31" s="51">
        <v>5</v>
      </c>
      <c r="E31" s="34"/>
      <c r="F31" s="1">
        <f t="shared" si="0"/>
        <v>0</v>
      </c>
      <c r="G31" s="2">
        <f t="shared" si="1"/>
        <v>0</v>
      </c>
      <c r="H31" s="33" t="s">
        <v>95</v>
      </c>
    </row>
    <row r="32" spans="1:8" x14ac:dyDescent="0.25">
      <c r="A32" s="47" t="s">
        <v>96</v>
      </c>
      <c r="B32" s="48" t="s">
        <v>32</v>
      </c>
      <c r="C32" s="52" t="s">
        <v>1</v>
      </c>
      <c r="D32" s="51">
        <v>3</v>
      </c>
      <c r="E32" s="34"/>
      <c r="F32" s="1">
        <f t="shared" si="0"/>
        <v>0</v>
      </c>
      <c r="G32" s="2">
        <f t="shared" si="1"/>
        <v>0</v>
      </c>
      <c r="H32" s="33" t="s">
        <v>97</v>
      </c>
    </row>
    <row r="33" spans="1:8" x14ac:dyDescent="0.25">
      <c r="A33" s="47" t="s">
        <v>98</v>
      </c>
      <c r="B33" s="48" t="s">
        <v>35</v>
      </c>
      <c r="C33" s="52" t="s">
        <v>1</v>
      </c>
      <c r="D33" s="51">
        <v>6</v>
      </c>
      <c r="E33" s="34"/>
      <c r="F33" s="1">
        <f t="shared" si="0"/>
        <v>0</v>
      </c>
      <c r="G33" s="2">
        <f t="shared" si="1"/>
        <v>0</v>
      </c>
      <c r="H33" s="33" t="s">
        <v>99</v>
      </c>
    </row>
    <row r="34" spans="1:8" x14ac:dyDescent="0.25">
      <c r="A34" s="47" t="s">
        <v>100</v>
      </c>
      <c r="B34" s="48" t="s">
        <v>22</v>
      </c>
      <c r="C34" s="52" t="s">
        <v>0</v>
      </c>
      <c r="D34" s="51">
        <v>1</v>
      </c>
      <c r="E34" s="34"/>
      <c r="F34" s="1">
        <f t="shared" si="0"/>
        <v>0</v>
      </c>
      <c r="G34" s="2">
        <f t="shared" si="1"/>
        <v>0</v>
      </c>
      <c r="H34" s="33" t="s">
        <v>101</v>
      </c>
    </row>
    <row r="35" spans="1:8" x14ac:dyDescent="0.25">
      <c r="A35" s="47" t="s">
        <v>102</v>
      </c>
      <c r="B35" s="48" t="s">
        <v>7</v>
      </c>
      <c r="C35" s="52" t="s">
        <v>1</v>
      </c>
      <c r="D35" s="51">
        <v>6</v>
      </c>
      <c r="E35" s="34"/>
      <c r="F35" s="1">
        <f t="shared" si="0"/>
        <v>0</v>
      </c>
      <c r="G35" s="2">
        <f t="shared" si="1"/>
        <v>0</v>
      </c>
      <c r="H35" s="33" t="s">
        <v>103</v>
      </c>
    </row>
    <row r="36" spans="1:8" x14ac:dyDescent="0.25">
      <c r="A36" s="47" t="s">
        <v>104</v>
      </c>
      <c r="B36" s="49" t="s">
        <v>8</v>
      </c>
      <c r="C36" s="52" t="s">
        <v>1</v>
      </c>
      <c r="D36" s="51">
        <v>1</v>
      </c>
      <c r="E36" s="34"/>
      <c r="F36" s="1">
        <f t="shared" si="0"/>
        <v>0</v>
      </c>
      <c r="G36" s="2">
        <f t="shared" si="1"/>
        <v>0</v>
      </c>
      <c r="H36" s="33" t="s">
        <v>105</v>
      </c>
    </row>
    <row r="37" spans="1:8" x14ac:dyDescent="0.25">
      <c r="A37" s="47" t="s">
        <v>106</v>
      </c>
      <c r="B37" s="48" t="s">
        <v>5</v>
      </c>
      <c r="C37" s="52" t="s">
        <v>0</v>
      </c>
      <c r="D37" s="51">
        <v>10</v>
      </c>
      <c r="E37" s="34"/>
      <c r="F37" s="1">
        <f t="shared" si="0"/>
        <v>0</v>
      </c>
      <c r="G37" s="2">
        <f t="shared" si="1"/>
        <v>0</v>
      </c>
      <c r="H37" s="33" t="s">
        <v>107</v>
      </c>
    </row>
    <row r="38" spans="1:8" x14ac:dyDescent="0.25">
      <c r="A38" s="47" t="s">
        <v>108</v>
      </c>
      <c r="B38" s="48" t="s">
        <v>9</v>
      </c>
      <c r="C38" s="52" t="s">
        <v>1</v>
      </c>
      <c r="D38" s="51">
        <v>4</v>
      </c>
      <c r="E38" s="34"/>
      <c r="F38" s="1">
        <f t="shared" si="0"/>
        <v>0</v>
      </c>
      <c r="G38" s="2">
        <f t="shared" si="1"/>
        <v>0</v>
      </c>
      <c r="H38" s="33" t="s">
        <v>109</v>
      </c>
    </row>
    <row r="39" spans="1:8" x14ac:dyDescent="0.25">
      <c r="A39" s="47" t="s">
        <v>110</v>
      </c>
      <c r="B39" s="48" t="s">
        <v>23</v>
      </c>
      <c r="C39" s="52" t="s">
        <v>1</v>
      </c>
      <c r="D39" s="51">
        <v>2</v>
      </c>
      <c r="E39" s="34"/>
      <c r="F39" s="1">
        <f t="shared" si="0"/>
        <v>0</v>
      </c>
      <c r="G39" s="2">
        <f t="shared" si="1"/>
        <v>0</v>
      </c>
      <c r="H39" s="33" t="s">
        <v>111</v>
      </c>
    </row>
    <row r="40" spans="1:8" x14ac:dyDescent="0.25">
      <c r="A40" s="47" t="s">
        <v>112</v>
      </c>
      <c r="B40" s="48" t="s">
        <v>18</v>
      </c>
      <c r="C40" s="52" t="s">
        <v>1</v>
      </c>
      <c r="D40" s="51">
        <v>1</v>
      </c>
      <c r="E40" s="34"/>
      <c r="F40" s="1">
        <f t="shared" si="0"/>
        <v>0</v>
      </c>
      <c r="G40" s="2">
        <f t="shared" si="1"/>
        <v>0</v>
      </c>
      <c r="H40" s="33" t="s">
        <v>113</v>
      </c>
    </row>
    <row r="41" spans="1:8" x14ac:dyDescent="0.25">
      <c r="A41" s="47" t="s">
        <v>114</v>
      </c>
      <c r="B41" s="48" t="s">
        <v>19</v>
      </c>
      <c r="C41" s="52" t="s">
        <v>1</v>
      </c>
      <c r="D41" s="51">
        <v>1</v>
      </c>
      <c r="E41" s="34"/>
      <c r="F41" s="1">
        <f t="shared" si="0"/>
        <v>0</v>
      </c>
      <c r="G41" s="2">
        <f t="shared" si="1"/>
        <v>0</v>
      </c>
      <c r="H41" s="33" t="s">
        <v>115</v>
      </c>
    </row>
    <row r="42" spans="1:8" ht="17.25" customHeight="1" x14ac:dyDescent="0.25">
      <c r="A42" s="47" t="s">
        <v>116</v>
      </c>
      <c r="B42" s="48" t="s">
        <v>6</v>
      </c>
      <c r="C42" s="52" t="s">
        <v>1</v>
      </c>
      <c r="D42" s="51">
        <v>1</v>
      </c>
      <c r="E42" s="34"/>
      <c r="F42" s="1">
        <f t="shared" si="0"/>
        <v>0</v>
      </c>
      <c r="G42" s="2">
        <f t="shared" si="1"/>
        <v>0</v>
      </c>
      <c r="H42" s="33" t="s">
        <v>117</v>
      </c>
    </row>
    <row r="43" spans="1:8" x14ac:dyDescent="0.25">
      <c r="B43" s="35" t="s">
        <v>118</v>
      </c>
      <c r="C43" s="55"/>
      <c r="D43" s="36"/>
      <c r="E43" s="37"/>
      <c r="F43" s="38"/>
      <c r="G43" s="39">
        <f>SUM(G8:G42)</f>
        <v>0</v>
      </c>
    </row>
    <row r="44" spans="1:8" s="25" customFormat="1" x14ac:dyDescent="0.25">
      <c r="A44" s="22"/>
      <c r="B44" s="7"/>
      <c r="C44" s="8"/>
      <c r="D44" s="8"/>
      <c r="E44" s="40"/>
      <c r="F44" s="9"/>
      <c r="G44" s="10"/>
    </row>
    <row r="45" spans="1:8" x14ac:dyDescent="0.25">
      <c r="A45" s="22"/>
      <c r="B45" s="13"/>
      <c r="C45" s="18"/>
      <c r="D45" s="18"/>
      <c r="E45" s="19"/>
      <c r="F45" s="20"/>
      <c r="G45" s="20"/>
    </row>
    <row r="46" spans="1:8" s="25" customFormat="1" x14ac:dyDescent="0.25">
      <c r="A46" s="22"/>
      <c r="B46" s="13"/>
      <c r="C46" s="14"/>
      <c r="D46" s="14"/>
      <c r="E46" s="41"/>
      <c r="F46" s="15"/>
      <c r="G46" s="16"/>
    </row>
    <row r="47" spans="1:8" x14ac:dyDescent="0.25">
      <c r="A47" s="22"/>
      <c r="B47" s="42" t="s">
        <v>38</v>
      </c>
      <c r="C47" s="43"/>
      <c r="D47" s="43"/>
      <c r="E47" s="11"/>
      <c r="F47" s="11"/>
      <c r="G47" s="12"/>
    </row>
    <row r="48" spans="1:8" ht="15.75" customHeight="1" x14ac:dyDescent="0.25">
      <c r="A48" s="22"/>
      <c r="B48" s="56" t="s">
        <v>39</v>
      </c>
      <c r="C48" s="57"/>
      <c r="D48" s="57"/>
      <c r="E48" s="57"/>
      <c r="F48" s="57"/>
      <c r="G48" s="58"/>
    </row>
    <row r="49" spans="1:7" ht="15.75" customHeight="1" x14ac:dyDescent="0.25">
      <c r="A49" s="22"/>
      <c r="B49" s="56" t="s">
        <v>40</v>
      </c>
      <c r="C49" s="57"/>
      <c r="D49" s="57"/>
      <c r="E49" s="57"/>
      <c r="F49" s="57"/>
      <c r="G49" s="58"/>
    </row>
    <row r="50" spans="1:7" ht="15.75" customHeight="1" x14ac:dyDescent="0.25">
      <c r="A50" s="22"/>
      <c r="B50" s="56" t="s">
        <v>41</v>
      </c>
      <c r="C50" s="57"/>
      <c r="D50" s="57"/>
      <c r="E50" s="57"/>
      <c r="F50" s="57"/>
      <c r="G50" s="58"/>
    </row>
    <row r="51" spans="1:7" ht="15.75" customHeight="1" x14ac:dyDescent="0.25">
      <c r="A51" s="22"/>
      <c r="B51" s="56" t="s">
        <v>42</v>
      </c>
      <c r="C51" s="57"/>
      <c r="D51" s="57"/>
      <c r="E51" s="57"/>
      <c r="F51" s="57"/>
      <c r="G51" s="58"/>
    </row>
    <row r="52" spans="1:7" ht="15.75" customHeight="1" x14ac:dyDescent="0.25">
      <c r="A52" s="22"/>
      <c r="B52" s="59"/>
      <c r="C52" s="60"/>
      <c r="D52" s="60"/>
      <c r="E52" s="60"/>
      <c r="F52" s="60"/>
      <c r="G52" s="61"/>
    </row>
    <row r="53" spans="1:7" ht="15.75" customHeight="1" x14ac:dyDescent="0.25">
      <c r="A53" s="22"/>
      <c r="B53" s="62" t="s">
        <v>120</v>
      </c>
      <c r="C53" s="63"/>
      <c r="D53" s="63"/>
      <c r="E53" s="63"/>
      <c r="F53" s="63"/>
      <c r="G53" s="64"/>
    </row>
  </sheetData>
  <mergeCells count="10">
    <mergeCell ref="B50:G50"/>
    <mergeCell ref="B51:G51"/>
    <mergeCell ref="B52:G52"/>
    <mergeCell ref="B53:G53"/>
    <mergeCell ref="B1:G1"/>
    <mergeCell ref="B2:G2"/>
    <mergeCell ref="C4:G4"/>
    <mergeCell ref="C5:G5"/>
    <mergeCell ref="B48:G48"/>
    <mergeCell ref="B49:G49"/>
  </mergeCells>
  <pageMargins left="0.86614173228346458" right="0.47244094488188981" top="0.4" bottom="0.59055118110236227" header="0.31496062992125984" footer="0.26"/>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Didakticke pomôcky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2018-07-17T12:23:31Z</cp:lastPrinted>
  <dcterms:created xsi:type="dcterms:W3CDTF">2014-09-17T15:52:29Z</dcterms:created>
  <dcterms:modified xsi:type="dcterms:W3CDTF">2019-03-29T09:55:43Z</dcterms:modified>
</cp:coreProperties>
</file>