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15" windowHeight="11445" firstSheet="2" activeTab="2"/>
  </bookViews>
  <sheets>
    <sheet name="Sumárna tabuľka" sheetId="1" r:id="rId1"/>
    <sheet name="Mesto ZH - budovy" sheetId="2" r:id="rId2"/>
    <sheet name="Základné školy" sheetId="3" r:id="rId3"/>
  </sheets>
  <definedNames/>
  <calcPr fullCalcOnLoad="1"/>
</workbook>
</file>

<file path=xl/sharedStrings.xml><?xml version="1.0" encoding="utf-8"?>
<sst xmlns="http://schemas.openxmlformats.org/spreadsheetml/2006/main" count="281" uniqueCount="152">
  <si>
    <t>EIC kód</t>
  </si>
  <si>
    <t>Názov Odberného miesta</t>
  </si>
  <si>
    <t>Produkt</t>
  </si>
  <si>
    <t>Počet OM</t>
  </si>
  <si>
    <t>Spotreba spolu v kWh</t>
  </si>
  <si>
    <t>Spotreba VT v kWh</t>
  </si>
  <si>
    <t>Spotreba NT v kWh</t>
  </si>
  <si>
    <t>Námestie Matice slovenskej 10/MOP</t>
  </si>
  <si>
    <t>Dr. Janského 5/ MOP NW</t>
  </si>
  <si>
    <t>Dr. Janského 9/ MOP WE</t>
  </si>
  <si>
    <t>Dr. Janského 19/MOP PU</t>
  </si>
  <si>
    <t>J. Hollého 7/MOP VD</t>
  </si>
  <si>
    <t>M.R.Štefánika 42/MOP JP</t>
  </si>
  <si>
    <t>Dr. Janského 23/MOP BC</t>
  </si>
  <si>
    <t>Š. Moysesa 71/MOP/EN</t>
  </si>
  <si>
    <t>Nám.Matice slovenskej 15/MOP 140</t>
  </si>
  <si>
    <t>Š. Moysesa 63/MOP 670</t>
  </si>
  <si>
    <t>Š. Moysesa 60/RH</t>
  </si>
  <si>
    <t>Námestie Matice slovenskej 19/BR</t>
  </si>
  <si>
    <t>Námestie Matice slovenskej 19/AQ</t>
  </si>
  <si>
    <t>Nám. Matice slovenskej 8/občerstv.</t>
  </si>
  <si>
    <t>Šášovské Podhradie 87/CN</t>
  </si>
  <si>
    <t>Šášovské Podhradie 6/MOP NB</t>
  </si>
  <si>
    <t>Šášovské Podhradie 87/DO</t>
  </si>
  <si>
    <t>Svätokrížske námestie 31</t>
  </si>
  <si>
    <t>Námestie Matice slovenskej 6/EB</t>
  </si>
  <si>
    <t>Š. Moysesa 46/ SQ</t>
  </si>
  <si>
    <t>Š. Moysesa 46/ QO</t>
  </si>
  <si>
    <t>SNP 149/MOP</t>
  </si>
  <si>
    <t>Námestie Matice slovenskej 8/Li</t>
  </si>
  <si>
    <t>Námestie Matice slovenskej 8/NK</t>
  </si>
  <si>
    <t>Námestie Matice slovenskej 8/OL</t>
  </si>
  <si>
    <t>Námestie Matice slovenskej 8/PM</t>
  </si>
  <si>
    <t>Námestie Matice slovenskej 8/QN</t>
  </si>
  <si>
    <t>Námestie Matice slovenskej 6/GD</t>
  </si>
  <si>
    <t>Námestie Matice slovenskej 6/FC</t>
  </si>
  <si>
    <t>Námestie Matice slovenskej 4/BZ</t>
  </si>
  <si>
    <t>Námestie Matice slovenskej 4/AY</t>
  </si>
  <si>
    <t>Chrásteka 19</t>
  </si>
  <si>
    <t>Tajovského 34</t>
  </si>
  <si>
    <t>Šašovské Podh.62/MOP 2</t>
  </si>
  <si>
    <t>24ZSS6222301000F</t>
  </si>
  <si>
    <t>24ZSS6222226000M</t>
  </si>
  <si>
    <t>24ZSS6222235000L</t>
  </si>
  <si>
    <t>24ZSS6222251000T</t>
  </si>
  <si>
    <t>24ZSS62209920004</t>
  </si>
  <si>
    <t>24ZSS6222084000A</t>
  </si>
  <si>
    <t>24ZSS6222260000S</t>
  </si>
  <si>
    <t>24ZSS62215960004</t>
  </si>
  <si>
    <t>24ZSS6222318000B</t>
  </si>
  <si>
    <t>24ZSS6222341000S</t>
  </si>
  <si>
    <t>24ZSS622157200AG</t>
  </si>
  <si>
    <t>24ZSS62215630000</t>
  </si>
  <si>
    <t>24ZSS62223290000</t>
  </si>
  <si>
    <t>24ZSS62223280005</t>
  </si>
  <si>
    <t>24ZSS6305264000T</t>
  </si>
  <si>
    <t>24ZSS6223135000K</t>
  </si>
  <si>
    <t>24ZSS622312300AG</t>
  </si>
  <si>
    <t>24ZSS6223136000F</t>
  </si>
  <si>
    <t>24ZSS6221265000B</t>
  </si>
  <si>
    <t>24ZSS6222286000N</t>
  </si>
  <si>
    <t>24ZSS62215180005</t>
  </si>
  <si>
    <t>24ZSS6221516000F</t>
  </si>
  <si>
    <t>24ZSS62212330002</t>
  </si>
  <si>
    <t>24ZSS6222293000W</t>
  </si>
  <si>
    <t>24ZSS6222295000M</t>
  </si>
  <si>
    <t>24ZSS6222296000H</t>
  </si>
  <si>
    <t>24ZSS6222297000C</t>
  </si>
  <si>
    <t>24ZSS62222980007</t>
  </si>
  <si>
    <t>24ZSS62223300002</t>
  </si>
  <si>
    <t>24ZSS6222288000D</t>
  </si>
  <si>
    <t>24ZSS6222287000I</t>
  </si>
  <si>
    <t>24ZSS62222830001</t>
  </si>
  <si>
    <t>24ZSS62222820006</t>
  </si>
  <si>
    <t>24ZSS6222442000G</t>
  </si>
  <si>
    <t>24ZSS6315856000B</t>
  </si>
  <si>
    <t>24ZSS6223132000Z</t>
  </si>
  <si>
    <t>Nám. Matice slov. 33/MOP 270</t>
  </si>
  <si>
    <t>Nám.Matice slov. 23/TS 104 CS</t>
  </si>
  <si>
    <t>1 T Normál</t>
  </si>
  <si>
    <t>1 T Normal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</si>
  <si>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</si>
  <si>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</si>
  <si>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</si>
  <si>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</si>
  <si>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</si>
  <si>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Veľkosť ističa           v A</t>
  </si>
  <si>
    <t>3x10 A do 3x25 A</t>
  </si>
  <si>
    <t>3x25 A do 3x63 A</t>
  </si>
  <si>
    <t>3x25 A do 3x63 A</t>
  </si>
  <si>
    <t>3x25  A do 3 x63 A</t>
  </si>
  <si>
    <t>3x25  A do 3x63 A</t>
  </si>
  <si>
    <t>3x10  A do 3x25 A</t>
  </si>
  <si>
    <t>3x10 A do 3x25 A</t>
  </si>
  <si>
    <t>3x50 A do 3x63 A</t>
  </si>
  <si>
    <t>3x20 A do 3x25 A</t>
  </si>
  <si>
    <t>3x50A do 3x63 A</t>
  </si>
  <si>
    <t xml:space="preserve"> Odberného miesta</t>
  </si>
  <si>
    <t>Spolu</t>
  </si>
  <si>
    <t>elektr. demontovaný</t>
  </si>
  <si>
    <t>prepis na iného odberateľa</t>
  </si>
  <si>
    <t xml:space="preserve">Základná škola Ul. Jánskeho č. 2, Žiar nad Hronom </t>
  </si>
  <si>
    <t xml:space="preserve">Základná škola Ul. Jánskeho č. 8, Źiar nad Hronom </t>
  </si>
  <si>
    <t>Mesto Žiar nad Hronom -  BUDOVY</t>
  </si>
  <si>
    <t>Mesto Žiar nad Hronom  - VEREJNÉ OSVETLENIE</t>
  </si>
  <si>
    <t>Mesto Žiar nad Hronom  - CINTORÍN</t>
  </si>
  <si>
    <t>Mesto Žiar nad Hronom  - FONTÁNA</t>
  </si>
  <si>
    <t>TECHNICKÉ SLUŽBY Žiar nad Hronom, spol. s r.o. - KÚPALISKO</t>
  </si>
  <si>
    <t>TECHNICKÉ SLUŽBY Žiar nad Hronom, spol. s r.o. - KRYTÁ PLAVÁREŇ</t>
  </si>
  <si>
    <t>TECHNICKÉ SLUŽBY Žiar nad Hronom, spol. s r.o. - FUTBALOVÝ ŠTADIÓN</t>
  </si>
  <si>
    <t>TECHNICKÉ SLUŽBY Žiar nad Hronom, spol. s r.o. - ŠPORTOVÁ HALA</t>
  </si>
  <si>
    <t>TECHNICKÉ SLUŽBY Žiar nad Hronom, spol. s r.o.  - BUDOVA</t>
  </si>
  <si>
    <t xml:space="preserve">Základná škola Ul. M. R. Štefánika č. 17, Žiar nad Hronom </t>
  </si>
  <si>
    <t xml:space="preserve">Základná škola Ul. Jilemnického č. 2, Žiar nad Hronom </t>
  </si>
  <si>
    <t>TECHNICKÉ SLUŽBY Žiar nad Hronom, spol. s r.o.  - UMELÁ TRÁVA (verejné osvetlenie)</t>
  </si>
  <si>
    <t xml:space="preserve">Tabuľka č. 2 -  Odber elektrickej energie za rok 2014  - odberateľ:  Mesto Žiar nad Hronom - BUDOVY </t>
  </si>
  <si>
    <t>Celková cena za rok 2014      v €</t>
  </si>
  <si>
    <t>Spotreba spolu v kWh v roku 2014</t>
  </si>
  <si>
    <t>P.č</t>
  </si>
  <si>
    <t>Spotreba VT v kWh za rok 2014</t>
  </si>
  <si>
    <t>Spotreba NT v kWh za rok 2014</t>
  </si>
  <si>
    <t>Veľkosť ističa v A</t>
  </si>
  <si>
    <t>Mesto Žiar nad Hronom   - MsKC</t>
  </si>
  <si>
    <t>Celková cena za rok 2014 v €</t>
  </si>
  <si>
    <t>24ZSS622221000A</t>
  </si>
  <si>
    <t>24ZSS62222220005</t>
  </si>
  <si>
    <t>24ZSS62222230000</t>
  </si>
  <si>
    <t>C3</t>
  </si>
  <si>
    <t>Tabuľka č. 1 - Odber elektrickej energie za rok 2014  - SUMÁRNA TABUĽKA</t>
  </si>
  <si>
    <t>Spotreba VT v kWh za rok 2016</t>
  </si>
  <si>
    <t>C1-SSED</t>
  </si>
  <si>
    <t>C2-SSED</t>
  </si>
  <si>
    <t>C3-SSED</t>
  </si>
  <si>
    <t>24ZSS61215310001</t>
  </si>
  <si>
    <t>24ZSS6222220000F</t>
  </si>
  <si>
    <t>CVO-315 1T    Individual</t>
  </si>
  <si>
    <t>CVO-315 1T   Individual</t>
  </si>
  <si>
    <t>24ZSS6222038000K</t>
  </si>
  <si>
    <t>Individual CVO-315 1T</t>
  </si>
  <si>
    <t>24ZSS6222621000J</t>
  </si>
  <si>
    <t>Individual CVO-315 1T Klasik</t>
  </si>
  <si>
    <t>nad 3x10 do 3x25</t>
  </si>
  <si>
    <t>24ZSS6222622000E</t>
  </si>
  <si>
    <t>3x160 za každý 1A</t>
  </si>
  <si>
    <t>Spotreba VT v kWh za rok predpoklad</t>
  </si>
  <si>
    <t xml:space="preserve">Príloha č. 5 - II. Základná škola  </t>
  </si>
  <si>
    <t xml:space="preserve">Príloha č. 5 - IV. Základná škola  </t>
  </si>
  <si>
    <t xml:space="preserve">Základná škola  </t>
  </si>
  <si>
    <t xml:space="preserve">Základná škola </t>
  </si>
  <si>
    <t xml:space="preserve">Základná škola                                        </t>
  </si>
  <si>
    <t>Základná škola</t>
  </si>
  <si>
    <t xml:space="preserve">Príloha č.5 - I. Základná škola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</si>
</sst>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,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theme="5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readingOrder="1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4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readingOrder="1"/>
    </xf>
    <xf numFmtId="0" fontId="54" fillId="0" borderId="0" xfId="0" applyFont="1" applyFill="1" applyBorder="1" applyAlignment="1">
      <alignment vertical="center" readingOrder="1"/>
    </xf>
    <xf numFmtId="0" fontId="54" fillId="0" borderId="0" xfId="0" applyFont="1" applyFill="1" applyBorder="1" applyAlignment="1">
      <alignment horizontal="center" vertical="center" readingOrder="1"/>
    </xf>
    <xf numFmtId="15" fontId="54" fillId="0" borderId="0" xfId="0" applyNumberFormat="1" applyFont="1" applyFill="1" applyBorder="1" applyAlignment="1">
      <alignment horizontal="center" vertical="center" readingOrder="1"/>
    </xf>
    <xf numFmtId="3" fontId="57" fillId="0" borderId="0" xfId="0" applyNumberFormat="1" applyFont="1" applyFill="1" applyBorder="1" applyAlignment="1">
      <alignment horizontal="right" vertical="center" readingOrder="1"/>
    </xf>
    <xf numFmtId="3" fontId="5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readingOrder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top" wrapText="1"/>
    </xf>
    <xf numFmtId="0" fontId="63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 applyProtection="1">
      <alignment horizontal="left"/>
      <protection locked="0"/>
    </xf>
    <xf numFmtId="0" fontId="61" fillId="34" borderId="10" xfId="0" applyFont="1" applyFill="1" applyBorder="1" applyAlignment="1" applyProtection="1">
      <alignment horizontal="left"/>
      <protection locked="0"/>
    </xf>
    <xf numFmtId="0" fontId="61" fillId="35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wrapText="1"/>
    </xf>
    <xf numFmtId="3" fontId="6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7" fillId="33" borderId="1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 horizontal="right" vertical="center"/>
    </xf>
    <xf numFmtId="0" fontId="68" fillId="35" borderId="11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4" fontId="3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4" fontId="7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7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6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7" fillId="34" borderId="10" xfId="0" applyFont="1" applyFill="1" applyBorder="1" applyAlignment="1" applyProtection="1">
      <alignment horizontal="left" vertical="center" wrapText="1"/>
      <protection locked="0"/>
    </xf>
    <xf numFmtId="15" fontId="61" fillId="34" borderId="10" xfId="0" applyNumberFormat="1" applyFont="1" applyFill="1" applyBorder="1" applyAlignment="1">
      <alignment horizontal="left" vertical="center"/>
    </xf>
    <xf numFmtId="3" fontId="68" fillId="34" borderId="10" xfId="0" applyNumberFormat="1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/>
    </xf>
    <xf numFmtId="4" fontId="67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1" fillId="35" borderId="10" xfId="0" applyFont="1" applyFill="1" applyBorder="1" applyAlignment="1">
      <alignment wrapText="1"/>
    </xf>
    <xf numFmtId="0" fontId="68" fillId="35" borderId="10" xfId="0" applyFont="1" applyFill="1" applyBorder="1" applyAlignment="1" applyProtection="1">
      <alignment vertical="center" wrapText="1"/>
      <protection locked="0"/>
    </xf>
    <xf numFmtId="0" fontId="61" fillId="35" borderId="10" xfId="0" applyFont="1" applyFill="1" applyBorder="1" applyAlignment="1" applyProtection="1">
      <alignment vertical="center" wrapText="1"/>
      <protection locked="0"/>
    </xf>
    <xf numFmtId="0" fontId="61" fillId="35" borderId="10" xfId="0" applyFont="1" applyFill="1" applyBorder="1" applyAlignment="1" applyProtection="1">
      <alignment horizontal="left" vertical="center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3" fontId="6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5" borderId="10" xfId="0" applyFont="1" applyFill="1" applyBorder="1" applyAlignment="1" applyProtection="1">
      <alignment horizontal="center" vertical="center" wrapText="1"/>
      <protection locked="0"/>
    </xf>
    <xf numFmtId="0" fontId="69" fillId="35" borderId="10" xfId="0" applyFont="1" applyFill="1" applyBorder="1" applyAlignment="1">
      <alignment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3" fillId="35" borderId="13" xfId="0" applyNumberFormat="1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/>
    </xf>
    <xf numFmtId="0" fontId="61" fillId="34" borderId="10" xfId="0" applyFont="1" applyFill="1" applyBorder="1" applyAlignment="1" applyProtection="1">
      <alignment horizontal="left" vertical="center" wrapText="1"/>
      <protection locked="0"/>
    </xf>
    <xf numFmtId="3" fontId="6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1" fillId="34" borderId="10" xfId="0" applyFont="1" applyFill="1" applyBorder="1" applyAlignment="1">
      <alignment/>
    </xf>
    <xf numFmtId="3" fontId="61" fillId="34" borderId="10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right" vertical="center" wrapText="1"/>
    </xf>
    <xf numFmtId="0" fontId="68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 applyProtection="1">
      <alignment vertical="center" wrapText="1"/>
      <protection locked="0"/>
    </xf>
    <xf numFmtId="0" fontId="61" fillId="35" borderId="15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/>
    </xf>
    <xf numFmtId="3" fontId="61" fillId="35" borderId="10" xfId="0" applyNumberFormat="1" applyFont="1" applyFill="1" applyBorder="1" applyAlignment="1">
      <alignment vertical="center"/>
    </xf>
    <xf numFmtId="0" fontId="61" fillId="35" borderId="10" xfId="0" applyFont="1" applyFill="1" applyBorder="1" applyAlignment="1">
      <alignment/>
    </xf>
    <xf numFmtId="3" fontId="61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0" fontId="61" fillId="0" borderId="0" xfId="0" applyFont="1" applyAlignment="1">
      <alignment/>
    </xf>
    <xf numFmtId="0" fontId="61" fillId="36" borderId="10" xfId="0" applyFont="1" applyFill="1" applyBorder="1" applyAlignment="1">
      <alignment vertical="center" wrapText="1"/>
    </xf>
    <xf numFmtId="3" fontId="61" fillId="33" borderId="10" xfId="0" applyNumberFormat="1" applyFont="1" applyFill="1" applyBorder="1" applyAlignment="1" applyProtection="1">
      <alignment vertical="center" wrapText="1"/>
      <protection locked="0"/>
    </xf>
    <xf numFmtId="0" fontId="68" fillId="35" borderId="14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 vertical="center"/>
    </xf>
    <xf numFmtId="3" fontId="61" fillId="0" borderId="10" xfId="0" applyNumberFormat="1" applyFont="1" applyFill="1" applyBorder="1" applyAlignment="1">
      <alignment vertical="center"/>
    </xf>
    <xf numFmtId="3" fontId="70" fillId="0" borderId="10" xfId="0" applyNumberFormat="1" applyFont="1" applyFill="1" applyBorder="1" applyAlignment="1">
      <alignment vertical="center" wrapText="1"/>
    </xf>
    <xf numFmtId="3" fontId="69" fillId="0" borderId="1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vertical="center"/>
    </xf>
    <xf numFmtId="0" fontId="3" fillId="35" borderId="10" xfId="0" applyFont="1" applyFill="1" applyBorder="1" applyAlignment="1" applyProtection="1">
      <alignment vertical="center" wrapText="1"/>
      <protection locked="0"/>
    </xf>
    <xf numFmtId="3" fontId="70" fillId="0" borderId="0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61" fillId="35" borderId="10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center"/>
    </xf>
    <xf numFmtId="0" fontId="68" fillId="0" borderId="16" xfId="0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81.7109375" style="9" customWidth="1"/>
    <col min="2" max="2" width="12.57421875" style="9" customWidth="1"/>
    <col min="3" max="3" width="14.28125" style="9" customWidth="1"/>
    <col min="4" max="4" width="14.8515625" style="9" customWidth="1"/>
    <col min="5" max="5" width="16.57421875" style="9" customWidth="1"/>
    <col min="6" max="6" width="15.8515625" style="9" customWidth="1"/>
    <col min="7" max="7" width="15.140625" style="9" customWidth="1"/>
    <col min="8" max="16384" width="9.140625" style="9" customWidth="1"/>
  </cols>
  <sheetData>
    <row r="1" spans="1:9" ht="15.75">
      <c r="A1" s="70" t="s">
        <v>128</v>
      </c>
      <c r="B1" s="47"/>
      <c r="C1" s="47"/>
      <c r="D1" s="7"/>
      <c r="E1" s="45"/>
      <c r="F1" s="47"/>
      <c r="H1" s="1"/>
      <c r="I1" s="1"/>
    </row>
    <row r="2" spans="1:9" ht="15.75">
      <c r="A2" s="70"/>
      <c r="B2" s="47"/>
      <c r="C2" s="47"/>
      <c r="D2" s="47"/>
      <c r="E2" s="45"/>
      <c r="F2" s="47"/>
      <c r="G2" s="7"/>
      <c r="H2" s="1"/>
      <c r="I2" s="1"/>
    </row>
    <row r="3" spans="1:9" ht="60.75" customHeight="1">
      <c r="A3" s="113" t="s">
        <v>97</v>
      </c>
      <c r="B3" s="114" t="s">
        <v>3</v>
      </c>
      <c r="C3" s="114" t="s">
        <v>5</v>
      </c>
      <c r="D3" s="114" t="s">
        <v>6</v>
      </c>
      <c r="E3" s="114" t="s">
        <v>4</v>
      </c>
      <c r="F3" s="115" t="s">
        <v>123</v>
      </c>
      <c r="G3" s="7"/>
      <c r="H3" s="1"/>
      <c r="I3" s="1"/>
    </row>
    <row r="4" spans="1:9" ht="15.75">
      <c r="A4" s="43" t="s">
        <v>103</v>
      </c>
      <c r="B4" s="55">
        <v>36</v>
      </c>
      <c r="C4" s="116"/>
      <c r="D4" s="116"/>
      <c r="E4" s="116"/>
      <c r="F4" s="117"/>
      <c r="G4" s="7"/>
      <c r="H4" s="1"/>
      <c r="I4" s="1"/>
    </row>
    <row r="5" spans="1:9" ht="15.75">
      <c r="A5" s="50" t="s">
        <v>104</v>
      </c>
      <c r="B5" s="118">
        <v>23</v>
      </c>
      <c r="C5" s="119"/>
      <c r="D5" s="119"/>
      <c r="E5" s="119"/>
      <c r="F5" s="120"/>
      <c r="G5" s="7"/>
      <c r="H5" s="1"/>
      <c r="I5" s="1"/>
    </row>
    <row r="6" spans="1:9" ht="15.75">
      <c r="A6" s="43" t="s">
        <v>105</v>
      </c>
      <c r="B6" s="55">
        <v>1</v>
      </c>
      <c r="C6" s="116"/>
      <c r="D6" s="116"/>
      <c r="E6" s="116"/>
      <c r="F6" s="117"/>
      <c r="G6" s="7"/>
      <c r="H6" s="1"/>
      <c r="I6" s="1"/>
    </row>
    <row r="7" spans="1:9" ht="15.75">
      <c r="A7" s="50" t="s">
        <v>106</v>
      </c>
      <c r="B7" s="53">
        <v>1</v>
      </c>
      <c r="C7" s="121"/>
      <c r="D7" s="121"/>
      <c r="E7" s="121"/>
      <c r="F7" s="120"/>
      <c r="G7" s="7"/>
      <c r="H7" s="1"/>
      <c r="I7" s="1"/>
    </row>
    <row r="8" spans="1:9" ht="15.75">
      <c r="A8" s="43" t="s">
        <v>122</v>
      </c>
      <c r="B8" s="122">
        <v>1</v>
      </c>
      <c r="C8" s="69"/>
      <c r="D8" s="69"/>
      <c r="E8" s="116"/>
      <c r="F8" s="117"/>
      <c r="G8" s="7"/>
      <c r="H8" s="1"/>
      <c r="I8" s="1"/>
    </row>
    <row r="9" spans="1:9" ht="15.75">
      <c r="A9" s="123" t="s">
        <v>107</v>
      </c>
      <c r="B9" s="124">
        <v>2</v>
      </c>
      <c r="C9" s="123"/>
      <c r="D9" s="123"/>
      <c r="E9" s="123"/>
      <c r="F9" s="120"/>
      <c r="G9" s="7"/>
      <c r="H9" s="1"/>
      <c r="I9" s="1"/>
    </row>
    <row r="10" spans="1:9" ht="15.75">
      <c r="A10" s="117" t="s">
        <v>108</v>
      </c>
      <c r="B10" s="67">
        <v>1</v>
      </c>
      <c r="C10" s="117"/>
      <c r="D10" s="117"/>
      <c r="E10" s="117"/>
      <c r="F10" s="117"/>
      <c r="G10" s="7"/>
      <c r="H10" s="1"/>
      <c r="I10" s="1"/>
    </row>
    <row r="11" spans="1:9" ht="15.75">
      <c r="A11" s="120" t="s">
        <v>109</v>
      </c>
      <c r="B11" s="124">
        <v>2</v>
      </c>
      <c r="C11" s="120"/>
      <c r="D11" s="120"/>
      <c r="E11" s="120"/>
      <c r="F11" s="120"/>
      <c r="G11" s="7"/>
      <c r="H11" s="1"/>
      <c r="I11" s="1"/>
    </row>
    <row r="12" spans="1:9" ht="15.75">
      <c r="A12" s="117" t="s">
        <v>110</v>
      </c>
      <c r="B12" s="67">
        <v>1</v>
      </c>
      <c r="C12" s="117"/>
      <c r="D12" s="117"/>
      <c r="E12" s="117"/>
      <c r="F12" s="117"/>
      <c r="G12" s="7"/>
      <c r="H12" s="1"/>
      <c r="I12" s="1"/>
    </row>
    <row r="13" spans="1:9" ht="15.75">
      <c r="A13" s="120" t="s">
        <v>111</v>
      </c>
      <c r="B13" s="124">
        <v>1</v>
      </c>
      <c r="C13" s="120"/>
      <c r="D13" s="120"/>
      <c r="E13" s="120"/>
      <c r="F13" s="120"/>
      <c r="G13" s="7"/>
      <c r="H13" s="1"/>
      <c r="I13" s="1"/>
    </row>
    <row r="14" spans="1:9" ht="15.75">
      <c r="A14" s="117" t="s">
        <v>114</v>
      </c>
      <c r="B14" s="67">
        <v>1</v>
      </c>
      <c r="C14" s="117"/>
      <c r="D14" s="117"/>
      <c r="E14" s="117"/>
      <c r="F14" s="117"/>
      <c r="G14" s="7"/>
      <c r="H14" s="1"/>
      <c r="I14" s="1"/>
    </row>
    <row r="15" spans="1:9" ht="15.75">
      <c r="A15" s="120" t="s">
        <v>101</v>
      </c>
      <c r="B15" s="124">
        <v>5</v>
      </c>
      <c r="C15" s="120">
        <v>50508</v>
      </c>
      <c r="D15" s="120">
        <v>0</v>
      </c>
      <c r="E15" s="120">
        <v>50508</v>
      </c>
      <c r="F15" s="120">
        <v>8077.04</v>
      </c>
      <c r="G15" s="7"/>
      <c r="H15" s="1"/>
      <c r="I15" s="1"/>
    </row>
    <row r="16" spans="1:9" ht="15.75">
      <c r="A16" s="117" t="s">
        <v>112</v>
      </c>
      <c r="B16" s="67">
        <v>1</v>
      </c>
      <c r="C16" s="117"/>
      <c r="D16" s="117"/>
      <c r="E16" s="117"/>
      <c r="F16" s="117"/>
      <c r="G16" s="7"/>
      <c r="H16" s="1"/>
      <c r="I16" s="1"/>
    </row>
    <row r="17" spans="1:9" ht="15.75">
      <c r="A17" s="120" t="s">
        <v>113</v>
      </c>
      <c r="B17" s="124">
        <v>2</v>
      </c>
      <c r="C17" s="120"/>
      <c r="D17" s="120"/>
      <c r="E17" s="120"/>
      <c r="F17" s="120"/>
      <c r="G17" s="7"/>
      <c r="H17" s="1"/>
      <c r="I17" s="1"/>
    </row>
    <row r="18" spans="1:9" ht="15.75">
      <c r="A18" s="117" t="s">
        <v>102</v>
      </c>
      <c r="B18" s="67">
        <v>9</v>
      </c>
      <c r="C18" s="117"/>
      <c r="D18" s="117"/>
      <c r="E18" s="117"/>
      <c r="F18" s="117"/>
      <c r="G18" s="7"/>
      <c r="H18" s="1"/>
      <c r="I18" s="1"/>
    </row>
    <row r="19" spans="1:6" ht="31.5" customHeight="1">
      <c r="A19" s="125" t="s">
        <v>98</v>
      </c>
      <c r="B19" s="126"/>
      <c r="C19" s="127"/>
      <c r="D19" s="127"/>
      <c r="E19" s="128"/>
      <c r="F19" s="129"/>
    </row>
  </sheetData>
  <sheetProtection/>
  <printOptions/>
  <pageMargins left="0.7" right="0.7" top="0.75" bottom="0.75" header="0.3" footer="0.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A31">
      <selection activeCell="A1" sqref="A1:L40"/>
    </sheetView>
  </sheetViews>
  <sheetFormatPr defaultColWidth="9.140625" defaultRowHeight="15"/>
  <cols>
    <col min="1" max="1" width="5.8515625" style="2" customWidth="1"/>
    <col min="2" max="2" width="25.28125" style="2" customWidth="1"/>
    <col min="3" max="3" width="16.7109375" style="2" customWidth="1"/>
    <col min="4" max="4" width="12.57421875" style="2" customWidth="1"/>
    <col min="5" max="5" width="9.7109375" style="2" customWidth="1"/>
    <col min="6" max="6" width="12.28125" style="2" customWidth="1"/>
    <col min="7" max="7" width="21.8515625" style="2" customWidth="1"/>
    <col min="8" max="8" width="11.140625" style="2" customWidth="1"/>
    <col min="9" max="9" width="10.57421875" style="2" customWidth="1"/>
    <col min="10" max="10" width="9.8515625" style="2" customWidth="1"/>
    <col min="11" max="11" width="10.28125" style="2" customWidth="1"/>
    <col min="12" max="12" width="18.8515625" style="2" customWidth="1"/>
    <col min="13" max="16384" width="9.140625" style="2" customWidth="1"/>
  </cols>
  <sheetData>
    <row r="2" spans="1:12" ht="15">
      <c r="A2" s="70" t="s">
        <v>115</v>
      </c>
      <c r="B2" s="71"/>
      <c r="C2" s="71"/>
      <c r="D2" s="71"/>
      <c r="E2" s="72"/>
      <c r="F2" s="72"/>
      <c r="G2" s="72"/>
      <c r="H2" s="72"/>
      <c r="I2" s="72"/>
      <c r="J2" s="73"/>
      <c r="K2" s="73"/>
      <c r="L2" s="73"/>
    </row>
    <row r="3" spans="1:12" ht="72" customHeight="1">
      <c r="A3" s="77" t="s">
        <v>118</v>
      </c>
      <c r="B3" s="78" t="s">
        <v>1</v>
      </c>
      <c r="C3" s="79" t="s">
        <v>0</v>
      </c>
      <c r="D3" s="78" t="s">
        <v>81</v>
      </c>
      <c r="E3" s="78" t="s">
        <v>2</v>
      </c>
      <c r="F3" s="79" t="s">
        <v>84</v>
      </c>
      <c r="G3" s="79" t="s">
        <v>85</v>
      </c>
      <c r="H3" s="79" t="s">
        <v>119</v>
      </c>
      <c r="I3" s="79" t="s">
        <v>120</v>
      </c>
      <c r="J3" s="79" t="s">
        <v>117</v>
      </c>
      <c r="K3" s="79" t="s">
        <v>116</v>
      </c>
      <c r="L3" s="79" t="s">
        <v>86</v>
      </c>
    </row>
    <row r="4" spans="1:12" ht="18.75" customHeight="1">
      <c r="A4" s="51">
        <v>1</v>
      </c>
      <c r="B4" s="57" t="s">
        <v>7</v>
      </c>
      <c r="C4" s="52" t="s">
        <v>41</v>
      </c>
      <c r="D4" s="57">
        <v>6222301</v>
      </c>
      <c r="E4" s="52" t="s">
        <v>79</v>
      </c>
      <c r="F4" s="52" t="s">
        <v>82</v>
      </c>
      <c r="G4" s="65"/>
      <c r="H4" s="65"/>
      <c r="I4" s="65"/>
      <c r="J4" s="65">
        <f>SUM(M7)</f>
        <v>0</v>
      </c>
      <c r="K4" s="66"/>
      <c r="L4" s="52" t="s">
        <v>87</v>
      </c>
    </row>
    <row r="5" spans="1:12" ht="15">
      <c r="A5" s="53">
        <v>2</v>
      </c>
      <c r="B5" s="58" t="s">
        <v>8</v>
      </c>
      <c r="C5" s="54" t="s">
        <v>42</v>
      </c>
      <c r="D5" s="58">
        <v>6222226</v>
      </c>
      <c r="E5" s="54" t="s">
        <v>79</v>
      </c>
      <c r="F5" s="54" t="s">
        <v>82</v>
      </c>
      <c r="G5" s="91"/>
      <c r="H5" s="91"/>
      <c r="I5" s="91"/>
      <c r="J5" s="91">
        <f>SUM('Mesto ZH - budovy'!$H5+'Mesto ZH - budovy'!$I5)</f>
        <v>0</v>
      </c>
      <c r="K5" s="92"/>
      <c r="L5" s="54" t="s">
        <v>88</v>
      </c>
    </row>
    <row r="6" spans="1:12" ht="15">
      <c r="A6" s="55">
        <v>3</v>
      </c>
      <c r="B6" s="57" t="s">
        <v>9</v>
      </c>
      <c r="C6" s="52" t="s">
        <v>43</v>
      </c>
      <c r="D6" s="57">
        <v>6222235</v>
      </c>
      <c r="E6" s="52" t="s">
        <v>79</v>
      </c>
      <c r="F6" s="52" t="s">
        <v>82</v>
      </c>
      <c r="G6" s="65"/>
      <c r="H6" s="65"/>
      <c r="I6" s="65"/>
      <c r="J6" s="65">
        <f>SUM('Mesto ZH - budovy'!$H6+'Mesto ZH - budovy'!$I6)</f>
        <v>0</v>
      </c>
      <c r="K6" s="66"/>
      <c r="L6" s="52" t="s">
        <v>88</v>
      </c>
    </row>
    <row r="7" spans="1:12" ht="15">
      <c r="A7" s="53">
        <v>4</v>
      </c>
      <c r="B7" s="58" t="s">
        <v>10</v>
      </c>
      <c r="C7" s="54" t="s">
        <v>44</v>
      </c>
      <c r="D7" s="58">
        <v>6222251</v>
      </c>
      <c r="E7" s="54" t="s">
        <v>79</v>
      </c>
      <c r="F7" s="54" t="s">
        <v>82</v>
      </c>
      <c r="G7" s="91"/>
      <c r="H7" s="91"/>
      <c r="I7" s="91"/>
      <c r="J7" s="91">
        <f>SUM('Mesto ZH - budovy'!$H7+'Mesto ZH - budovy'!$I7)</f>
        <v>0</v>
      </c>
      <c r="K7" s="92"/>
      <c r="L7" s="54" t="s">
        <v>88</v>
      </c>
    </row>
    <row r="8" spans="1:12" ht="15">
      <c r="A8" s="55">
        <v>5</v>
      </c>
      <c r="B8" s="57" t="s">
        <v>11</v>
      </c>
      <c r="C8" s="52" t="s">
        <v>45</v>
      </c>
      <c r="D8" s="57">
        <v>6220992</v>
      </c>
      <c r="E8" s="52" t="s">
        <v>79</v>
      </c>
      <c r="F8" s="52" t="s">
        <v>82</v>
      </c>
      <c r="G8" s="65"/>
      <c r="H8" s="65"/>
      <c r="I8" s="65"/>
      <c r="J8" s="65">
        <f>SUM('Mesto ZH - budovy'!$H8+'Mesto ZH - budovy'!$I8)</f>
        <v>0</v>
      </c>
      <c r="K8" s="66"/>
      <c r="L8" s="52" t="s">
        <v>88</v>
      </c>
    </row>
    <row r="9" spans="1:12" ht="15">
      <c r="A9" s="53">
        <v>6</v>
      </c>
      <c r="B9" s="58" t="s">
        <v>12</v>
      </c>
      <c r="C9" s="54" t="s">
        <v>46</v>
      </c>
      <c r="D9" s="58">
        <v>6222084</v>
      </c>
      <c r="E9" s="54" t="s">
        <v>79</v>
      </c>
      <c r="F9" s="54" t="s">
        <v>82</v>
      </c>
      <c r="G9" s="91"/>
      <c r="H9" s="91"/>
      <c r="I9" s="91"/>
      <c r="J9" s="91">
        <f>SUM('Mesto ZH - budovy'!$H9+'Mesto ZH - budovy'!$I9)</f>
        <v>0</v>
      </c>
      <c r="K9" s="92"/>
      <c r="L9" s="54" t="s">
        <v>87</v>
      </c>
    </row>
    <row r="10" spans="1:12" ht="15">
      <c r="A10" s="55">
        <v>7</v>
      </c>
      <c r="B10" s="57" t="s">
        <v>13</v>
      </c>
      <c r="C10" s="52" t="s">
        <v>47</v>
      </c>
      <c r="D10" s="57">
        <v>6222260</v>
      </c>
      <c r="E10" s="52" t="s">
        <v>79</v>
      </c>
      <c r="F10" s="52" t="s">
        <v>82</v>
      </c>
      <c r="G10" s="65"/>
      <c r="H10" s="65"/>
      <c r="I10" s="65"/>
      <c r="J10" s="65">
        <f>SUM('Mesto ZH - budovy'!$H10+'Mesto ZH - budovy'!$I10)</f>
        <v>0</v>
      </c>
      <c r="K10" s="66"/>
      <c r="L10" s="52" t="s">
        <v>87</v>
      </c>
    </row>
    <row r="11" spans="1:12" ht="15">
      <c r="A11" s="53">
        <v>8</v>
      </c>
      <c r="B11" s="58" t="s">
        <v>14</v>
      </c>
      <c r="C11" s="54" t="s">
        <v>48</v>
      </c>
      <c r="D11" s="58">
        <v>6221596</v>
      </c>
      <c r="E11" s="54" t="s">
        <v>79</v>
      </c>
      <c r="F11" s="54" t="s">
        <v>82</v>
      </c>
      <c r="G11" s="91"/>
      <c r="H11" s="91"/>
      <c r="I11" s="91"/>
      <c r="J11" s="91">
        <f>SUM('Mesto ZH - budovy'!$H11+'Mesto ZH - budovy'!$I11)</f>
        <v>0</v>
      </c>
      <c r="K11" s="92"/>
      <c r="L11" s="56" t="s">
        <v>89</v>
      </c>
    </row>
    <row r="12" spans="1:12" ht="15.75" customHeight="1">
      <c r="A12" s="55">
        <v>9</v>
      </c>
      <c r="B12" s="57" t="s">
        <v>15</v>
      </c>
      <c r="C12" s="52" t="s">
        <v>49</v>
      </c>
      <c r="D12" s="57">
        <v>6222318</v>
      </c>
      <c r="E12" s="52" t="s">
        <v>79</v>
      </c>
      <c r="F12" s="52" t="s">
        <v>82</v>
      </c>
      <c r="G12" s="65"/>
      <c r="H12" s="65"/>
      <c r="I12" s="65"/>
      <c r="J12" s="65">
        <f>SUM('Mesto ZH - budovy'!$H12+'Mesto ZH - budovy'!$I12)</f>
        <v>0</v>
      </c>
      <c r="K12" s="66"/>
      <c r="L12" s="59" t="s">
        <v>89</v>
      </c>
    </row>
    <row r="13" spans="1:12" ht="15">
      <c r="A13" s="53">
        <v>10</v>
      </c>
      <c r="B13" s="58" t="s">
        <v>77</v>
      </c>
      <c r="C13" s="54" t="s">
        <v>50</v>
      </c>
      <c r="D13" s="58">
        <v>6222341</v>
      </c>
      <c r="E13" s="54" t="s">
        <v>79</v>
      </c>
      <c r="F13" s="54" t="s">
        <v>82</v>
      </c>
      <c r="G13" s="91"/>
      <c r="H13" s="91"/>
      <c r="I13" s="91"/>
      <c r="J13" s="91">
        <f>SUM('Mesto ZH - budovy'!$H13+'Mesto ZH - budovy'!$I13)</f>
        <v>0</v>
      </c>
      <c r="K13" s="92"/>
      <c r="L13" s="56" t="s">
        <v>89</v>
      </c>
    </row>
    <row r="14" spans="1:12" ht="15">
      <c r="A14" s="55">
        <v>11</v>
      </c>
      <c r="B14" s="57" t="s">
        <v>16</v>
      </c>
      <c r="C14" s="52" t="s">
        <v>51</v>
      </c>
      <c r="D14" s="57">
        <v>6221572</v>
      </c>
      <c r="E14" s="52" t="s">
        <v>79</v>
      </c>
      <c r="F14" s="52" t="s">
        <v>82</v>
      </c>
      <c r="G14" s="65"/>
      <c r="H14" s="65"/>
      <c r="I14" s="65"/>
      <c r="J14" s="65">
        <f>SUM('Mesto ZH - budovy'!$H14+'Mesto ZH - budovy'!$I14)</f>
        <v>0</v>
      </c>
      <c r="K14" s="66"/>
      <c r="L14" s="59" t="s">
        <v>89</v>
      </c>
    </row>
    <row r="15" spans="1:12" s="12" customFormat="1" ht="15">
      <c r="A15" s="53">
        <v>12</v>
      </c>
      <c r="B15" s="58" t="s">
        <v>17</v>
      </c>
      <c r="C15" s="54" t="s">
        <v>52</v>
      </c>
      <c r="D15" s="58">
        <v>6221563</v>
      </c>
      <c r="E15" s="54" t="s">
        <v>79</v>
      </c>
      <c r="F15" s="54" t="s">
        <v>82</v>
      </c>
      <c r="G15" s="93"/>
      <c r="H15" s="94"/>
      <c r="I15" s="94"/>
      <c r="J15" s="91">
        <f>SUM('Mesto ZH - budovy'!$H15+'Mesto ZH - budovy'!$I15)</f>
        <v>0</v>
      </c>
      <c r="K15" s="95"/>
      <c r="L15" s="56" t="s">
        <v>89</v>
      </c>
    </row>
    <row r="16" spans="1:12" ht="16.5" customHeight="1">
      <c r="A16" s="55">
        <v>13</v>
      </c>
      <c r="B16" s="57" t="s">
        <v>18</v>
      </c>
      <c r="C16" s="52" t="s">
        <v>53</v>
      </c>
      <c r="D16" s="57">
        <v>6222329</v>
      </c>
      <c r="E16" s="52" t="s">
        <v>79</v>
      </c>
      <c r="F16" s="52" t="s">
        <v>82</v>
      </c>
      <c r="G16" s="65"/>
      <c r="H16" s="65"/>
      <c r="I16" s="65"/>
      <c r="J16" s="65">
        <f>SUM('Mesto ZH - budovy'!$H16+'Mesto ZH - budovy'!$I16)</f>
        <v>0</v>
      </c>
      <c r="K16" s="66"/>
      <c r="L16" s="59" t="s">
        <v>89</v>
      </c>
    </row>
    <row r="17" spans="1:12" ht="15" customHeight="1">
      <c r="A17" s="53">
        <v>14</v>
      </c>
      <c r="B17" s="58" t="s">
        <v>19</v>
      </c>
      <c r="C17" s="54" t="s">
        <v>54</v>
      </c>
      <c r="D17" s="58">
        <v>6222328</v>
      </c>
      <c r="E17" s="54" t="s">
        <v>79</v>
      </c>
      <c r="F17" s="54" t="s">
        <v>82</v>
      </c>
      <c r="G17" s="91"/>
      <c r="H17" s="91"/>
      <c r="I17" s="91"/>
      <c r="J17" s="91">
        <f>SUM('Mesto ZH - budovy'!$H17+'Mesto ZH - budovy'!$I17)</f>
        <v>0</v>
      </c>
      <c r="K17" s="96"/>
      <c r="L17" s="56" t="s">
        <v>90</v>
      </c>
    </row>
    <row r="18" spans="1:12" ht="15" customHeight="1">
      <c r="A18" s="55">
        <v>15</v>
      </c>
      <c r="B18" s="57" t="s">
        <v>20</v>
      </c>
      <c r="C18" s="52" t="s">
        <v>55</v>
      </c>
      <c r="D18" s="57">
        <v>6305264</v>
      </c>
      <c r="E18" s="52" t="s">
        <v>79</v>
      </c>
      <c r="F18" s="52" t="s">
        <v>82</v>
      </c>
      <c r="G18" s="65"/>
      <c r="H18" s="65"/>
      <c r="I18" s="65"/>
      <c r="J18" s="65">
        <f>SUM('Mesto ZH - budovy'!$H18+'Mesto ZH - budovy'!$I18)</f>
        <v>0</v>
      </c>
      <c r="K18" s="66"/>
      <c r="L18" s="52" t="s">
        <v>87</v>
      </c>
    </row>
    <row r="19" spans="1:12" ht="15">
      <c r="A19" s="53">
        <v>16</v>
      </c>
      <c r="B19" s="58" t="s">
        <v>21</v>
      </c>
      <c r="C19" s="54" t="s">
        <v>56</v>
      </c>
      <c r="D19" s="58">
        <v>6223135</v>
      </c>
      <c r="E19" s="54" t="s">
        <v>79</v>
      </c>
      <c r="F19" s="54" t="s">
        <v>82</v>
      </c>
      <c r="G19" s="91"/>
      <c r="H19" s="91"/>
      <c r="I19" s="91"/>
      <c r="J19" s="91">
        <f>SUM('Mesto ZH - budovy'!$H19+'Mesto ZH - budovy'!$I19)</f>
        <v>0</v>
      </c>
      <c r="K19" s="92"/>
      <c r="L19" s="56" t="s">
        <v>91</v>
      </c>
    </row>
    <row r="20" spans="1:12" ht="13.5" customHeight="1">
      <c r="A20" s="55">
        <v>17</v>
      </c>
      <c r="B20" s="57" t="s">
        <v>22</v>
      </c>
      <c r="C20" s="52" t="s">
        <v>57</v>
      </c>
      <c r="D20" s="57">
        <v>6223123</v>
      </c>
      <c r="E20" s="52" t="s">
        <v>79</v>
      </c>
      <c r="F20" s="52" t="s">
        <v>82</v>
      </c>
      <c r="G20" s="90" t="s">
        <v>99</v>
      </c>
      <c r="H20" s="65"/>
      <c r="I20" s="65"/>
      <c r="J20" s="65">
        <f>SUM('Mesto ZH - budovy'!$H20+'Mesto ZH - budovy'!$I20)</f>
        <v>0</v>
      </c>
      <c r="K20" s="66"/>
      <c r="L20" s="60"/>
    </row>
    <row r="21" spans="1:12" ht="15">
      <c r="A21" s="53">
        <v>18</v>
      </c>
      <c r="B21" s="58" t="s">
        <v>23</v>
      </c>
      <c r="C21" s="54" t="s">
        <v>58</v>
      </c>
      <c r="D21" s="58">
        <v>6223136</v>
      </c>
      <c r="E21" s="54" t="s">
        <v>79</v>
      </c>
      <c r="F21" s="54" t="s">
        <v>82</v>
      </c>
      <c r="G21" s="91"/>
      <c r="H21" s="91"/>
      <c r="I21" s="91"/>
      <c r="J21" s="91">
        <f>SUM('Mesto ZH - budovy'!$H21+'Mesto ZH - budovy'!$I21)</f>
        <v>0</v>
      </c>
      <c r="K21" s="92"/>
      <c r="L21" s="56" t="s">
        <v>92</v>
      </c>
    </row>
    <row r="22" spans="1:12" ht="14.25" customHeight="1">
      <c r="A22" s="55">
        <v>19</v>
      </c>
      <c r="B22" s="57" t="s">
        <v>24</v>
      </c>
      <c r="C22" s="52" t="s">
        <v>59</v>
      </c>
      <c r="D22" s="57">
        <v>6221265</v>
      </c>
      <c r="E22" s="52" t="s">
        <v>79</v>
      </c>
      <c r="F22" s="52" t="s">
        <v>82</v>
      </c>
      <c r="G22" s="90" t="s">
        <v>100</v>
      </c>
      <c r="H22" s="65"/>
      <c r="I22" s="65"/>
      <c r="J22" s="65">
        <f>SUM('Mesto ZH - budovy'!$H22+'Mesto ZH - budovy'!$I22)</f>
        <v>0</v>
      </c>
      <c r="K22" s="66"/>
      <c r="L22" s="59" t="s">
        <v>93</v>
      </c>
    </row>
    <row r="23" spans="1:12" ht="14.25" customHeight="1">
      <c r="A23" s="53">
        <v>20</v>
      </c>
      <c r="B23" s="58" t="s">
        <v>25</v>
      </c>
      <c r="C23" s="54" t="s">
        <v>60</v>
      </c>
      <c r="D23" s="58">
        <v>6222286</v>
      </c>
      <c r="E23" s="54" t="s">
        <v>79</v>
      </c>
      <c r="F23" s="54" t="s">
        <v>83</v>
      </c>
      <c r="G23" s="91"/>
      <c r="H23" s="91"/>
      <c r="I23" s="91"/>
      <c r="J23" s="91">
        <f>SUM('Mesto ZH - budovy'!$H23+'Mesto ZH - budovy'!$I23)</f>
        <v>0</v>
      </c>
      <c r="K23" s="92"/>
      <c r="L23" s="56" t="s">
        <v>94</v>
      </c>
    </row>
    <row r="24" spans="1:12" ht="15">
      <c r="A24" s="55">
        <v>21</v>
      </c>
      <c r="B24" s="57" t="s">
        <v>26</v>
      </c>
      <c r="C24" s="52" t="s">
        <v>61</v>
      </c>
      <c r="D24" s="57">
        <v>6221518</v>
      </c>
      <c r="E24" s="52" t="s">
        <v>79</v>
      </c>
      <c r="F24" s="52" t="s">
        <v>83</v>
      </c>
      <c r="G24" s="65"/>
      <c r="H24" s="65"/>
      <c r="I24" s="65"/>
      <c r="J24" s="65">
        <f>SUM('Mesto ZH - budovy'!$H24+'Mesto ZH - budovy'!$I24)</f>
        <v>0</v>
      </c>
      <c r="K24" s="66"/>
      <c r="L24" s="59" t="s">
        <v>94</v>
      </c>
    </row>
    <row r="25" spans="1:12" ht="15">
      <c r="A25" s="53">
        <v>22</v>
      </c>
      <c r="B25" s="58" t="s">
        <v>27</v>
      </c>
      <c r="C25" s="54" t="s">
        <v>62</v>
      </c>
      <c r="D25" s="58">
        <v>6221516</v>
      </c>
      <c r="E25" s="54" t="s">
        <v>79</v>
      </c>
      <c r="F25" s="54" t="s">
        <v>82</v>
      </c>
      <c r="G25" s="91"/>
      <c r="H25" s="91"/>
      <c r="I25" s="91"/>
      <c r="J25" s="91">
        <f>SUM('Mesto ZH - budovy'!$H25+'Mesto ZH - budovy'!$I25)</f>
        <v>0</v>
      </c>
      <c r="K25" s="92"/>
      <c r="L25" s="56" t="s">
        <v>90</v>
      </c>
    </row>
    <row r="26" spans="1:12" s="12" customFormat="1" ht="15">
      <c r="A26" s="61">
        <v>23</v>
      </c>
      <c r="B26" s="57" t="s">
        <v>28</v>
      </c>
      <c r="C26" s="52" t="s">
        <v>63</v>
      </c>
      <c r="D26" s="57">
        <v>6221233</v>
      </c>
      <c r="E26" s="52" t="s">
        <v>79</v>
      </c>
      <c r="F26" s="52" t="s">
        <v>83</v>
      </c>
      <c r="G26" s="65"/>
      <c r="H26" s="65"/>
      <c r="I26" s="65"/>
      <c r="J26" s="65">
        <f>SUM('Mesto ZH - budovy'!$H26+'Mesto ZH - budovy'!$I26)</f>
        <v>0</v>
      </c>
      <c r="K26" s="66"/>
      <c r="L26" s="59" t="s">
        <v>95</v>
      </c>
    </row>
    <row r="27" spans="1:12" ht="16.5" customHeight="1">
      <c r="A27" s="62">
        <v>24</v>
      </c>
      <c r="B27" s="58" t="s">
        <v>29</v>
      </c>
      <c r="C27" s="54" t="s">
        <v>64</v>
      </c>
      <c r="D27" s="58">
        <v>6222293</v>
      </c>
      <c r="E27" s="54" t="s">
        <v>79</v>
      </c>
      <c r="F27" s="54" t="s">
        <v>82</v>
      </c>
      <c r="G27" s="91"/>
      <c r="H27" s="91"/>
      <c r="I27" s="91"/>
      <c r="J27" s="91">
        <f>SUM('Mesto ZH - budovy'!$H27+'Mesto ZH - budovy'!$I27)</f>
        <v>0</v>
      </c>
      <c r="K27" s="92"/>
      <c r="L27" s="56" t="s">
        <v>92</v>
      </c>
    </row>
    <row r="28" spans="1:12" ht="15.75" customHeight="1">
      <c r="A28" s="61">
        <v>25</v>
      </c>
      <c r="B28" s="57" t="s">
        <v>30</v>
      </c>
      <c r="C28" s="52" t="s">
        <v>65</v>
      </c>
      <c r="D28" s="57">
        <v>6222295</v>
      </c>
      <c r="E28" s="52" t="s">
        <v>79</v>
      </c>
      <c r="F28" s="52" t="s">
        <v>83</v>
      </c>
      <c r="G28" s="90" t="s">
        <v>99</v>
      </c>
      <c r="H28" s="65"/>
      <c r="I28" s="65"/>
      <c r="J28" s="65">
        <f>SUM('Mesto ZH - budovy'!$H28+'Mesto ZH - budovy'!$I28)</f>
        <v>0</v>
      </c>
      <c r="K28" s="97"/>
      <c r="L28" s="59" t="s">
        <v>94</v>
      </c>
    </row>
    <row r="29" spans="1:12" ht="15" customHeight="1">
      <c r="A29" s="53">
        <v>26</v>
      </c>
      <c r="B29" s="58" t="s">
        <v>31</v>
      </c>
      <c r="C29" s="54" t="s">
        <v>66</v>
      </c>
      <c r="D29" s="58">
        <v>6222296</v>
      </c>
      <c r="E29" s="54" t="s">
        <v>79</v>
      </c>
      <c r="F29" s="54" t="s">
        <v>82</v>
      </c>
      <c r="G29" s="91"/>
      <c r="H29" s="91"/>
      <c r="I29" s="91"/>
      <c r="J29" s="91">
        <f>SUM('Mesto ZH - budovy'!$H29+'Mesto ZH - budovy'!$I29)</f>
        <v>0</v>
      </c>
      <c r="K29" s="92"/>
      <c r="L29" s="56" t="s">
        <v>90</v>
      </c>
    </row>
    <row r="30" spans="1:12" ht="18" customHeight="1">
      <c r="A30" s="55">
        <v>27</v>
      </c>
      <c r="B30" s="57" t="s">
        <v>32</v>
      </c>
      <c r="C30" s="52" t="s">
        <v>67</v>
      </c>
      <c r="D30" s="57">
        <v>6222297</v>
      </c>
      <c r="E30" s="52" t="s">
        <v>79</v>
      </c>
      <c r="F30" s="52" t="s">
        <v>83</v>
      </c>
      <c r="G30" s="65"/>
      <c r="H30" s="65"/>
      <c r="I30" s="65"/>
      <c r="J30" s="65">
        <f>SUM('Mesto ZH - budovy'!$H30+'Mesto ZH - budovy'!$I30)</f>
        <v>0</v>
      </c>
      <c r="K30" s="66"/>
      <c r="L30" s="59" t="s">
        <v>94</v>
      </c>
    </row>
    <row r="31" spans="1:12" ht="18.75" customHeight="1">
      <c r="A31" s="53">
        <v>28</v>
      </c>
      <c r="B31" s="58" t="s">
        <v>33</v>
      </c>
      <c r="C31" s="54" t="s">
        <v>68</v>
      </c>
      <c r="D31" s="58">
        <v>6222298</v>
      </c>
      <c r="E31" s="54" t="s">
        <v>79</v>
      </c>
      <c r="F31" s="54" t="s">
        <v>82</v>
      </c>
      <c r="G31" s="91"/>
      <c r="H31" s="91"/>
      <c r="I31" s="91"/>
      <c r="J31" s="91">
        <f>SUM('Mesto ZH - budovy'!$H31+'Mesto ZH - budovy'!$I31)</f>
        <v>0</v>
      </c>
      <c r="K31" s="92"/>
      <c r="L31" s="56" t="s">
        <v>94</v>
      </c>
    </row>
    <row r="32" spans="1:12" ht="15.75" customHeight="1">
      <c r="A32" s="55">
        <v>29</v>
      </c>
      <c r="B32" s="57" t="s">
        <v>78</v>
      </c>
      <c r="C32" s="52" t="s">
        <v>69</v>
      </c>
      <c r="D32" s="57">
        <v>6222330</v>
      </c>
      <c r="E32" s="52" t="s">
        <v>79</v>
      </c>
      <c r="F32" s="52" t="s">
        <v>83</v>
      </c>
      <c r="G32" s="90" t="s">
        <v>100</v>
      </c>
      <c r="H32" s="65"/>
      <c r="I32" s="65"/>
      <c r="J32" s="65">
        <f>SUM('Mesto ZH - budovy'!$H32+'Mesto ZH - budovy'!$I32)</f>
        <v>0</v>
      </c>
      <c r="K32" s="66"/>
      <c r="L32" s="59" t="s">
        <v>94</v>
      </c>
    </row>
    <row r="33" spans="1:12" ht="15.75" customHeight="1">
      <c r="A33" s="53">
        <v>30</v>
      </c>
      <c r="B33" s="58" t="s">
        <v>34</v>
      </c>
      <c r="C33" s="54" t="s">
        <v>70</v>
      </c>
      <c r="D33" s="58">
        <v>6222288</v>
      </c>
      <c r="E33" s="54" t="s">
        <v>79</v>
      </c>
      <c r="F33" s="54" t="s">
        <v>83</v>
      </c>
      <c r="G33" s="91"/>
      <c r="H33" s="91"/>
      <c r="I33" s="91"/>
      <c r="J33" s="91">
        <f>SUM('Mesto ZH - budovy'!$H33+'Mesto ZH - budovy'!$I33)</f>
        <v>0</v>
      </c>
      <c r="K33" s="92"/>
      <c r="L33" s="56" t="s">
        <v>94</v>
      </c>
    </row>
    <row r="34" spans="1:12" ht="16.5" customHeight="1">
      <c r="A34" s="55">
        <v>31</v>
      </c>
      <c r="B34" s="57" t="s">
        <v>35</v>
      </c>
      <c r="C34" s="52" t="s">
        <v>71</v>
      </c>
      <c r="D34" s="57">
        <v>6222287</v>
      </c>
      <c r="E34" s="52" t="s">
        <v>79</v>
      </c>
      <c r="F34" s="52" t="s">
        <v>82</v>
      </c>
      <c r="G34" s="65"/>
      <c r="H34" s="65"/>
      <c r="I34" s="65"/>
      <c r="J34" s="65">
        <f>SUM('Mesto ZH - budovy'!$H34+'Mesto ZH - budovy'!$I34)</f>
        <v>0</v>
      </c>
      <c r="K34" s="66"/>
      <c r="L34" s="59" t="s">
        <v>89</v>
      </c>
    </row>
    <row r="35" spans="1:12" ht="14.25" customHeight="1">
      <c r="A35" s="53">
        <v>32</v>
      </c>
      <c r="B35" s="58" t="s">
        <v>36</v>
      </c>
      <c r="C35" s="54" t="s">
        <v>72</v>
      </c>
      <c r="D35" s="58">
        <v>6222283</v>
      </c>
      <c r="E35" s="54" t="s">
        <v>79</v>
      </c>
      <c r="F35" s="54" t="s">
        <v>83</v>
      </c>
      <c r="G35" s="91"/>
      <c r="H35" s="91"/>
      <c r="I35" s="91"/>
      <c r="J35" s="91">
        <f>SUM('Mesto ZH - budovy'!$H35+'Mesto ZH - budovy'!$I35)</f>
        <v>0</v>
      </c>
      <c r="K35" s="92"/>
      <c r="L35" s="56" t="s">
        <v>94</v>
      </c>
    </row>
    <row r="36" spans="1:12" s="12" customFormat="1" ht="14.25" customHeight="1">
      <c r="A36" s="55">
        <v>33</v>
      </c>
      <c r="B36" s="57" t="s">
        <v>37</v>
      </c>
      <c r="C36" s="52" t="s">
        <v>73</v>
      </c>
      <c r="D36" s="57">
        <v>6222282</v>
      </c>
      <c r="E36" s="52" t="s">
        <v>79</v>
      </c>
      <c r="F36" s="52" t="s">
        <v>83</v>
      </c>
      <c r="G36" s="65"/>
      <c r="H36" s="65"/>
      <c r="I36" s="65"/>
      <c r="J36" s="65">
        <f>SUM('Mesto ZH - budovy'!$H36+'Mesto ZH - budovy'!$I36)</f>
        <v>0</v>
      </c>
      <c r="K36" s="66"/>
      <c r="L36" s="59" t="s">
        <v>94</v>
      </c>
    </row>
    <row r="37" spans="1:12" ht="16.5" customHeight="1">
      <c r="A37" s="53">
        <v>34</v>
      </c>
      <c r="B37" s="56" t="s">
        <v>38</v>
      </c>
      <c r="C37" s="54" t="s">
        <v>74</v>
      </c>
      <c r="D37" s="54">
        <v>6222442</v>
      </c>
      <c r="E37" s="54" t="s">
        <v>79</v>
      </c>
      <c r="F37" s="54" t="s">
        <v>83</v>
      </c>
      <c r="G37" s="91"/>
      <c r="H37" s="91"/>
      <c r="I37" s="91"/>
      <c r="J37" s="91">
        <f>SUM('Mesto ZH - budovy'!$H37+'Mesto ZH - budovy'!$I37)</f>
        <v>0</v>
      </c>
      <c r="K37" s="92"/>
      <c r="L37" s="54" t="s">
        <v>96</v>
      </c>
    </row>
    <row r="38" spans="1:12" ht="13.5" customHeight="1">
      <c r="A38" s="55">
        <v>35</v>
      </c>
      <c r="B38" s="59" t="s">
        <v>39</v>
      </c>
      <c r="C38" s="52" t="s">
        <v>75</v>
      </c>
      <c r="D38" s="52">
        <v>6315856</v>
      </c>
      <c r="E38" s="52" t="s">
        <v>80</v>
      </c>
      <c r="F38" s="52" t="s">
        <v>82</v>
      </c>
      <c r="G38" s="65"/>
      <c r="H38" s="65"/>
      <c r="I38" s="65"/>
      <c r="J38" s="65">
        <f>SUM('Mesto ZH - budovy'!$H38+'Mesto ZH - budovy'!$I38)</f>
        <v>0</v>
      </c>
      <c r="K38" s="97"/>
      <c r="L38" s="52"/>
    </row>
    <row r="39" spans="1:12" ht="13.5" customHeight="1">
      <c r="A39" s="53">
        <v>36</v>
      </c>
      <c r="B39" s="56" t="s">
        <v>40</v>
      </c>
      <c r="C39" s="54" t="s">
        <v>76</v>
      </c>
      <c r="D39" s="54">
        <v>6223132</v>
      </c>
      <c r="E39" s="54" t="s">
        <v>79</v>
      </c>
      <c r="F39" s="54"/>
      <c r="G39" s="91"/>
      <c r="H39" s="91"/>
      <c r="I39" s="91"/>
      <c r="J39" s="91">
        <v>0</v>
      </c>
      <c r="K39" s="92"/>
      <c r="L39" s="56" t="s">
        <v>93</v>
      </c>
    </row>
    <row r="40" spans="1:12" ht="30" customHeight="1">
      <c r="A40" s="63"/>
      <c r="B40" s="98" t="s">
        <v>98</v>
      </c>
      <c r="C40" s="99"/>
      <c r="D40" s="100"/>
      <c r="E40" s="101"/>
      <c r="F40" s="102"/>
      <c r="G40" s="103"/>
      <c r="H40" s="103"/>
      <c r="I40" s="103"/>
      <c r="J40" s="103"/>
      <c r="K40" s="104"/>
      <c r="L40" s="105"/>
    </row>
    <row r="41" spans="1:12" ht="15">
      <c r="A41" s="106"/>
      <c r="B41" s="106"/>
      <c r="C41" s="107"/>
      <c r="D41" s="106"/>
      <c r="E41" s="108"/>
      <c r="F41" s="109"/>
      <c r="G41" s="110"/>
      <c r="H41" s="111"/>
      <c r="I41" s="111"/>
      <c r="J41" s="111"/>
      <c r="K41" s="112"/>
      <c r="L41" s="73"/>
    </row>
    <row r="42" spans="1:11" ht="15">
      <c r="A42" s="5"/>
      <c r="B42" s="5"/>
      <c r="C42" s="14"/>
      <c r="D42" s="15"/>
      <c r="E42" s="16"/>
      <c r="F42" s="17"/>
      <c r="G42" s="18"/>
      <c r="H42" s="19"/>
      <c r="I42" s="19"/>
      <c r="J42" s="19"/>
      <c r="K42" s="20"/>
    </row>
    <row r="43" spans="1:11" ht="15">
      <c r="A43" s="5"/>
      <c r="B43" s="5"/>
      <c r="C43" s="26"/>
      <c r="D43" s="5"/>
      <c r="E43" s="27"/>
      <c r="F43" s="6"/>
      <c r="G43" s="28"/>
      <c r="H43" s="29"/>
      <c r="I43" s="29"/>
      <c r="J43" s="29"/>
      <c r="K43" s="30"/>
    </row>
    <row r="44" spans="1:11" ht="15">
      <c r="A44" s="5"/>
      <c r="B44" s="5"/>
      <c r="C44" s="14"/>
      <c r="D44" s="15"/>
      <c r="E44" s="16"/>
      <c r="F44" s="17"/>
      <c r="G44" s="18"/>
      <c r="H44" s="19"/>
      <c r="I44" s="19"/>
      <c r="J44" s="19"/>
      <c r="K44" s="20"/>
    </row>
    <row r="45" spans="1:11" s="13" customFormat="1" ht="15">
      <c r="A45" s="37"/>
      <c r="B45" s="31"/>
      <c r="C45" s="32"/>
      <c r="D45" s="33"/>
      <c r="E45" s="32"/>
      <c r="F45" s="32"/>
      <c r="G45" s="34"/>
      <c r="H45" s="35"/>
      <c r="I45" s="35"/>
      <c r="J45" s="35"/>
      <c r="K45" s="33"/>
    </row>
    <row r="46" spans="1:11" ht="15">
      <c r="A46" s="21"/>
      <c r="B46" s="10"/>
      <c r="C46" s="10"/>
      <c r="D46" s="22"/>
      <c r="E46" s="10"/>
      <c r="F46" s="10"/>
      <c r="G46" s="10"/>
      <c r="H46" s="36"/>
      <c r="I46" s="21"/>
      <c r="J46" s="21"/>
      <c r="K46" s="21"/>
    </row>
    <row r="47" spans="1:11" ht="15">
      <c r="A47" s="23"/>
      <c r="B47" s="24"/>
      <c r="C47" s="24"/>
      <c r="D47" s="25"/>
      <c r="E47" s="24"/>
      <c r="F47" s="24"/>
      <c r="G47" s="25"/>
      <c r="H47" s="25"/>
      <c r="I47" s="25"/>
      <c r="J47" s="25"/>
      <c r="K47" s="25"/>
    </row>
    <row r="48" spans="1:11" ht="15">
      <c r="A48" s="5"/>
      <c r="B48" s="5"/>
      <c r="C48" s="26"/>
      <c r="D48" s="5"/>
      <c r="E48" s="27"/>
      <c r="F48" s="6"/>
      <c r="G48" s="28"/>
      <c r="H48" s="29"/>
      <c r="I48" s="29"/>
      <c r="J48" s="29"/>
      <c r="K48" s="30"/>
    </row>
    <row r="49" spans="1:11" ht="15">
      <c r="A49" s="5"/>
      <c r="B49" s="5"/>
      <c r="C49" s="14"/>
      <c r="D49" s="15"/>
      <c r="E49" s="16"/>
      <c r="F49" s="17"/>
      <c r="G49" s="18"/>
      <c r="H49" s="19"/>
      <c r="I49" s="19"/>
      <c r="J49" s="19"/>
      <c r="K49" s="20"/>
    </row>
    <row r="50" spans="1:11" s="13" customFormat="1" ht="15">
      <c r="A50" s="37"/>
      <c r="B50" s="31"/>
      <c r="C50" s="32"/>
      <c r="D50" s="33"/>
      <c r="E50" s="32"/>
      <c r="F50" s="32"/>
      <c r="G50" s="34"/>
      <c r="H50" s="35"/>
      <c r="I50" s="35"/>
      <c r="J50" s="35"/>
      <c r="K50" s="33"/>
    </row>
    <row r="51" spans="1:11" ht="15">
      <c r="A51" s="21"/>
      <c r="B51" s="10"/>
      <c r="C51" s="10"/>
      <c r="D51" s="8"/>
      <c r="E51" s="10"/>
      <c r="F51" s="10"/>
      <c r="G51" s="10"/>
      <c r="H51" s="10"/>
      <c r="I51" s="21"/>
      <c r="J51" s="21"/>
      <c r="K51" s="21"/>
    </row>
    <row r="52" spans="1:11" ht="15.75">
      <c r="A52" s="38"/>
      <c r="B52" s="39"/>
      <c r="C52" s="40"/>
      <c r="D52" s="41"/>
      <c r="E52" s="40"/>
      <c r="F52" s="40"/>
      <c r="G52" s="41"/>
      <c r="H52" s="42"/>
      <c r="I52" s="42"/>
      <c r="J52" s="42"/>
      <c r="K52" s="41"/>
    </row>
    <row r="53" spans="2:8" ht="15">
      <c r="B53" s="3"/>
      <c r="C53" s="3"/>
      <c r="D53" s="4"/>
      <c r="E53" s="3"/>
      <c r="F53" s="3"/>
      <c r="G53" s="3"/>
      <c r="H53" s="3"/>
    </row>
    <row r="54" spans="2:8" ht="15">
      <c r="B54" s="3"/>
      <c r="C54" s="3"/>
      <c r="D54" s="4"/>
      <c r="E54" s="3"/>
      <c r="F54" s="3"/>
      <c r="G54" s="3"/>
      <c r="H54" s="3"/>
    </row>
    <row r="55" spans="2:8" ht="15">
      <c r="B55" s="3"/>
      <c r="C55" s="3"/>
      <c r="D55" s="4"/>
      <c r="E55" s="3"/>
      <c r="F55" s="3"/>
      <c r="G55" s="3"/>
      <c r="H55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.140625" style="9" customWidth="1"/>
    <col min="2" max="2" width="23.140625" style="9" customWidth="1"/>
    <col min="3" max="3" width="18.00390625" style="9" customWidth="1"/>
    <col min="4" max="4" width="11.421875" style="9" customWidth="1"/>
    <col min="5" max="5" width="10.140625" style="9" customWidth="1"/>
    <col min="6" max="6" width="15.28125" style="9" customWidth="1"/>
    <col min="7" max="7" width="10.8515625" style="9" customWidth="1"/>
    <col min="8" max="8" width="19.57421875" style="9" customWidth="1"/>
    <col min="9" max="16384" width="9.140625" style="9" customWidth="1"/>
  </cols>
  <sheetData>
    <row r="2" spans="1:11" ht="15">
      <c r="A2" s="165" t="s">
        <v>151</v>
      </c>
      <c r="B2" s="165"/>
      <c r="C2" s="165"/>
      <c r="D2" s="165"/>
      <c r="E2" s="165"/>
      <c r="F2" s="165"/>
      <c r="G2" s="75"/>
      <c r="H2" s="72"/>
      <c r="I2" s="72"/>
      <c r="J2" s="46"/>
      <c r="K2" s="46"/>
    </row>
    <row r="3" spans="1:11" ht="45">
      <c r="A3" s="132" t="s">
        <v>118</v>
      </c>
      <c r="B3" s="152" t="s">
        <v>1</v>
      </c>
      <c r="C3" s="130" t="s">
        <v>0</v>
      </c>
      <c r="D3" s="152" t="s">
        <v>81</v>
      </c>
      <c r="E3" s="152" t="s">
        <v>2</v>
      </c>
      <c r="F3" s="130" t="s">
        <v>84</v>
      </c>
      <c r="G3" s="130" t="s">
        <v>144</v>
      </c>
      <c r="H3" s="114" t="s">
        <v>121</v>
      </c>
      <c r="I3" s="72"/>
      <c r="J3" s="46"/>
      <c r="K3" s="46"/>
    </row>
    <row r="4" spans="1:11" ht="42" customHeight="1">
      <c r="A4" s="139">
        <v>1</v>
      </c>
      <c r="B4" s="48" t="s">
        <v>147</v>
      </c>
      <c r="C4" s="49" t="s">
        <v>133</v>
      </c>
      <c r="D4" s="52">
        <v>6121531</v>
      </c>
      <c r="E4" s="49" t="s">
        <v>135</v>
      </c>
      <c r="F4" s="49" t="s">
        <v>130</v>
      </c>
      <c r="G4" s="140">
        <v>0</v>
      </c>
      <c r="H4" s="155">
        <v>15</v>
      </c>
      <c r="I4" s="72"/>
      <c r="J4" s="46"/>
      <c r="K4" s="46"/>
    </row>
    <row r="5" spans="1:9" ht="42" customHeight="1">
      <c r="A5" s="117">
        <v>2</v>
      </c>
      <c r="B5" s="48" t="s">
        <v>147</v>
      </c>
      <c r="C5" s="143" t="s">
        <v>134</v>
      </c>
      <c r="D5" s="68">
        <v>6222220</v>
      </c>
      <c r="E5" s="49" t="s">
        <v>135</v>
      </c>
      <c r="F5" s="144" t="s">
        <v>131</v>
      </c>
      <c r="G5" s="145">
        <v>4400</v>
      </c>
      <c r="H5" s="163">
        <v>25</v>
      </c>
      <c r="I5" s="73"/>
    </row>
    <row r="6" spans="1:9" ht="42" customHeight="1">
      <c r="A6" s="117">
        <v>3</v>
      </c>
      <c r="B6" s="48" t="s">
        <v>147</v>
      </c>
      <c r="C6" s="43" t="s">
        <v>124</v>
      </c>
      <c r="D6" s="55">
        <v>6222221</v>
      </c>
      <c r="E6" s="49" t="s">
        <v>135</v>
      </c>
      <c r="F6" s="43" t="s">
        <v>132</v>
      </c>
      <c r="G6" s="146">
        <v>20100</v>
      </c>
      <c r="H6" s="164">
        <v>63</v>
      </c>
      <c r="I6" s="73"/>
    </row>
    <row r="7" spans="1:9" ht="42" customHeight="1">
      <c r="A7" s="117">
        <v>4</v>
      </c>
      <c r="B7" s="48" t="s">
        <v>148</v>
      </c>
      <c r="C7" s="117" t="s">
        <v>125</v>
      </c>
      <c r="D7" s="67">
        <v>6222222</v>
      </c>
      <c r="E7" s="49" t="s">
        <v>136</v>
      </c>
      <c r="F7" s="144" t="s">
        <v>130</v>
      </c>
      <c r="G7" s="147">
        <v>2200</v>
      </c>
      <c r="H7" s="164">
        <v>25</v>
      </c>
      <c r="I7" s="73"/>
    </row>
    <row r="8" spans="1:9" ht="42" customHeight="1">
      <c r="A8" s="117">
        <v>5</v>
      </c>
      <c r="B8" s="48" t="s">
        <v>147</v>
      </c>
      <c r="C8" s="117" t="s">
        <v>126</v>
      </c>
      <c r="D8" s="67">
        <v>6222223</v>
      </c>
      <c r="E8" s="49" t="s">
        <v>135</v>
      </c>
      <c r="F8" s="144" t="s">
        <v>131</v>
      </c>
      <c r="G8" s="147">
        <v>6000</v>
      </c>
      <c r="H8" s="164">
        <v>55</v>
      </c>
      <c r="I8" s="73"/>
    </row>
    <row r="9" spans="1:9" ht="21.75" customHeight="1">
      <c r="A9" s="141" t="s">
        <v>98</v>
      </c>
      <c r="B9" s="76"/>
      <c r="C9" s="76"/>
      <c r="D9" s="133"/>
      <c r="E9" s="133"/>
      <c r="F9" s="131"/>
      <c r="G9" s="134">
        <f>SUM(G4:G8)</f>
        <v>32700</v>
      </c>
      <c r="H9" s="135"/>
      <c r="I9" s="73"/>
    </row>
    <row r="10" spans="1:9" ht="15">
      <c r="A10" s="148"/>
      <c r="B10" s="148"/>
      <c r="C10" s="149"/>
      <c r="D10" s="148"/>
      <c r="E10" s="148"/>
      <c r="F10" s="150"/>
      <c r="G10" s="151"/>
      <c r="H10" s="137"/>
      <c r="I10" s="73"/>
    </row>
    <row r="11" spans="1:9" ht="15">
      <c r="A11" s="148"/>
      <c r="B11" s="148"/>
      <c r="C11" s="149"/>
      <c r="D11" s="148"/>
      <c r="E11" s="148"/>
      <c r="F11" s="150"/>
      <c r="G11" s="151"/>
      <c r="H11" s="137"/>
      <c r="I11" s="73"/>
    </row>
    <row r="12" spans="1:9" ht="15">
      <c r="A12" s="74" t="s">
        <v>145</v>
      </c>
      <c r="B12" s="74"/>
      <c r="C12" s="74"/>
      <c r="D12" s="74"/>
      <c r="E12" s="74"/>
      <c r="F12" s="142"/>
      <c r="G12" s="136"/>
      <c r="H12" s="138"/>
      <c r="I12" s="73"/>
    </row>
    <row r="13" spans="1:9" ht="45">
      <c r="A13" s="132" t="s">
        <v>118</v>
      </c>
      <c r="B13" s="152" t="s">
        <v>1</v>
      </c>
      <c r="C13" s="130" t="s">
        <v>0</v>
      </c>
      <c r="D13" s="152" t="s">
        <v>81</v>
      </c>
      <c r="E13" s="152" t="s">
        <v>2</v>
      </c>
      <c r="F13" s="130" t="s">
        <v>84</v>
      </c>
      <c r="G13" s="130" t="s">
        <v>129</v>
      </c>
      <c r="H13" s="114" t="s">
        <v>121</v>
      </c>
      <c r="I13" s="73"/>
    </row>
    <row r="14" spans="1:9" ht="22.5">
      <c r="A14" s="156">
        <v>1</v>
      </c>
      <c r="B14" s="157" t="s">
        <v>149</v>
      </c>
      <c r="C14" s="156" t="s">
        <v>137</v>
      </c>
      <c r="D14" s="158">
        <v>6222038</v>
      </c>
      <c r="E14" s="156" t="s">
        <v>138</v>
      </c>
      <c r="F14" s="156" t="s">
        <v>132</v>
      </c>
      <c r="G14" s="160">
        <v>85100</v>
      </c>
      <c r="H14" s="159">
        <v>200</v>
      </c>
      <c r="I14" s="73"/>
    </row>
    <row r="15" spans="1:9" ht="15">
      <c r="A15" s="148"/>
      <c r="B15" s="148"/>
      <c r="C15" s="149"/>
      <c r="D15" s="148"/>
      <c r="E15" s="148"/>
      <c r="F15" s="150"/>
      <c r="G15" s="151"/>
      <c r="H15" s="137"/>
      <c r="I15" s="73"/>
    </row>
    <row r="16" spans="1:9" ht="15">
      <c r="A16" s="148"/>
      <c r="B16" s="149"/>
      <c r="C16" s="149"/>
      <c r="D16" s="148"/>
      <c r="E16" s="148"/>
      <c r="F16" s="150"/>
      <c r="G16" s="153"/>
      <c r="H16" s="137"/>
      <c r="I16" s="73"/>
    </row>
    <row r="17" spans="1:9" ht="15">
      <c r="A17" s="74" t="s">
        <v>146</v>
      </c>
      <c r="B17" s="74"/>
      <c r="C17" s="74"/>
      <c r="D17" s="74"/>
      <c r="E17" s="74"/>
      <c r="F17" s="142"/>
      <c r="G17" s="153"/>
      <c r="H17" s="137"/>
      <c r="I17" s="73"/>
    </row>
    <row r="18" spans="1:9" ht="45">
      <c r="A18" s="132" t="s">
        <v>118</v>
      </c>
      <c r="B18" s="152" t="s">
        <v>1</v>
      </c>
      <c r="C18" s="130" t="s">
        <v>0</v>
      </c>
      <c r="D18" s="152" t="s">
        <v>81</v>
      </c>
      <c r="E18" s="152" t="s">
        <v>2</v>
      </c>
      <c r="F18" s="130" t="s">
        <v>84</v>
      </c>
      <c r="G18" s="130" t="s">
        <v>129</v>
      </c>
      <c r="H18" s="114" t="s">
        <v>121</v>
      </c>
      <c r="I18" s="73"/>
    </row>
    <row r="19" spans="1:9" ht="33.75">
      <c r="A19" s="64">
        <v>1</v>
      </c>
      <c r="B19" s="64" t="s">
        <v>150</v>
      </c>
      <c r="C19" s="44" t="s">
        <v>139</v>
      </c>
      <c r="D19" s="154">
        <v>6222621</v>
      </c>
      <c r="E19" s="44" t="s">
        <v>140</v>
      </c>
      <c r="F19" s="44" t="s">
        <v>82</v>
      </c>
      <c r="G19" s="161">
        <v>1100</v>
      </c>
      <c r="H19" s="161" t="s">
        <v>141</v>
      </c>
      <c r="I19" s="73"/>
    </row>
    <row r="20" spans="1:9" ht="33.75">
      <c r="A20" s="64">
        <v>2</v>
      </c>
      <c r="B20" s="64" t="s">
        <v>148</v>
      </c>
      <c r="C20" s="44" t="s">
        <v>142</v>
      </c>
      <c r="D20" s="154">
        <v>6222622</v>
      </c>
      <c r="E20" s="44" t="s">
        <v>140</v>
      </c>
      <c r="F20" s="44" t="s">
        <v>127</v>
      </c>
      <c r="G20" s="161">
        <v>58900</v>
      </c>
      <c r="H20" s="161" t="s">
        <v>143</v>
      </c>
      <c r="I20" s="73"/>
    </row>
    <row r="21" spans="1:9" ht="21.75" customHeight="1">
      <c r="A21" s="141" t="s">
        <v>98</v>
      </c>
      <c r="B21" s="76"/>
      <c r="C21" s="76"/>
      <c r="D21" s="133"/>
      <c r="E21" s="133"/>
      <c r="F21" s="131"/>
      <c r="G21" s="134">
        <f>SUM(G19:G20)</f>
        <v>60000</v>
      </c>
      <c r="H21" s="162"/>
      <c r="I21" s="73"/>
    </row>
    <row r="22" spans="1:9" ht="15">
      <c r="A22" s="80"/>
      <c r="B22" s="81"/>
      <c r="C22" s="81"/>
      <c r="D22" s="80"/>
      <c r="E22" s="82"/>
      <c r="F22" s="83"/>
      <c r="G22" s="84"/>
      <c r="H22" s="73"/>
      <c r="I22" s="73"/>
    </row>
    <row r="23" spans="1:9" s="11" customFormat="1" ht="15.75">
      <c r="A23" s="85"/>
      <c r="B23" s="86"/>
      <c r="C23" s="87"/>
      <c r="D23" s="88"/>
      <c r="E23" s="87"/>
      <c r="F23" s="87"/>
      <c r="G23" s="89"/>
      <c r="H23" s="73"/>
      <c r="I23" s="73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Ing. Iveta Vájová</cp:lastModifiedBy>
  <cp:lastPrinted>2017-09-11T11:40:26Z</cp:lastPrinted>
  <dcterms:created xsi:type="dcterms:W3CDTF">2011-07-28T09:52:28Z</dcterms:created>
  <dcterms:modified xsi:type="dcterms:W3CDTF">2017-09-22T10:59:19Z</dcterms:modified>
  <cp:category/>
  <cp:version/>
  <cp:contentType/>
  <cp:contentStatus/>
</cp:coreProperties>
</file>