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<sst xmlns="http://schemas.openxmlformats.org/spreadsheetml/2006/main" count="92" uniqueCount="55">
  <si>
    <t>Čislo položky cenníka</t>
  </si>
  <si>
    <t>Skrátený popis</t>
  </si>
  <si>
    <t>M.j.</t>
  </si>
  <si>
    <t>Množstvo</t>
  </si>
  <si>
    <t>Jednotková cena</t>
  </si>
  <si>
    <t>Náklady spolu v EUR</t>
  </si>
  <si>
    <t>dodávka</t>
  </si>
  <si>
    <t>montáž</t>
  </si>
  <si>
    <t>Hmotnosť v t</t>
  </si>
  <si>
    <t>jednotková</t>
  </si>
  <si>
    <t>spolu</t>
  </si>
  <si>
    <t>Číslo položky</t>
  </si>
  <si>
    <t>ks</t>
  </si>
  <si>
    <t>t</t>
  </si>
  <si>
    <t>Materiál potrebný k výsadbe:</t>
  </si>
  <si>
    <t>Úprava povrchu pôdy smykovaním, kombinátorovaním 2x</t>
  </si>
  <si>
    <t>Rozmeranie  a vykolíkovanie plochy pred výsadbou, príprava kolíkov</t>
  </si>
  <si>
    <t>hod</t>
  </si>
  <si>
    <t>ha</t>
  </si>
  <si>
    <t>Úprava výpestkov pred výsadbou</t>
  </si>
  <si>
    <t>Vysadzovanie stromov do jamiek, zaliatie vodou 1,8 m v rovine</t>
  </si>
  <si>
    <t>Vyviazanie výpestku, osadenie kolíka do 2 m, krytu proti zverí</t>
  </si>
  <si>
    <t>m3</t>
  </si>
  <si>
    <t>Miešanie PH a kompost.nakladanie -2x</t>
  </si>
  <si>
    <t>Hnojenie kompostom do jám, vrstvenie</t>
  </si>
  <si>
    <t>špagát polyprop. na uväz. +ost. DKP</t>
  </si>
  <si>
    <t>kg</t>
  </si>
  <si>
    <t>priemyselné hnojivá NPK 15-15-15</t>
  </si>
  <si>
    <t>Spolu:</t>
  </si>
  <si>
    <t>kompost rašelinový</t>
  </si>
  <si>
    <t xml:space="preserve">Poľnohospodárske obrábanie pôdy-orba do 0,3 m </t>
  </si>
  <si>
    <t>0,0005+0,7</t>
  </si>
  <si>
    <t>Hnojenie priemyselnými hnojivami plošne NPK včítane naloženia na rozmetadlo do 0,7 t/ha</t>
  </si>
  <si>
    <t>Kopanie jamiek pre ov. výpestky 0,5 m3 stredne ťažká pôda nezaburinená, zemina 0,1</t>
  </si>
  <si>
    <t>oporné kolíky 26x52x2200 mm</t>
  </si>
  <si>
    <t>Rozpočet č.6/1</t>
  </si>
  <si>
    <t>Dovoz vody pri výsadbe 12/ks do 6 km, aplik. 2x</t>
  </si>
  <si>
    <t>Výsadba  nového ovocného sadu orecha kráľ. A slivky dom. Škol.hosp. Búšlak s.r.o. k.ú. Veľ. Dvorníky predvýsadbová príprava, výsadby ovocných výpestkov</t>
  </si>
  <si>
    <t>Výmera: 20,45 ha</t>
  </si>
  <si>
    <t>61,7*</t>
  </si>
  <si>
    <t xml:space="preserve">Celkom  bez DPH                                   </t>
  </si>
  <si>
    <t>Presun hmôt a tovarov na výsadbu /kolíky, ovocné výpestky, špagát, kryty/ hnojivá, kompost do 1000 m, mimo 3000 m</t>
  </si>
  <si>
    <t>Ovocné výpestky orech královský PK 2 ročné očk. podpník semenáč, ODRODY:</t>
  </si>
  <si>
    <t>Jupiter</t>
  </si>
  <si>
    <t>Lara</t>
  </si>
  <si>
    <t>Milotai 10</t>
  </si>
  <si>
    <t>Alsószentiványi 117</t>
  </si>
  <si>
    <t>Ov. výpastky slivky dom. šk- pk, podp. myrab. 1-2 ročné, ODRODY:</t>
  </si>
  <si>
    <t>Topfirst</t>
  </si>
  <si>
    <t>Toptaste</t>
  </si>
  <si>
    <t>Topstar plus</t>
  </si>
  <si>
    <t>Presenta</t>
  </si>
  <si>
    <t>X</t>
  </si>
  <si>
    <t>Vyplniť len ŽLTO vyplnené polia!</t>
  </si>
  <si>
    <r>
      <rPr>
        <b/>
        <u val="single"/>
        <sz val="10"/>
        <color indexed="8"/>
        <rFont val="Times New Roman"/>
        <family val="1"/>
      </rPr>
      <t>Nie som platca DPH</t>
    </r>
    <r>
      <rPr>
        <u val="single"/>
        <sz val="10"/>
        <color indexed="8"/>
        <rFont val="Times New Roman"/>
        <family val="1"/>
      </rPr>
      <t xml:space="preserve"> 
( vložte do označenej bunky písmeno "X")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</si>
</sst>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  <numFmt numFmtId="168" formatCode="\X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u val="single"/>
      <sz val="10"/>
      <color theme="1"/>
      <name val="Times New Roman"/>
      <family val="1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>
        <color indexed="63"/>
      </right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>
        <color indexed="63"/>
      </right>
      <top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52" fillId="0" borderId="17" xfId="0" applyFont="1" applyBorder="1" applyAlignment="1">
      <alignment horizontal="center" vertical="top" wrapText="1"/>
    </xf>
    <xf numFmtId="0" fontId="44" fillId="0" borderId="17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4" fillId="0" borderId="17" xfId="0" applyFont="1" applyBorder="1" applyAlignment="1">
      <alignment/>
    </xf>
    <xf numFmtId="0" fontId="0" fillId="0" borderId="17" xfId="0" applyFill="1" applyBorder="1" applyAlignment="1">
      <alignment/>
    </xf>
    <xf numFmtId="4" fontId="44" fillId="0" borderId="17" xfId="0" applyNumberFormat="1" applyFont="1" applyFill="1" applyBorder="1" applyAlignment="1">
      <alignment horizontal="center" vertical="top" wrapText="1"/>
    </xf>
    <xf numFmtId="0" fontId="44" fillId="0" borderId="19" xfId="0" applyFont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4" fontId="0" fillId="0" borderId="17" xfId="0" applyNumberFormat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4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4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 vertical="top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20" xfId="0" applyBorder="1" applyAlignment="1">
      <alignment horizontal="center" vertical="top" wrapText="1"/>
    </xf>
    <xf numFmtId="4" fontId="0" fillId="0" borderId="20" xfId="0" applyNumberFormat="1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4" xfId="0" applyBorder="1" applyAlignment="1">
      <alignment/>
    </xf>
    <xf numFmtId="0" fontId="0" fillId="0" borderId="24" xfId="0" applyFill="1" applyBorder="1" applyAlignment="1">
      <alignment vertical="top" wrapTex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Font="1" applyBorder="1" applyAlignment="1">
      <alignment vertical="top" wrapText="1"/>
    </xf>
    <xf numFmtId="2" fontId="0" fillId="0" borderId="25" xfId="0" applyNumberFormat="1" applyBorder="1" applyAlignment="1">
      <alignment/>
    </xf>
    <xf numFmtId="4" fontId="44" fillId="0" borderId="17" xfId="0" applyNumberFormat="1" applyFont="1" applyFill="1" applyBorder="1" applyAlignment="1">
      <alignment/>
    </xf>
    <xf numFmtId="4" fontId="44" fillId="0" borderId="22" xfId="0" applyNumberFormat="1" applyFont="1" applyFill="1" applyBorder="1" applyAlignment="1">
      <alignment horizontal="center" vertical="top" wrapText="1"/>
    </xf>
    <xf numFmtId="0" fontId="52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24" xfId="0" applyBorder="1" applyAlignment="1">
      <alignment horizontal="center" vertical="top" wrapText="1"/>
    </xf>
    <xf numFmtId="4" fontId="0" fillId="0" borderId="24" xfId="0" applyNumberFormat="1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44" fillId="33" borderId="0" xfId="0" applyFont="1" applyFill="1" applyAlignment="1">
      <alignment/>
    </xf>
    <xf numFmtId="0" fontId="0" fillId="0" borderId="26" xfId="0" applyFont="1" applyBorder="1" applyAlignment="1">
      <alignment horizontal="center" vertical="top" wrapText="1"/>
    </xf>
    <xf numFmtId="0" fontId="52" fillId="0" borderId="25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Font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4" fontId="0" fillId="0" borderId="22" xfId="0" applyNumberFormat="1" applyBorder="1" applyAlignment="1">
      <alignment horizontal="center" vertical="top" wrapText="1"/>
    </xf>
    <xf numFmtId="4" fontId="0" fillId="0" borderId="30" xfId="0" applyNumberFormat="1" applyFont="1" applyBorder="1" applyAlignment="1">
      <alignment horizontal="center" vertical="top" wrapText="1"/>
    </xf>
    <xf numFmtId="4" fontId="0" fillId="0" borderId="29" xfId="0" applyNumberFormat="1" applyFont="1" applyBorder="1" applyAlignment="1">
      <alignment horizontal="center" vertical="top" wrapText="1"/>
    </xf>
    <xf numFmtId="4" fontId="0" fillId="0" borderId="31" xfId="0" applyNumberFormat="1" applyFont="1" applyBorder="1" applyAlignment="1">
      <alignment horizontal="center" vertical="top" wrapText="1"/>
    </xf>
    <xf numFmtId="4" fontId="0" fillId="0" borderId="29" xfId="0" applyNumberFormat="1" applyFont="1" applyFill="1" applyBorder="1" applyAlignment="1">
      <alignment horizontal="center" vertical="top" wrapText="1"/>
    </xf>
    <xf numFmtId="4" fontId="0" fillId="0" borderId="31" xfId="0" applyNumberFormat="1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center"/>
    </xf>
    <xf numFmtId="2" fontId="0" fillId="33" borderId="32" xfId="0" applyNumberFormat="1" applyFont="1" applyFill="1" applyBorder="1" applyAlignment="1">
      <alignment horizontal="center" vertical="top" wrapText="1"/>
    </xf>
    <xf numFmtId="2" fontId="0" fillId="33" borderId="33" xfId="0" applyNumberFormat="1" applyFont="1" applyFill="1" applyBorder="1" applyAlignment="1">
      <alignment horizontal="center" vertical="top" wrapText="1"/>
    </xf>
    <xf numFmtId="2" fontId="52" fillId="0" borderId="34" xfId="0" applyNumberFormat="1" applyFont="1" applyBorder="1" applyAlignment="1">
      <alignment horizontal="center" vertical="top" wrapText="1"/>
    </xf>
    <xf numFmtId="2" fontId="0" fillId="0" borderId="34" xfId="0" applyNumberFormat="1" applyFill="1" applyBorder="1" applyAlignment="1">
      <alignment horizontal="center" vertical="top" wrapText="1"/>
    </xf>
    <xf numFmtId="2" fontId="0" fillId="33" borderId="35" xfId="0" applyNumberFormat="1" applyFill="1" applyBorder="1" applyAlignment="1">
      <alignment horizontal="center" vertical="top" wrapText="1"/>
    </xf>
    <xf numFmtId="2" fontId="0" fillId="33" borderId="33" xfId="0" applyNumberFormat="1" applyFill="1" applyBorder="1" applyAlignment="1">
      <alignment horizontal="center" vertical="top" wrapText="1"/>
    </xf>
    <xf numFmtId="2" fontId="0" fillId="33" borderId="36" xfId="0" applyNumberFormat="1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2" fontId="0" fillId="33" borderId="37" xfId="0" applyNumberFormat="1" applyFill="1" applyBorder="1" applyAlignment="1">
      <alignment horizontal="center" vertical="top" wrapText="1"/>
    </xf>
    <xf numFmtId="0" fontId="44" fillId="0" borderId="38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 wrapText="1"/>
    </xf>
    <xf numFmtId="49" fontId="54" fillId="0" borderId="39" xfId="0" applyNumberFormat="1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top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 textRotation="90" wrapText="1"/>
    </xf>
    <xf numFmtId="0" fontId="56" fillId="0" borderId="14" xfId="0" applyFont="1" applyBorder="1" applyAlignment="1">
      <alignment horizontal="center" vertical="center" textRotation="90" wrapText="1"/>
    </xf>
    <xf numFmtId="0" fontId="44" fillId="0" borderId="38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29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4" fontId="0" fillId="0" borderId="12" xfId="0" applyNumberFormat="1" applyFont="1" applyBorder="1" applyAlignment="1">
      <alignment horizontal="center" vertical="top" wrapText="1"/>
    </xf>
    <xf numFmtId="4" fontId="0" fillId="0" borderId="20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53" fillId="0" borderId="12" xfId="0" applyFont="1" applyBorder="1" applyAlignment="1">
      <alignment horizontal="center" vertical="top" wrapText="1"/>
    </xf>
    <xf numFmtId="0" fontId="53" fillId="0" borderId="20" xfId="0" applyFont="1" applyBorder="1" applyAlignment="1">
      <alignment horizontal="center" vertical="top" wrapText="1"/>
    </xf>
    <xf numFmtId="0" fontId="0" fillId="0" borderId="26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33" borderId="33" xfId="0" applyFill="1" applyBorder="1" applyAlignment="1">
      <alignment horizontal="left" vertical="top" wrapText="1"/>
    </xf>
    <xf numFmtId="0" fontId="0" fillId="33" borderId="36" xfId="0" applyFill="1" applyBorder="1" applyAlignment="1">
      <alignment horizontal="left" vertical="top" wrapText="1"/>
    </xf>
    <xf numFmtId="0" fontId="57" fillId="34" borderId="0" xfId="0" applyFont="1" applyFill="1" applyAlignment="1">
      <alignment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0" fontId="57" fillId="34" borderId="0" xfId="0" applyFont="1" applyFill="1" applyAlignment="1">
      <alignment horizontal="left" vertical="center"/>
    </xf>
    <xf numFmtId="0" fontId="57" fillId="34" borderId="0" xfId="0" applyFont="1" applyFill="1" applyAlignment="1">
      <alignment horizontal="center" vertical="center"/>
    </xf>
    <xf numFmtId="0" fontId="59" fillId="0" borderId="0" xfId="0" applyFont="1" applyAlignment="1">
      <alignment horizontal="center" vertical="top" wrapText="1"/>
    </xf>
    <xf numFmtId="168" fontId="60" fillId="33" borderId="15" xfId="0" applyNumberFormat="1" applyFont="1" applyFill="1" applyBorder="1" applyAlignment="1">
      <alignment horizontal="center" vertical="center"/>
    </xf>
    <xf numFmtId="168" fontId="60" fillId="33" borderId="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61" fillId="0" borderId="17" xfId="0" applyFont="1" applyBorder="1" applyAlignment="1">
      <alignment vertical="top" wrapText="1"/>
    </xf>
    <xf numFmtId="0" fontId="61" fillId="0" borderId="17" xfId="0" applyFont="1" applyFill="1" applyBorder="1" applyAlignment="1">
      <alignment vertical="top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39</xdr:row>
      <xdr:rowOff>161925</xdr:rowOff>
    </xdr:from>
    <xdr:to>
      <xdr:col>11</xdr:col>
      <xdr:colOff>0</xdr:colOff>
      <xdr:row>52</xdr:row>
      <xdr:rowOff>180975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695325" y="10182225"/>
          <a:ext cx="8277225" cy="24955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Identifikačné údaje: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Obchodné meno: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Sídlo*: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IČO**: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DIČ / IČ DPH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Vypracoval: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Miesto:                        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Dátum: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Podpis: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="90" zoomScaleNormal="90" zoomScalePageLayoutView="0" workbookViewId="0" topLeftCell="A19">
      <selection activeCell="K54" sqref="B38:K54"/>
    </sheetView>
  </sheetViews>
  <sheetFormatPr defaultColWidth="9.140625" defaultRowHeight="15"/>
  <cols>
    <col min="1" max="1" width="3.421875" style="0" customWidth="1"/>
    <col min="2" max="2" width="7.28125" style="0" bestFit="1" customWidth="1"/>
    <col min="3" max="3" width="9.00390625" style="0" customWidth="1"/>
    <col min="4" max="4" width="42.28125" style="0" customWidth="1"/>
    <col min="6" max="6" width="9.7109375" style="0" customWidth="1"/>
    <col min="7" max="7" width="11.57421875" style="0" customWidth="1"/>
    <col min="8" max="8" width="11.7109375" style="0" customWidth="1"/>
    <col min="9" max="9" width="11.140625" style="0" customWidth="1"/>
    <col min="10" max="10" width="10.140625" style="0" customWidth="1"/>
  </cols>
  <sheetData>
    <row r="1" spans="1:5" ht="14.25" customHeight="1">
      <c r="A1" s="133" t="s">
        <v>35</v>
      </c>
      <c r="B1" s="133"/>
      <c r="C1" s="133"/>
      <c r="D1" s="99" t="s">
        <v>37</v>
      </c>
      <c r="E1" s="99"/>
    </row>
    <row r="2" spans="4:9" ht="27" customHeight="1" thickBot="1">
      <c r="D2" s="100"/>
      <c r="E2" s="100"/>
      <c r="H2" s="101" t="s">
        <v>38</v>
      </c>
      <c r="I2" s="101"/>
    </row>
    <row r="3" spans="1:11" s="20" customFormat="1" ht="22.5" customHeight="1">
      <c r="A3" s="19"/>
      <c r="B3" s="105" t="s">
        <v>11</v>
      </c>
      <c r="C3" s="97" t="s">
        <v>0</v>
      </c>
      <c r="D3" s="107" t="s">
        <v>1</v>
      </c>
      <c r="E3" s="107" t="s">
        <v>2</v>
      </c>
      <c r="F3" s="107" t="s">
        <v>3</v>
      </c>
      <c r="G3" s="97" t="s">
        <v>4</v>
      </c>
      <c r="H3" s="102" t="s">
        <v>5</v>
      </c>
      <c r="I3" s="103"/>
      <c r="J3" s="102" t="s">
        <v>8</v>
      </c>
      <c r="K3" s="104"/>
    </row>
    <row r="4" spans="1:11" s="20" customFormat="1" ht="27" customHeight="1">
      <c r="A4" s="21"/>
      <c r="B4" s="106"/>
      <c r="C4" s="98"/>
      <c r="D4" s="108"/>
      <c r="E4" s="108"/>
      <c r="F4" s="108"/>
      <c r="G4" s="98"/>
      <c r="H4" s="22" t="s">
        <v>6</v>
      </c>
      <c r="I4" s="22" t="s">
        <v>7</v>
      </c>
      <c r="J4" s="22" t="s">
        <v>9</v>
      </c>
      <c r="K4" s="23" t="s">
        <v>10</v>
      </c>
    </row>
    <row r="5" spans="1:11" ht="15" thickBot="1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85">
        <v>7</v>
      </c>
      <c r="H5" s="4">
        <v>8</v>
      </c>
      <c r="I5" s="4">
        <v>9</v>
      </c>
      <c r="J5" s="4">
        <v>10</v>
      </c>
      <c r="K5" s="5">
        <v>11</v>
      </c>
    </row>
    <row r="6" spans="1:11" ht="15.75" customHeight="1">
      <c r="A6" s="6"/>
      <c r="B6" s="33">
        <v>1</v>
      </c>
      <c r="C6" s="34">
        <v>8060302042</v>
      </c>
      <c r="D6" s="35" t="s">
        <v>30</v>
      </c>
      <c r="E6" s="33" t="s">
        <v>18</v>
      </c>
      <c r="F6" s="67">
        <v>20.45</v>
      </c>
      <c r="G6" s="86"/>
      <c r="H6" s="76"/>
      <c r="I6" s="36">
        <f>F6*G6</f>
        <v>0</v>
      </c>
      <c r="J6" s="33"/>
      <c r="K6" s="33"/>
    </row>
    <row r="7" spans="1:11" ht="27.75" customHeight="1">
      <c r="A7" s="2"/>
      <c r="B7" s="33">
        <v>2</v>
      </c>
      <c r="C7" s="34">
        <v>8060307012</v>
      </c>
      <c r="D7" s="37" t="s">
        <v>15</v>
      </c>
      <c r="E7" s="33" t="s">
        <v>18</v>
      </c>
      <c r="F7" s="67">
        <v>40.9</v>
      </c>
      <c r="G7" s="87"/>
      <c r="H7" s="76"/>
      <c r="I7" s="36">
        <f aca="true" t="shared" si="0" ref="I7:I17">F7*G7</f>
        <v>0</v>
      </c>
      <c r="J7" s="33"/>
      <c r="K7" s="33"/>
    </row>
    <row r="8" spans="1:11" ht="15.75" customHeight="1">
      <c r="A8" s="2"/>
      <c r="B8" s="33">
        <v>3</v>
      </c>
      <c r="C8" s="34">
        <v>2501</v>
      </c>
      <c r="D8" s="37" t="s">
        <v>16</v>
      </c>
      <c r="E8" s="33" t="s">
        <v>17</v>
      </c>
      <c r="F8" s="67">
        <v>50</v>
      </c>
      <c r="G8" s="87"/>
      <c r="H8" s="76"/>
      <c r="I8" s="36">
        <f t="shared" si="0"/>
        <v>0</v>
      </c>
      <c r="J8" s="33"/>
      <c r="K8" s="33"/>
    </row>
    <row r="9" spans="1:11" ht="12.75" customHeight="1">
      <c r="A9" s="2"/>
      <c r="B9" s="33">
        <v>4</v>
      </c>
      <c r="C9" s="34">
        <v>2503</v>
      </c>
      <c r="D9" s="37" t="s">
        <v>19</v>
      </c>
      <c r="E9" s="33" t="s">
        <v>12</v>
      </c>
      <c r="F9" s="67">
        <v>5145</v>
      </c>
      <c r="G9" s="87"/>
      <c r="H9" s="76"/>
      <c r="I9" s="36">
        <f t="shared" si="0"/>
        <v>0</v>
      </c>
      <c r="J9" s="33"/>
      <c r="K9" s="33"/>
    </row>
    <row r="10" spans="1:11" ht="30" customHeight="1">
      <c r="A10" s="2"/>
      <c r="B10" s="33">
        <v>5</v>
      </c>
      <c r="C10" s="34">
        <v>3060101047</v>
      </c>
      <c r="D10" s="35" t="s">
        <v>33</v>
      </c>
      <c r="E10" s="33" t="s">
        <v>12</v>
      </c>
      <c r="F10" s="67">
        <v>5145</v>
      </c>
      <c r="G10" s="87"/>
      <c r="H10" s="76"/>
      <c r="I10" s="36">
        <f t="shared" si="0"/>
        <v>0</v>
      </c>
      <c r="J10" s="38"/>
      <c r="K10" s="38"/>
    </row>
    <row r="11" spans="1:11" ht="27" customHeight="1">
      <c r="A11" s="2"/>
      <c r="B11" s="33">
        <v>6</v>
      </c>
      <c r="C11" s="34">
        <v>8080301001</v>
      </c>
      <c r="D11" s="37" t="s">
        <v>20</v>
      </c>
      <c r="E11" s="33" t="s">
        <v>12</v>
      </c>
      <c r="F11" s="67">
        <v>5145</v>
      </c>
      <c r="G11" s="87"/>
      <c r="H11" s="76"/>
      <c r="I11" s="36">
        <f t="shared" si="0"/>
        <v>0</v>
      </c>
      <c r="J11" s="33"/>
      <c r="K11" s="33"/>
    </row>
    <row r="12" spans="1:11" ht="15.75" customHeight="1">
      <c r="A12" s="2"/>
      <c r="B12" s="33">
        <v>7</v>
      </c>
      <c r="C12" s="34">
        <v>8081001061</v>
      </c>
      <c r="D12" s="37" t="s">
        <v>21</v>
      </c>
      <c r="E12" s="33" t="s">
        <v>12</v>
      </c>
      <c r="F12" s="67">
        <v>5145</v>
      </c>
      <c r="G12" s="87"/>
      <c r="H12" s="76"/>
      <c r="I12" s="36">
        <f t="shared" si="0"/>
        <v>0</v>
      </c>
      <c r="J12" s="33"/>
      <c r="K12" s="33"/>
    </row>
    <row r="13" spans="1:11" ht="12.75" customHeight="1">
      <c r="A13" s="2"/>
      <c r="B13" s="33">
        <v>8</v>
      </c>
      <c r="C13" s="34">
        <v>8080801101</v>
      </c>
      <c r="D13" s="35" t="s">
        <v>36</v>
      </c>
      <c r="E13" s="33" t="s">
        <v>22</v>
      </c>
      <c r="F13" s="67">
        <v>61.7</v>
      </c>
      <c r="G13" s="87"/>
      <c r="H13" s="77"/>
      <c r="I13" s="36">
        <f t="shared" si="0"/>
        <v>0</v>
      </c>
      <c r="J13" s="4">
        <v>0.012</v>
      </c>
      <c r="K13" s="39" t="s">
        <v>39</v>
      </c>
    </row>
    <row r="14" spans="1:11" ht="12.75" customHeight="1">
      <c r="A14" s="2"/>
      <c r="B14" s="33">
        <v>9</v>
      </c>
      <c r="C14" s="34">
        <v>6070007041</v>
      </c>
      <c r="D14" s="37" t="s">
        <v>23</v>
      </c>
      <c r="E14" s="33" t="s">
        <v>22</v>
      </c>
      <c r="F14" s="67">
        <v>22.4</v>
      </c>
      <c r="G14" s="87"/>
      <c r="H14" s="76"/>
      <c r="I14" s="36">
        <f t="shared" si="0"/>
        <v>0</v>
      </c>
      <c r="J14" s="33"/>
      <c r="K14" s="33"/>
    </row>
    <row r="15" spans="1:11" ht="12.75" customHeight="1">
      <c r="A15" s="2"/>
      <c r="B15" s="33">
        <v>10</v>
      </c>
      <c r="C15" s="34">
        <v>8080501021</v>
      </c>
      <c r="D15" s="37" t="s">
        <v>24</v>
      </c>
      <c r="E15" s="33" t="s">
        <v>12</v>
      </c>
      <c r="F15" s="67">
        <v>5145</v>
      </c>
      <c r="G15" s="87"/>
      <c r="H15" s="76"/>
      <c r="I15" s="36">
        <f t="shared" si="0"/>
        <v>0</v>
      </c>
      <c r="J15" s="33">
        <v>0.03</v>
      </c>
      <c r="K15" s="40">
        <v>154.4</v>
      </c>
    </row>
    <row r="16" spans="1:11" ht="27.75" customHeight="1">
      <c r="A16" s="2"/>
      <c r="B16" s="33">
        <v>11</v>
      </c>
      <c r="C16" s="34">
        <v>183550131</v>
      </c>
      <c r="D16" s="35" t="s">
        <v>32</v>
      </c>
      <c r="E16" s="33" t="s">
        <v>18</v>
      </c>
      <c r="F16" s="67">
        <v>20.45</v>
      </c>
      <c r="G16" s="87"/>
      <c r="H16" s="76"/>
      <c r="I16" s="36">
        <f t="shared" si="0"/>
        <v>0</v>
      </c>
      <c r="J16" s="33"/>
      <c r="K16" s="33"/>
    </row>
    <row r="17" spans="1:11" ht="12" customHeight="1">
      <c r="A17" s="2"/>
      <c r="B17" s="109">
        <v>12</v>
      </c>
      <c r="C17" s="117">
        <v>199010002</v>
      </c>
      <c r="D17" s="115" t="s">
        <v>41</v>
      </c>
      <c r="E17" s="33" t="s">
        <v>13</v>
      </c>
      <c r="F17" s="119">
        <v>183.13</v>
      </c>
      <c r="G17" s="121"/>
      <c r="H17" s="111"/>
      <c r="I17" s="113">
        <f t="shared" si="0"/>
        <v>0</v>
      </c>
      <c r="J17" s="115"/>
      <c r="K17" s="115"/>
    </row>
    <row r="18" spans="1:11" ht="14.25">
      <c r="A18" s="2"/>
      <c r="B18" s="109"/>
      <c r="C18" s="117"/>
      <c r="D18" s="115"/>
      <c r="E18" s="33"/>
      <c r="F18" s="119"/>
      <c r="G18" s="121"/>
      <c r="H18" s="111"/>
      <c r="I18" s="113"/>
      <c r="J18" s="115"/>
      <c r="K18" s="115"/>
    </row>
    <row r="19" spans="1:11" ht="15" thickBot="1">
      <c r="A19" s="1"/>
      <c r="B19" s="110"/>
      <c r="C19" s="118"/>
      <c r="D19" s="116"/>
      <c r="E19" s="51"/>
      <c r="F19" s="120"/>
      <c r="G19" s="122"/>
      <c r="H19" s="112"/>
      <c r="I19" s="114"/>
      <c r="J19" s="116"/>
      <c r="K19" s="116"/>
    </row>
    <row r="20" spans="1:11" ht="15" thickBot="1">
      <c r="A20" s="8"/>
      <c r="B20" s="9" t="s">
        <v>52</v>
      </c>
      <c r="C20" s="10"/>
      <c r="D20" s="11" t="s">
        <v>14</v>
      </c>
      <c r="E20" s="24" t="s">
        <v>52</v>
      </c>
      <c r="F20" s="68" t="s">
        <v>52</v>
      </c>
      <c r="G20" s="88" t="s">
        <v>52</v>
      </c>
      <c r="H20" s="78" t="s">
        <v>52</v>
      </c>
      <c r="I20" s="28" t="s">
        <v>52</v>
      </c>
      <c r="J20" s="24" t="s">
        <v>52</v>
      </c>
      <c r="K20" s="30" t="s">
        <v>52</v>
      </c>
    </row>
    <row r="21" spans="1:11" ht="33.75" customHeight="1" thickBot="1">
      <c r="A21" s="8"/>
      <c r="B21" s="9" t="s">
        <v>52</v>
      </c>
      <c r="C21" s="10"/>
      <c r="D21" s="134" t="s">
        <v>42</v>
      </c>
      <c r="E21" s="24" t="s">
        <v>12</v>
      </c>
      <c r="F21" s="69">
        <v>2226</v>
      </c>
      <c r="G21" s="89" t="s">
        <v>52</v>
      </c>
      <c r="H21" s="79" t="s">
        <v>52</v>
      </c>
      <c r="I21" s="29" t="s">
        <v>52</v>
      </c>
      <c r="J21" s="24" t="s">
        <v>52</v>
      </c>
      <c r="K21" s="13">
        <v>4.45</v>
      </c>
    </row>
    <row r="22" spans="1:11" ht="33.75" customHeight="1">
      <c r="A22" s="1"/>
      <c r="B22" s="7">
        <v>13</v>
      </c>
      <c r="C22" s="61"/>
      <c r="D22" s="62" t="s">
        <v>43</v>
      </c>
      <c r="E22" s="63" t="s">
        <v>12</v>
      </c>
      <c r="F22" s="70">
        <v>561</v>
      </c>
      <c r="G22" s="90"/>
      <c r="H22" s="80">
        <f>G22*F22</f>
        <v>0</v>
      </c>
      <c r="I22" s="64"/>
      <c r="J22" s="65">
        <v>0.002</v>
      </c>
      <c r="K22" s="65"/>
    </row>
    <row r="23" spans="1:11" ht="33.75" customHeight="1">
      <c r="A23" s="1"/>
      <c r="B23" s="7">
        <v>14</v>
      </c>
      <c r="C23" s="41"/>
      <c r="D23" s="35" t="s">
        <v>44</v>
      </c>
      <c r="E23" s="40" t="s">
        <v>12</v>
      </c>
      <c r="F23" s="71">
        <v>560</v>
      </c>
      <c r="G23" s="91"/>
      <c r="H23" s="81">
        <f>G23*F23</f>
        <v>0</v>
      </c>
      <c r="I23" s="42"/>
      <c r="J23" s="33">
        <v>0.002</v>
      </c>
      <c r="K23" s="33"/>
    </row>
    <row r="24" spans="1:11" ht="33.75" customHeight="1">
      <c r="A24" s="1"/>
      <c r="B24" s="7">
        <v>15</v>
      </c>
      <c r="C24" s="41"/>
      <c r="D24" s="35" t="s">
        <v>45</v>
      </c>
      <c r="E24" s="40" t="s">
        <v>12</v>
      </c>
      <c r="F24" s="71">
        <v>572</v>
      </c>
      <c r="G24" s="91"/>
      <c r="H24" s="81">
        <f>G24*F24</f>
        <v>0</v>
      </c>
      <c r="I24" s="42"/>
      <c r="J24" s="33">
        <v>0.002</v>
      </c>
      <c r="K24" s="33"/>
    </row>
    <row r="25" spans="1:11" ht="33.75" customHeight="1" thickBot="1">
      <c r="A25" s="1"/>
      <c r="B25" s="7">
        <v>16</v>
      </c>
      <c r="C25" s="47"/>
      <c r="D25" s="48" t="s">
        <v>46</v>
      </c>
      <c r="E25" s="49" t="s">
        <v>12</v>
      </c>
      <c r="F25" s="72">
        <v>533</v>
      </c>
      <c r="G25" s="92"/>
      <c r="H25" s="82">
        <f>G25*F25</f>
        <v>0</v>
      </c>
      <c r="I25" s="50"/>
      <c r="J25" s="51">
        <v>0.002</v>
      </c>
      <c r="K25" s="51"/>
    </row>
    <row r="26" spans="1:11" ht="29.25" thickBot="1">
      <c r="A26" s="8"/>
      <c r="B26" s="9" t="s">
        <v>52</v>
      </c>
      <c r="C26" s="15"/>
      <c r="D26" s="135" t="s">
        <v>47</v>
      </c>
      <c r="E26" s="25" t="s">
        <v>12</v>
      </c>
      <c r="F26" s="73">
        <v>2919</v>
      </c>
      <c r="G26" s="93" t="s">
        <v>52</v>
      </c>
      <c r="H26" s="31" t="s">
        <v>52</v>
      </c>
      <c r="I26" s="31" t="s">
        <v>52</v>
      </c>
      <c r="J26" s="26" t="s">
        <v>52</v>
      </c>
      <c r="K26" s="27">
        <v>5.84</v>
      </c>
    </row>
    <row r="27" spans="1:11" ht="14.25">
      <c r="A27" s="1"/>
      <c r="B27" s="7">
        <v>18</v>
      </c>
      <c r="C27" s="52"/>
      <c r="D27" s="53" t="s">
        <v>48</v>
      </c>
      <c r="E27" s="54" t="s">
        <v>12</v>
      </c>
      <c r="F27" s="74">
        <v>471</v>
      </c>
      <c r="G27" s="94"/>
      <c r="H27" s="80">
        <f>G27*F27</f>
        <v>0</v>
      </c>
      <c r="I27" s="52"/>
      <c r="J27" s="55">
        <v>0.02</v>
      </c>
      <c r="K27" s="54"/>
    </row>
    <row r="28" spans="1:11" ht="14.25">
      <c r="A28" s="1"/>
      <c r="B28" s="7">
        <v>19</v>
      </c>
      <c r="C28" s="43"/>
      <c r="D28" s="44" t="s">
        <v>49</v>
      </c>
      <c r="E28" s="39" t="s">
        <v>12</v>
      </c>
      <c r="F28" s="75">
        <v>827</v>
      </c>
      <c r="G28" s="95"/>
      <c r="H28" s="81">
        <f>G28*F28</f>
        <v>0</v>
      </c>
      <c r="I28" s="43"/>
      <c r="J28" s="45">
        <v>0.02</v>
      </c>
      <c r="K28" s="39"/>
    </row>
    <row r="29" spans="1:11" ht="14.25">
      <c r="A29" s="1"/>
      <c r="B29" s="7">
        <v>20</v>
      </c>
      <c r="C29" s="43"/>
      <c r="D29" s="44" t="s">
        <v>50</v>
      </c>
      <c r="E29" s="39" t="s">
        <v>12</v>
      </c>
      <c r="F29" s="75">
        <v>791</v>
      </c>
      <c r="G29" s="95"/>
      <c r="H29" s="81">
        <f>G29*F29</f>
        <v>0</v>
      </c>
      <c r="I29" s="43"/>
      <c r="J29" s="45">
        <v>0.02</v>
      </c>
      <c r="K29" s="39"/>
    </row>
    <row r="30" spans="1:11" ht="14.25">
      <c r="A30" s="1"/>
      <c r="B30" s="7">
        <v>21</v>
      </c>
      <c r="C30" s="43"/>
      <c r="D30" s="44" t="s">
        <v>51</v>
      </c>
      <c r="E30" s="39" t="s">
        <v>12</v>
      </c>
      <c r="F30" s="75">
        <v>830</v>
      </c>
      <c r="G30" s="95"/>
      <c r="H30" s="81">
        <f>G30*F30</f>
        <v>0</v>
      </c>
      <c r="I30" s="43"/>
      <c r="J30" s="45">
        <v>0.02</v>
      </c>
      <c r="K30" s="39"/>
    </row>
    <row r="31" spans="1:11" ht="14.25">
      <c r="A31" s="1"/>
      <c r="B31" s="7">
        <v>22</v>
      </c>
      <c r="C31" s="43"/>
      <c r="D31" s="35" t="s">
        <v>34</v>
      </c>
      <c r="E31" s="46" t="s">
        <v>12</v>
      </c>
      <c r="F31" s="71">
        <v>5145</v>
      </c>
      <c r="G31" s="91"/>
      <c r="H31" s="83">
        <f>F31*G31</f>
        <v>0</v>
      </c>
      <c r="I31" s="42"/>
      <c r="J31" s="33">
        <v>0.004</v>
      </c>
      <c r="K31" s="33">
        <v>1.49</v>
      </c>
    </row>
    <row r="32" spans="1:11" ht="14.25">
      <c r="A32" s="1"/>
      <c r="B32" s="7">
        <v>23</v>
      </c>
      <c r="C32" s="43"/>
      <c r="D32" s="37" t="s">
        <v>25</v>
      </c>
      <c r="E32" s="33" t="s">
        <v>26</v>
      </c>
      <c r="F32" s="71">
        <v>50</v>
      </c>
      <c r="G32" s="91"/>
      <c r="H32" s="81">
        <f>G32*F32</f>
        <v>0</v>
      </c>
      <c r="I32" s="42"/>
      <c r="J32" s="33"/>
      <c r="K32" s="33">
        <v>0.05</v>
      </c>
    </row>
    <row r="33" spans="1:11" ht="14.25">
      <c r="A33" s="1"/>
      <c r="B33" s="7">
        <v>24</v>
      </c>
      <c r="C33" s="43"/>
      <c r="D33" s="35" t="s">
        <v>27</v>
      </c>
      <c r="E33" s="33" t="s">
        <v>13</v>
      </c>
      <c r="F33" s="71">
        <v>16.9</v>
      </c>
      <c r="G33" s="91"/>
      <c r="H33" s="83">
        <f>F33*G33</f>
        <v>0</v>
      </c>
      <c r="I33" s="42"/>
      <c r="J33" s="40" t="s">
        <v>31</v>
      </c>
      <c r="K33" s="33">
        <v>16.9</v>
      </c>
    </row>
    <row r="34" spans="1:11" ht="15" thickBot="1">
      <c r="A34" s="1"/>
      <c r="B34" s="7">
        <v>25</v>
      </c>
      <c r="C34" s="56"/>
      <c r="D34" s="57" t="s">
        <v>29</v>
      </c>
      <c r="E34" s="51" t="s">
        <v>13</v>
      </c>
      <c r="F34" s="72">
        <v>11.2</v>
      </c>
      <c r="G34" s="96"/>
      <c r="H34" s="84">
        <f>F34*G34</f>
        <v>0</v>
      </c>
      <c r="I34" s="50"/>
      <c r="J34" s="51">
        <v>0.03</v>
      </c>
      <c r="K34" s="51">
        <v>154.4</v>
      </c>
    </row>
    <row r="35" spans="1:11" ht="15" thickBot="1">
      <c r="A35" s="8"/>
      <c r="B35" s="14"/>
      <c r="C35" s="15"/>
      <c r="D35" s="11" t="s">
        <v>28</v>
      </c>
      <c r="E35" s="15"/>
      <c r="F35" s="15"/>
      <c r="G35" s="58"/>
      <c r="H35" s="59">
        <f>SUM(H6:H34)</f>
        <v>0</v>
      </c>
      <c r="I35" s="60">
        <f>SUM(I6:I34)</f>
        <v>0</v>
      </c>
      <c r="J35" s="12"/>
      <c r="K35" s="13">
        <v>183.13</v>
      </c>
    </row>
    <row r="36" spans="1:11" ht="15" thickBot="1">
      <c r="A36" s="32"/>
      <c r="B36" s="14"/>
      <c r="C36" s="15"/>
      <c r="D36" s="16" t="s">
        <v>40</v>
      </c>
      <c r="E36" s="15"/>
      <c r="F36" s="15"/>
      <c r="G36" s="15"/>
      <c r="H36" s="17"/>
      <c r="I36" s="18">
        <f>H35+H35</f>
        <v>0</v>
      </c>
      <c r="J36" s="12"/>
      <c r="K36" s="13"/>
    </row>
    <row r="37" ht="12.75" customHeight="1"/>
    <row r="38" spans="4:11" ht="39.75" customHeight="1">
      <c r="D38" s="66" t="s">
        <v>53</v>
      </c>
      <c r="J38" s="130" t="s">
        <v>54</v>
      </c>
      <c r="K38" s="130"/>
    </row>
    <row r="39" spans="10:11" ht="21">
      <c r="J39" s="131"/>
      <c r="K39" s="132"/>
    </row>
    <row r="55" spans="4:8" ht="15">
      <c r="D55" s="123"/>
      <c r="E55" s="124"/>
      <c r="F55" s="125"/>
      <c r="G55" s="126"/>
      <c r="H55" s="123"/>
    </row>
    <row r="56" spans="4:8" ht="15">
      <c r="D56" s="123"/>
      <c r="E56" s="124"/>
      <c r="F56" s="125"/>
      <c r="G56" s="126"/>
      <c r="H56" s="123"/>
    </row>
    <row r="57" spans="4:8" ht="15">
      <c r="D57" s="123"/>
      <c r="E57" s="124"/>
      <c r="F57" s="125"/>
      <c r="G57" s="126"/>
      <c r="H57" s="123"/>
    </row>
    <row r="58" spans="4:8" ht="15">
      <c r="D58" s="123"/>
      <c r="E58" s="127"/>
      <c r="F58" s="125"/>
      <c r="G58" s="126"/>
      <c r="H58" s="123"/>
    </row>
    <row r="59" spans="4:8" ht="15">
      <c r="D59" s="123"/>
      <c r="E59" s="128"/>
      <c r="F59" s="125"/>
      <c r="G59" s="126"/>
      <c r="H59" s="123"/>
    </row>
    <row r="60" spans="4:8" ht="15">
      <c r="D60" s="123"/>
      <c r="E60" s="128"/>
      <c r="F60" s="128"/>
      <c r="G60" s="129"/>
      <c r="H60" s="123"/>
    </row>
    <row r="61" spans="4:8" ht="15">
      <c r="D61" s="123"/>
      <c r="E61" s="128"/>
      <c r="F61" s="128"/>
      <c r="G61" s="129"/>
      <c r="H61" s="123"/>
    </row>
    <row r="62" spans="4:8" ht="15">
      <c r="D62" s="123"/>
      <c r="E62" s="128"/>
      <c r="F62" s="128"/>
      <c r="G62" s="129"/>
      <c r="H62" s="123"/>
    </row>
    <row r="63" spans="4:8" ht="15">
      <c r="D63" s="123"/>
      <c r="E63" s="128"/>
      <c r="F63" s="128"/>
      <c r="G63" s="129"/>
      <c r="H63" s="123"/>
    </row>
    <row r="64" spans="4:8" ht="15">
      <c r="D64" s="123"/>
      <c r="E64" s="128"/>
      <c r="F64" s="128"/>
      <c r="G64" s="129"/>
      <c r="H64" s="123"/>
    </row>
    <row r="65" spans="4:8" ht="15">
      <c r="D65" s="123"/>
      <c r="E65" s="128"/>
      <c r="F65" s="128"/>
      <c r="G65" s="129"/>
      <c r="H65" s="123"/>
    </row>
    <row r="66" spans="4:8" ht="15">
      <c r="D66" s="123"/>
      <c r="E66" s="128"/>
      <c r="F66" s="128"/>
      <c r="G66" s="129"/>
      <c r="H66" s="123"/>
    </row>
  </sheetData>
  <sheetProtection/>
  <mergeCells count="22">
    <mergeCell ref="J38:K38"/>
    <mergeCell ref="J39:K39"/>
    <mergeCell ref="B17:B19"/>
    <mergeCell ref="H17:H19"/>
    <mergeCell ref="I17:I19"/>
    <mergeCell ref="J17:J19"/>
    <mergeCell ref="K17:K19"/>
    <mergeCell ref="F3:F4"/>
    <mergeCell ref="D17:D19"/>
    <mergeCell ref="C17:C19"/>
    <mergeCell ref="F17:F19"/>
    <mergeCell ref="G17:G19"/>
    <mergeCell ref="G3:G4"/>
    <mergeCell ref="D1:E2"/>
    <mergeCell ref="A1:C1"/>
    <mergeCell ref="H2:I2"/>
    <mergeCell ref="H3:I3"/>
    <mergeCell ref="J3:K3"/>
    <mergeCell ref="B3:B4"/>
    <mergeCell ref="C3:C4"/>
    <mergeCell ref="D3:D4"/>
    <mergeCell ref="E3:E4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2022-06-20T09:40:57Z</dcterms:modified>
  <cp:category/>
  <cp:version/>
  <cp:contentType/>
  <cp:contentStatus/>
</cp:coreProperties>
</file>