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2. Danka\04. ŠZM pre intervenčnú kardiológiu\Súťažné podklady\"/>
    </mc:Choice>
  </mc:AlternateContent>
  <bookViews>
    <workbookView xWindow="0" yWindow="0" windowWidth="20490" windowHeight="7755" tabRatio="936" firstSheet="18" activeTab="22"/>
  </bookViews>
  <sheets>
    <sheet name="Príloha č. 1" sheetId="4" r:id="rId1"/>
    <sheet name="Príloha č. 2" sheetId="5" r:id="rId2"/>
    <sheet name="Príloha č. 3" sheetId="18" r:id="rId3"/>
    <sheet name="Príloha č. 4 - časť 1" sheetId="92" r:id="rId4"/>
    <sheet name="Príloha č. 4 - časť 2" sheetId="175" r:id="rId5"/>
    <sheet name="Príloha č. 4 - časť 3" sheetId="176" r:id="rId6"/>
    <sheet name="Príloha č. 4 - časť 4" sheetId="177" r:id="rId7"/>
    <sheet name="Príloha č. 4 - časť 5" sheetId="178" r:id="rId8"/>
    <sheet name="Príloha č. 4 - časť 6" sheetId="179" r:id="rId9"/>
    <sheet name="Príloha č. 4 - časť 7" sheetId="180" r:id="rId10"/>
    <sheet name="Príloha č. 4 - časť 8" sheetId="181" r:id="rId11"/>
    <sheet name="Príloha č. 4 - časť 9" sheetId="182" r:id="rId12"/>
    <sheet name="Príloha č. 4 - časť 10" sheetId="183" r:id="rId13"/>
    <sheet name="Príloha č. 4 - časť 11" sheetId="193" r:id="rId14"/>
    <sheet name="Príloha č. 4 - časť 12" sheetId="194" r:id="rId15"/>
    <sheet name="Príloha č. 4 - časť 13" sheetId="184" r:id="rId16"/>
    <sheet name="Príloha č. 4 - časť 14" sheetId="185" r:id="rId17"/>
    <sheet name="Príloha č. 4 - časť 15" sheetId="186" r:id="rId18"/>
    <sheet name="Príloha č. 4 - časť 16" sheetId="187" r:id="rId19"/>
    <sheet name="Príloha č. 4 - časť 17" sheetId="188" r:id="rId20"/>
    <sheet name="Príloha č. 4 - časť 18" sheetId="189" r:id="rId21"/>
    <sheet name="Príloha č. 4 - časť 19" sheetId="190" r:id="rId22"/>
    <sheet name="Príloha č. 4 - časť 20" sheetId="191" r:id="rId23"/>
    <sheet name="Príloha č. 4 - časť 21" sheetId="192" r:id="rId24"/>
    <sheet name=" Príloha č. 5 - časť 1" sheetId="109" r:id="rId25"/>
    <sheet name=" Príloha č. 5 - časť 2" sheetId="133" r:id="rId26"/>
    <sheet name=" Príloha č. 5 - časť 3" sheetId="134" r:id="rId27"/>
    <sheet name=" Príloha č. 5 - časť 4" sheetId="135" r:id="rId28"/>
    <sheet name=" Príloha č. 5 - časť 5" sheetId="136" r:id="rId29"/>
    <sheet name=" Príloha č. 5 - časť 6" sheetId="137" r:id="rId30"/>
    <sheet name=" Príloha č. 5 - časť 7" sheetId="138" r:id="rId31"/>
    <sheet name=" Príloha č. 5 - časť 8" sheetId="139" r:id="rId32"/>
    <sheet name=" Príloha č. 5 - časť 9" sheetId="140" r:id="rId33"/>
    <sheet name=" Príloha č. 5 - časť 10" sheetId="141" r:id="rId34"/>
    <sheet name=" Príloha č. 5 - časť 11" sheetId="142" r:id="rId35"/>
    <sheet name=" Príloha č. 5 - časť 12" sheetId="143" r:id="rId36"/>
    <sheet name=" Príloha č. 5 - časť 13" sheetId="144" r:id="rId37"/>
    <sheet name=" Príloha č. 5 - časť 14" sheetId="145" r:id="rId38"/>
    <sheet name=" Príloha č. 5 - časť 15" sheetId="146" r:id="rId39"/>
    <sheet name=" Príloha č. 5 - časť 16" sheetId="147" r:id="rId40"/>
    <sheet name=" Príloha č. 5 - časť 17" sheetId="148" r:id="rId41"/>
    <sheet name=" Príloha č. 5 - časť 18" sheetId="149" r:id="rId42"/>
    <sheet name=" Príloha č. 5 - časť 19" sheetId="150" r:id="rId43"/>
    <sheet name=" Príloha č. 5 - časť 20" sheetId="151" r:id="rId44"/>
    <sheet name=" Príloha č. 5 - časť 21" sheetId="152" r:id="rId45"/>
    <sheet name="Príloha č. 6 - časť 1" sheetId="153" r:id="rId46"/>
    <sheet name="Príloha č. 6 - časť 2" sheetId="154" r:id="rId47"/>
    <sheet name="Príloha č. 6 - časť 3" sheetId="155" r:id="rId48"/>
    <sheet name="Príloha č. 6 - časť 4" sheetId="157" r:id="rId49"/>
    <sheet name="Príloha č. 6 - časť 5" sheetId="158" r:id="rId50"/>
    <sheet name="Príloha č. 6 - časť 6" sheetId="159" r:id="rId51"/>
    <sheet name="Príloha č. 6 - časť 7" sheetId="160" r:id="rId52"/>
    <sheet name="Príloha č. 6 - časť 8" sheetId="161" r:id="rId53"/>
    <sheet name="Príloha č. 6 - časť 9 " sheetId="162" r:id="rId54"/>
    <sheet name="Príloha č. 6 - časť 10" sheetId="163" r:id="rId55"/>
    <sheet name="Príloha č. 6 - časť 11" sheetId="164" r:id="rId56"/>
    <sheet name="Príloha č. 6 - časť 12" sheetId="165" r:id="rId57"/>
    <sheet name="Príloha č. 6 - časť 13" sheetId="166" r:id="rId58"/>
    <sheet name="Príloha č. 6 - časť 14" sheetId="167" r:id="rId59"/>
    <sheet name="Príloha č. 6 - časť 15" sheetId="168" r:id="rId60"/>
    <sheet name="Príloha č. 6 - časť 16" sheetId="169" r:id="rId61"/>
    <sheet name="Príloha č. 6 - časť 17" sheetId="170" r:id="rId62"/>
    <sheet name="Príloha č. 6 - časť 18" sheetId="171" r:id="rId63"/>
    <sheet name="Príloha č. 6 - časť 19" sheetId="172" r:id="rId64"/>
    <sheet name="Príloha č. 6 - časť 20" sheetId="173" r:id="rId65"/>
    <sheet name="Príloha č. 6 - časť 21" sheetId="174" r:id="rId66"/>
    <sheet name="Príloha č. 7" sheetId="45" r:id="rId67"/>
    <sheet name="Príloha č. 8" sheetId="43" r:id="rId68"/>
  </sheets>
  <definedNames>
    <definedName name="_xlnm.Print_Area" localSheetId="24">' Príloha č. 5 - časť 1'!$A$1:$K$34</definedName>
    <definedName name="_xlnm.Print_Area" localSheetId="33">' Príloha č. 5 - časť 10'!$A$1:$K$33</definedName>
    <definedName name="_xlnm.Print_Area" localSheetId="34">' Príloha č. 5 - časť 11'!$A$1:$K$24</definedName>
    <definedName name="_xlnm.Print_Area" localSheetId="35">' Príloha č. 5 - časť 12'!$A$1:$K$31</definedName>
    <definedName name="_xlnm.Print_Area" localSheetId="36">' Príloha č. 5 - časť 13'!$A$1:$K$24</definedName>
    <definedName name="_xlnm.Print_Area" localSheetId="37">' Príloha č. 5 - časť 14'!$A$1:$K$29</definedName>
    <definedName name="_xlnm.Print_Area" localSheetId="38">' Príloha č. 5 - časť 15'!$A$1:$K$24</definedName>
    <definedName name="_xlnm.Print_Area" localSheetId="39">' Príloha č. 5 - časť 16'!$A$1:$K$25</definedName>
    <definedName name="_xlnm.Print_Area" localSheetId="40">' Príloha č. 5 - časť 17'!$A$1:$K$24</definedName>
    <definedName name="_xlnm.Print_Area" localSheetId="41">' Príloha č. 5 - časť 18'!$A$1:$K$24</definedName>
    <definedName name="_xlnm.Print_Area" localSheetId="42">' Príloha č. 5 - časť 19'!$A$1:$K$24</definedName>
    <definedName name="_xlnm.Print_Area" localSheetId="25">' Príloha č. 5 - časť 2'!$A$1:$K$29</definedName>
    <definedName name="_xlnm.Print_Area" localSheetId="43">' Príloha č. 5 - časť 20'!$A$1:$K$24</definedName>
    <definedName name="_xlnm.Print_Area" localSheetId="44">' Príloha č. 5 - časť 21'!$A$1:$K$26</definedName>
    <definedName name="_xlnm.Print_Area" localSheetId="26">' Príloha č. 5 - časť 3'!$A$1:$K$24</definedName>
    <definedName name="_xlnm.Print_Area" localSheetId="27">' Príloha č. 5 - časť 4'!$A$1:$K$27</definedName>
    <definedName name="_xlnm.Print_Area" localSheetId="28">' Príloha č. 5 - časť 5'!$A$1:$K$36</definedName>
    <definedName name="_xlnm.Print_Area" localSheetId="29">' Príloha č. 5 - časť 6'!$A$1:$K$32</definedName>
    <definedName name="_xlnm.Print_Area" localSheetId="30">' Príloha č. 5 - časť 7'!$A$1:$K$27</definedName>
    <definedName name="_xlnm.Print_Area" localSheetId="31">' Príloha č. 5 - časť 8'!$A$1:$K$28</definedName>
    <definedName name="_xlnm.Print_Area" localSheetId="32">' Príloha č. 5 - časť 9'!$A$1:$K$24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4 - časť 1'!$A$1:$D$49</definedName>
    <definedName name="_xlnm.Print_Area" localSheetId="12">'Príloha č. 4 - časť 10'!$A$1:$D$45</definedName>
    <definedName name="_xlnm.Print_Area" localSheetId="13">'Príloha č. 4 - časť 11'!$A$1:$D$36</definedName>
    <definedName name="_xlnm.Print_Area" localSheetId="14">'Príloha č. 4 - časť 12'!$A$1:$D$41</definedName>
    <definedName name="_xlnm.Print_Area" localSheetId="15">'Príloha č. 4 - časť 13'!$A$1:$D$50</definedName>
    <definedName name="_xlnm.Print_Area" localSheetId="16">'Príloha č. 4 - časť 14'!$A$1:$D$37</definedName>
    <definedName name="_xlnm.Print_Area" localSheetId="17">'Príloha č. 4 - časť 15'!$A$1:$D$37</definedName>
    <definedName name="_xlnm.Print_Area" localSheetId="18">'Príloha č. 4 - časť 16'!$A$1:$D$59</definedName>
    <definedName name="_xlnm.Print_Area" localSheetId="19">'Príloha č. 4 - časť 17'!$A$1:$D$43</definedName>
    <definedName name="_xlnm.Print_Area" localSheetId="20">'Príloha č. 4 - časť 18'!$A$1:$D$44</definedName>
    <definedName name="_xlnm.Print_Area" localSheetId="21">'Príloha č. 4 - časť 19'!$A$1:$D$36</definedName>
    <definedName name="_xlnm.Print_Area" localSheetId="4">'Príloha č. 4 - časť 2'!$A$1:$D$37</definedName>
    <definedName name="_xlnm.Print_Area" localSheetId="22">'Príloha č. 4 - časť 20'!$A$1:$D$33</definedName>
    <definedName name="_xlnm.Print_Area" localSheetId="23">'Príloha č. 4 - časť 21'!$A$1:$D$37</definedName>
    <definedName name="_xlnm.Print_Area" localSheetId="5">'Príloha č. 4 - časť 3'!$A$1:$D$27</definedName>
    <definedName name="_xlnm.Print_Area" localSheetId="6">'Príloha č. 4 - časť 4'!$A$1:$D$33</definedName>
    <definedName name="_xlnm.Print_Area" localSheetId="7">'Príloha č. 4 - časť 5'!$A$1:$D$45</definedName>
    <definedName name="_xlnm.Print_Area" localSheetId="8">'Príloha č. 4 - časť 6'!$A$1:$D$43</definedName>
    <definedName name="_xlnm.Print_Area" localSheetId="9">'Príloha č. 4 - časť 7'!$A$1:$D$32</definedName>
    <definedName name="_xlnm.Print_Area" localSheetId="10">'Príloha č. 4 - časť 8'!$A$1:$D$35</definedName>
    <definedName name="_xlnm.Print_Area" localSheetId="11">'Príloha č. 4 - časť 9'!$A$1:$D$27</definedName>
    <definedName name="_xlnm.Print_Area" localSheetId="45">'Príloha č. 6 - časť 1'!$A$1:$L$97</definedName>
    <definedName name="_xlnm.Print_Area" localSheetId="54">'Príloha č. 6 - časť 10'!$A$1:$L$91</definedName>
    <definedName name="_xlnm.Print_Area" localSheetId="55">'Príloha č. 6 - časť 11'!$A$1:$L$28</definedName>
    <definedName name="_xlnm.Print_Area" localSheetId="56">'Príloha č. 6 - časť 12'!$A$1:$L$77</definedName>
    <definedName name="_xlnm.Print_Area" localSheetId="57">'Príloha č. 6 - časť 13'!$A$1:$L$28</definedName>
    <definedName name="_xlnm.Print_Area" localSheetId="58">'Príloha č. 6 - časť 14'!$A$1:$L$63</definedName>
    <definedName name="_xlnm.Print_Area" localSheetId="59">'Príloha č. 6 - časť 15'!$A$1:$L$28</definedName>
    <definedName name="_xlnm.Print_Area" localSheetId="60">'Príloha č. 6 - časť 16'!$A$1:$L$35</definedName>
    <definedName name="_xlnm.Print_Area" localSheetId="61">'Príloha č. 6 - časť 17'!$A$1:$L$28</definedName>
    <definedName name="_xlnm.Print_Area" localSheetId="62">'Príloha č. 6 - časť 18'!$A$1:$L$28</definedName>
    <definedName name="_xlnm.Print_Area" localSheetId="63">'Príloha č. 6 - časť 19'!$A$1:$L$28</definedName>
    <definedName name="_xlnm.Print_Area" localSheetId="46">'Príloha č. 6 - časť 2'!$A$1:$L$62</definedName>
    <definedName name="_xlnm.Print_Area" localSheetId="64">'Príloha č. 6 - časť 20'!$A$1:$L$28</definedName>
    <definedName name="_xlnm.Print_Area" localSheetId="65">'Príloha č. 6 - časť 21'!$A$1:$L$42</definedName>
    <definedName name="_xlnm.Print_Area" localSheetId="47">'Príloha č. 6 - časť 3'!$A$1:$L$27</definedName>
    <definedName name="_xlnm.Print_Area" localSheetId="48">'Príloha č. 6 - časť 4'!$A$1:$L$48</definedName>
    <definedName name="_xlnm.Print_Area" localSheetId="49">'Príloha č. 6 - časť 5'!$A$1:$L$112</definedName>
    <definedName name="_xlnm.Print_Area" localSheetId="50">'Príloha č. 6 - časť 6'!$A$1:$L$84</definedName>
    <definedName name="_xlnm.Print_Area" localSheetId="51">'Príloha č. 6 - časť 7'!$A$1:$L$49</definedName>
    <definedName name="_xlnm.Print_Area" localSheetId="52">'Príloha č. 6 - časť 8'!$A$1:$L$56</definedName>
    <definedName name="_xlnm.Print_Area" localSheetId="53">'Príloha č. 6 - časť 9 '!$A$1:$L$28</definedName>
    <definedName name="_xlnm.Print_Area" localSheetId="66">'Príloha č. 7'!$A$1:$D$23</definedName>
    <definedName name="_xlnm.Print_Area" localSheetId="67">'Príloha č. 8'!$A$1:$F$31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94" l="1"/>
  <c r="B36" i="194"/>
  <c r="C33" i="194"/>
  <c r="C32" i="194"/>
  <c r="C31" i="194"/>
  <c r="C30" i="194"/>
  <c r="A2" i="194"/>
  <c r="B32" i="193"/>
  <c r="B31" i="193"/>
  <c r="C28" i="193"/>
  <c r="C27" i="193"/>
  <c r="C26" i="193"/>
  <c r="C25" i="193"/>
  <c r="A2" i="193"/>
  <c r="B33" i="192"/>
  <c r="B32" i="192"/>
  <c r="C29" i="192"/>
  <c r="C28" i="192"/>
  <c r="C27" i="192"/>
  <c r="C26" i="192"/>
  <c r="A2" i="192"/>
  <c r="B29" i="191"/>
  <c r="B28" i="191"/>
  <c r="C25" i="191"/>
  <c r="C24" i="191"/>
  <c r="C23" i="191"/>
  <c r="C22" i="191"/>
  <c r="A2" i="191"/>
  <c r="B32" i="190"/>
  <c r="B31" i="190"/>
  <c r="C28" i="190"/>
  <c r="C27" i="190"/>
  <c r="C26" i="190"/>
  <c r="C25" i="190"/>
  <c r="A2" i="190"/>
  <c r="B40" i="189"/>
  <c r="B39" i="189"/>
  <c r="C36" i="189"/>
  <c r="C35" i="189"/>
  <c r="C34" i="189"/>
  <c r="C33" i="189"/>
  <c r="A2" i="189"/>
  <c r="B39" i="188" l="1"/>
  <c r="B38" i="188"/>
  <c r="C35" i="188"/>
  <c r="C34" i="188"/>
  <c r="C33" i="188"/>
  <c r="C32" i="188"/>
  <c r="A2" i="188"/>
  <c r="B55" i="187"/>
  <c r="B54" i="187"/>
  <c r="C51" i="187"/>
  <c r="C50" i="187"/>
  <c r="C49" i="187"/>
  <c r="C48" i="187"/>
  <c r="A2" i="187"/>
  <c r="B33" i="186"/>
  <c r="B32" i="186"/>
  <c r="C29" i="186"/>
  <c r="C28" i="186"/>
  <c r="C27" i="186"/>
  <c r="C26" i="186"/>
  <c r="A2" i="186"/>
  <c r="B33" i="185" l="1"/>
  <c r="B32" i="185"/>
  <c r="C29" i="185"/>
  <c r="C28" i="185"/>
  <c r="C27" i="185"/>
  <c r="C26" i="185"/>
  <c r="A2" i="185"/>
  <c r="B46" i="184"/>
  <c r="B45" i="184"/>
  <c r="C42" i="184"/>
  <c r="C41" i="184"/>
  <c r="C40" i="184"/>
  <c r="C39" i="184"/>
  <c r="A2" i="184"/>
  <c r="B41" i="183"/>
  <c r="B40" i="183"/>
  <c r="C37" i="183"/>
  <c r="C36" i="183"/>
  <c r="C35" i="183"/>
  <c r="C34" i="183"/>
  <c r="A2" i="183"/>
  <c r="B23" i="182"/>
  <c r="B22" i="182"/>
  <c r="C19" i="182"/>
  <c r="C18" i="182"/>
  <c r="C17" i="182"/>
  <c r="C16" i="182"/>
  <c r="A2" i="182"/>
  <c r="B31" i="181"/>
  <c r="B30" i="181"/>
  <c r="C27" i="181"/>
  <c r="C26" i="181"/>
  <c r="C25" i="181"/>
  <c r="C24" i="181"/>
  <c r="A2" i="181"/>
  <c r="B28" i="180"/>
  <c r="B27" i="180"/>
  <c r="C24" i="180"/>
  <c r="C23" i="180"/>
  <c r="C22" i="180"/>
  <c r="C21" i="180"/>
  <c r="A2" i="180"/>
  <c r="B39" i="179" l="1"/>
  <c r="B38" i="179"/>
  <c r="C35" i="179"/>
  <c r="C34" i="179"/>
  <c r="C33" i="179"/>
  <c r="C32" i="179"/>
  <c r="A2" i="179"/>
  <c r="B41" i="178"/>
  <c r="B40" i="178"/>
  <c r="C37" i="178"/>
  <c r="C36" i="178"/>
  <c r="C35" i="178"/>
  <c r="C34" i="178"/>
  <c r="A2" i="178"/>
  <c r="B29" i="177"/>
  <c r="B28" i="177"/>
  <c r="C25" i="177"/>
  <c r="C24" i="177"/>
  <c r="C23" i="177"/>
  <c r="C22" i="177"/>
  <c r="A2" i="177"/>
  <c r="B23" i="176"/>
  <c r="B22" i="176"/>
  <c r="C19" i="176"/>
  <c r="C18" i="176"/>
  <c r="C17" i="176"/>
  <c r="C16" i="176"/>
  <c r="A2" i="176"/>
  <c r="B33" i="175"/>
  <c r="B32" i="175"/>
  <c r="C29" i="175"/>
  <c r="C28" i="175"/>
  <c r="C27" i="175"/>
  <c r="C26" i="175"/>
  <c r="A2" i="175"/>
  <c r="B38" i="174"/>
  <c r="B37" i="174"/>
  <c r="C34" i="174"/>
  <c r="C33" i="174"/>
  <c r="C32" i="174"/>
  <c r="C31" i="174"/>
  <c r="A2" i="174"/>
  <c r="B24" i="173"/>
  <c r="B23" i="173"/>
  <c r="C20" i="173"/>
  <c r="C19" i="173"/>
  <c r="C18" i="173"/>
  <c r="C17" i="173"/>
  <c r="A2" i="173"/>
  <c r="B24" i="172"/>
  <c r="B23" i="172"/>
  <c r="C20" i="172"/>
  <c r="C19" i="172"/>
  <c r="C18" i="172"/>
  <c r="C17" i="172"/>
  <c r="A2" i="172"/>
  <c r="B24" i="171"/>
  <c r="B23" i="171"/>
  <c r="C20" i="171"/>
  <c r="C19" i="171"/>
  <c r="C18" i="171"/>
  <c r="C17" i="171"/>
  <c r="A2" i="171"/>
  <c r="B24" i="170"/>
  <c r="B23" i="170"/>
  <c r="C20" i="170"/>
  <c r="C19" i="170"/>
  <c r="C18" i="170"/>
  <c r="C17" i="170"/>
  <c r="A2" i="170"/>
  <c r="B31" i="169"/>
  <c r="B30" i="169"/>
  <c r="C27" i="169"/>
  <c r="C26" i="169"/>
  <c r="C25" i="169"/>
  <c r="C24" i="169"/>
  <c r="A2" i="169"/>
  <c r="B24" i="168"/>
  <c r="B23" i="168"/>
  <c r="C20" i="168"/>
  <c r="C19" i="168"/>
  <c r="C18" i="168"/>
  <c r="C17" i="168"/>
  <c r="A2" i="168"/>
  <c r="B59" i="167"/>
  <c r="B58" i="167"/>
  <c r="C55" i="167"/>
  <c r="C54" i="167"/>
  <c r="C53" i="167"/>
  <c r="C52" i="167"/>
  <c r="A2" i="167"/>
  <c r="B24" i="166"/>
  <c r="B23" i="166"/>
  <c r="C20" i="166"/>
  <c r="C19" i="166"/>
  <c r="C18" i="166"/>
  <c r="C17" i="166"/>
  <c r="A2" i="166"/>
  <c r="B73" i="165"/>
  <c r="B72" i="165"/>
  <c r="C69" i="165"/>
  <c r="C68" i="165"/>
  <c r="C67" i="165"/>
  <c r="C66" i="165"/>
  <c r="A2" i="165"/>
  <c r="B24" i="164"/>
  <c r="B23" i="164"/>
  <c r="C20" i="164"/>
  <c r="C19" i="164"/>
  <c r="C18" i="164"/>
  <c r="C17" i="164"/>
  <c r="A2" i="164"/>
  <c r="B87" i="163"/>
  <c r="B86" i="163"/>
  <c r="C83" i="163"/>
  <c r="C82" i="163"/>
  <c r="C81" i="163"/>
  <c r="C80" i="163"/>
  <c r="A2" i="163"/>
  <c r="B24" i="162"/>
  <c r="B23" i="162"/>
  <c r="C20" i="162"/>
  <c r="C19" i="162"/>
  <c r="C18" i="162"/>
  <c r="C17" i="162"/>
  <c r="A2" i="162"/>
  <c r="B52" i="161"/>
  <c r="B51" i="161"/>
  <c r="C48" i="161"/>
  <c r="C47" i="161"/>
  <c r="C46" i="161"/>
  <c r="C45" i="161"/>
  <c r="A2" i="161"/>
  <c r="B45" i="160"/>
  <c r="B44" i="160"/>
  <c r="C41" i="160"/>
  <c r="C40" i="160"/>
  <c r="C39" i="160"/>
  <c r="C38" i="160"/>
  <c r="A2" i="160"/>
  <c r="B80" i="159"/>
  <c r="B79" i="159"/>
  <c r="C76" i="159"/>
  <c r="C75" i="159"/>
  <c r="C74" i="159"/>
  <c r="C73" i="159"/>
  <c r="A2" i="159"/>
  <c r="B108" i="158" l="1"/>
  <c r="B107" i="158"/>
  <c r="C104" i="158"/>
  <c r="C103" i="158"/>
  <c r="C102" i="158"/>
  <c r="C101" i="158"/>
  <c r="A2" i="158"/>
  <c r="B44" i="157"/>
  <c r="B43" i="157"/>
  <c r="C40" i="157"/>
  <c r="C39" i="157"/>
  <c r="C38" i="157"/>
  <c r="C37" i="157"/>
  <c r="A2" i="157"/>
  <c r="B23" i="155"/>
  <c r="B22" i="155"/>
  <c r="C19" i="155"/>
  <c r="C18" i="155"/>
  <c r="C17" i="155"/>
  <c r="C16" i="155"/>
  <c r="A2" i="155"/>
  <c r="B58" i="154"/>
  <c r="B57" i="154"/>
  <c r="C54" i="154"/>
  <c r="C53" i="154"/>
  <c r="C52" i="154"/>
  <c r="C51" i="154"/>
  <c r="A2" i="154"/>
  <c r="A2" i="153" l="1"/>
  <c r="B93" i="153"/>
  <c r="B92" i="153"/>
  <c r="C89" i="153"/>
  <c r="C88" i="153"/>
  <c r="C87" i="153"/>
  <c r="C86" i="153"/>
  <c r="G9" i="152"/>
  <c r="H9" i="152" s="1"/>
  <c r="I9" i="152"/>
  <c r="J9" i="152" s="1"/>
  <c r="B22" i="152"/>
  <c r="B21" i="152"/>
  <c r="C18" i="152"/>
  <c r="C17" i="152"/>
  <c r="C16" i="152"/>
  <c r="C15" i="152"/>
  <c r="D11" i="152"/>
  <c r="I10" i="152"/>
  <c r="J10" i="152" s="1"/>
  <c r="K10" i="152" s="1"/>
  <c r="G10" i="152"/>
  <c r="H10" i="152" s="1"/>
  <c r="I8" i="152"/>
  <c r="G8" i="152"/>
  <c r="H8" i="152" s="1"/>
  <c r="A2" i="152"/>
  <c r="B20" i="151"/>
  <c r="B19" i="151"/>
  <c r="C16" i="151"/>
  <c r="C15" i="151"/>
  <c r="C14" i="151"/>
  <c r="C13" i="151"/>
  <c r="D9" i="151"/>
  <c r="I8" i="151"/>
  <c r="J8" i="151" s="1"/>
  <c r="K8" i="151" s="1"/>
  <c r="K9" i="151" s="1"/>
  <c r="G8" i="151"/>
  <c r="H8" i="151" s="1"/>
  <c r="A2" i="151"/>
  <c r="B20" i="150"/>
  <c r="B19" i="150"/>
  <c r="C16" i="150"/>
  <c r="C15" i="150"/>
  <c r="C14" i="150"/>
  <c r="C13" i="150"/>
  <c r="D9" i="150"/>
  <c r="I8" i="150"/>
  <c r="G8" i="150"/>
  <c r="H8" i="150" s="1"/>
  <c r="A2" i="150"/>
  <c r="K9" i="152" l="1"/>
  <c r="J8" i="152"/>
  <c r="K8" i="152" s="1"/>
  <c r="K11" i="152" s="1"/>
  <c r="I11" i="152"/>
  <c r="I9" i="151"/>
  <c r="I9" i="150"/>
  <c r="J8" i="150"/>
  <c r="K8" i="150" s="1"/>
  <c r="K9" i="150" s="1"/>
  <c r="B20" i="149"/>
  <c r="B19" i="149"/>
  <c r="C16" i="149"/>
  <c r="C15" i="149"/>
  <c r="C14" i="149"/>
  <c r="C13" i="149"/>
  <c r="D9" i="149"/>
  <c r="I8" i="149"/>
  <c r="I9" i="149" s="1"/>
  <c r="G8" i="149"/>
  <c r="H8" i="149" s="1"/>
  <c r="A2" i="149"/>
  <c r="B20" i="148"/>
  <c r="B19" i="148"/>
  <c r="C16" i="148"/>
  <c r="C15" i="148"/>
  <c r="C14" i="148"/>
  <c r="C13" i="148"/>
  <c r="D9" i="148"/>
  <c r="I8" i="148"/>
  <c r="G8" i="148"/>
  <c r="H8" i="148" s="1"/>
  <c r="A2" i="148"/>
  <c r="B21" i="147"/>
  <c r="B20" i="147"/>
  <c r="C17" i="147"/>
  <c r="C16" i="147"/>
  <c r="C15" i="147"/>
  <c r="C14" i="147"/>
  <c r="D10" i="147"/>
  <c r="I9" i="147"/>
  <c r="G9" i="147"/>
  <c r="H9" i="147" s="1"/>
  <c r="I8" i="147"/>
  <c r="J8" i="147" s="1"/>
  <c r="K8" i="147" s="1"/>
  <c r="G8" i="147"/>
  <c r="H8" i="147" s="1"/>
  <c r="A2" i="147"/>
  <c r="B20" i="146"/>
  <c r="B19" i="146"/>
  <c r="C16" i="146"/>
  <c r="C15" i="146"/>
  <c r="C14" i="146"/>
  <c r="C13" i="146"/>
  <c r="D9" i="146"/>
  <c r="I8" i="146"/>
  <c r="G8" i="146"/>
  <c r="H8" i="146" s="1"/>
  <c r="A2" i="146"/>
  <c r="B25" i="145"/>
  <c r="B24" i="145"/>
  <c r="C21" i="145"/>
  <c r="C20" i="145"/>
  <c r="C19" i="145"/>
  <c r="C18" i="145"/>
  <c r="D14" i="145"/>
  <c r="I13" i="145"/>
  <c r="J13" i="145" s="1"/>
  <c r="K13" i="145" s="1"/>
  <c r="G13" i="145"/>
  <c r="H13" i="145" s="1"/>
  <c r="I12" i="145"/>
  <c r="J12" i="145" s="1"/>
  <c r="K12" i="145" s="1"/>
  <c r="G12" i="145"/>
  <c r="H12" i="145" s="1"/>
  <c r="I11" i="145"/>
  <c r="G11" i="145"/>
  <c r="H11" i="145" s="1"/>
  <c r="I10" i="145"/>
  <c r="G10" i="145"/>
  <c r="H10" i="145" s="1"/>
  <c r="I9" i="145"/>
  <c r="J9" i="145" s="1"/>
  <c r="K9" i="145" s="1"/>
  <c r="G9" i="145"/>
  <c r="H9" i="145" s="1"/>
  <c r="I8" i="145"/>
  <c r="J8" i="145" s="1"/>
  <c r="K8" i="145" s="1"/>
  <c r="G8" i="145"/>
  <c r="H8" i="145" s="1"/>
  <c r="A2" i="145"/>
  <c r="B20" i="144"/>
  <c r="B19" i="144"/>
  <c r="C16" i="144"/>
  <c r="C15" i="144"/>
  <c r="C14" i="144"/>
  <c r="C13" i="144"/>
  <c r="D9" i="144"/>
  <c r="I8" i="144"/>
  <c r="I9" i="144" s="1"/>
  <c r="G8" i="144"/>
  <c r="H8" i="144" s="1"/>
  <c r="A2" i="144"/>
  <c r="B27" i="143"/>
  <c r="B26" i="143"/>
  <c r="C23" i="143"/>
  <c r="C22" i="143"/>
  <c r="C21" i="143"/>
  <c r="C20" i="143"/>
  <c r="D16" i="143"/>
  <c r="I15" i="143"/>
  <c r="G15" i="143"/>
  <c r="H15" i="143" s="1"/>
  <c r="I14" i="143"/>
  <c r="J14" i="143" s="1"/>
  <c r="K14" i="143" s="1"/>
  <c r="G14" i="143"/>
  <c r="H14" i="143" s="1"/>
  <c r="I13" i="143"/>
  <c r="J13" i="143" s="1"/>
  <c r="K13" i="143" s="1"/>
  <c r="G13" i="143"/>
  <c r="H13" i="143" s="1"/>
  <c r="I12" i="143"/>
  <c r="G12" i="143"/>
  <c r="H12" i="143" s="1"/>
  <c r="I11" i="143"/>
  <c r="J11" i="143" s="1"/>
  <c r="G11" i="143"/>
  <c r="H11" i="143" s="1"/>
  <c r="I10" i="143"/>
  <c r="J10" i="143" s="1"/>
  <c r="K10" i="143" s="1"/>
  <c r="G10" i="143"/>
  <c r="H10" i="143" s="1"/>
  <c r="I9" i="143"/>
  <c r="J9" i="143" s="1"/>
  <c r="K9" i="143" s="1"/>
  <c r="G9" i="143"/>
  <c r="H9" i="143" s="1"/>
  <c r="I8" i="143"/>
  <c r="G8" i="143"/>
  <c r="H8" i="143" s="1"/>
  <c r="A2" i="143"/>
  <c r="B20" i="142"/>
  <c r="B19" i="142"/>
  <c r="C16" i="142"/>
  <c r="C15" i="142"/>
  <c r="C14" i="142"/>
  <c r="C13" i="142"/>
  <c r="D9" i="142"/>
  <c r="I8" i="142"/>
  <c r="I9" i="142" s="1"/>
  <c r="G8" i="142"/>
  <c r="H8" i="142" s="1"/>
  <c r="A2" i="142"/>
  <c r="B29" i="141"/>
  <c r="B28" i="141"/>
  <c r="C25" i="141"/>
  <c r="C24" i="141"/>
  <c r="C23" i="141"/>
  <c r="C22" i="141"/>
  <c r="D18" i="141"/>
  <c r="I17" i="141"/>
  <c r="J17" i="141" s="1"/>
  <c r="K17" i="141" s="1"/>
  <c r="G17" i="141"/>
  <c r="H17" i="141" s="1"/>
  <c r="I16" i="141"/>
  <c r="J16" i="141" s="1"/>
  <c r="K16" i="141" s="1"/>
  <c r="G16" i="141"/>
  <c r="H16" i="141" s="1"/>
  <c r="I15" i="141"/>
  <c r="G15" i="141"/>
  <c r="H15" i="141" s="1"/>
  <c r="I14" i="141"/>
  <c r="G14" i="141"/>
  <c r="H14" i="141" s="1"/>
  <c r="I13" i="141"/>
  <c r="J13" i="141" s="1"/>
  <c r="K13" i="141" s="1"/>
  <c r="G13" i="141"/>
  <c r="H13" i="141" s="1"/>
  <c r="I12" i="141"/>
  <c r="J12" i="141" s="1"/>
  <c r="K12" i="141" s="1"/>
  <c r="G12" i="141"/>
  <c r="H12" i="141" s="1"/>
  <c r="I11" i="141"/>
  <c r="G11" i="141"/>
  <c r="H11" i="141" s="1"/>
  <c r="I10" i="141"/>
  <c r="G10" i="141"/>
  <c r="H10" i="141" s="1"/>
  <c r="I9" i="141"/>
  <c r="G9" i="141"/>
  <c r="H9" i="141" s="1"/>
  <c r="I8" i="141"/>
  <c r="J8" i="141" s="1"/>
  <c r="K8" i="141" s="1"/>
  <c r="G8" i="141"/>
  <c r="H8" i="141" s="1"/>
  <c r="A2" i="141"/>
  <c r="B20" i="140"/>
  <c r="B19" i="140"/>
  <c r="C16" i="140"/>
  <c r="C15" i="140"/>
  <c r="C14" i="140"/>
  <c r="C13" i="140"/>
  <c r="D9" i="140"/>
  <c r="I8" i="140"/>
  <c r="G8" i="140"/>
  <c r="H8" i="140" s="1"/>
  <c r="A2" i="140"/>
  <c r="G10" i="139"/>
  <c r="H10" i="139" s="1"/>
  <c r="I10" i="139"/>
  <c r="J10" i="139" s="1"/>
  <c r="K10" i="139" s="1"/>
  <c r="B24" i="139"/>
  <c r="B23" i="139"/>
  <c r="C20" i="139"/>
  <c r="C19" i="139"/>
  <c r="C18" i="139"/>
  <c r="C17" i="139"/>
  <c r="D13" i="139"/>
  <c r="I12" i="139"/>
  <c r="J12" i="139" s="1"/>
  <c r="K12" i="139" s="1"/>
  <c r="G12" i="139"/>
  <c r="H12" i="139" s="1"/>
  <c r="I11" i="139"/>
  <c r="G11" i="139"/>
  <c r="H11" i="139" s="1"/>
  <c r="I9" i="139"/>
  <c r="G9" i="139"/>
  <c r="H9" i="139" s="1"/>
  <c r="I8" i="139"/>
  <c r="J8" i="139" s="1"/>
  <c r="K8" i="139" s="1"/>
  <c r="G8" i="139"/>
  <c r="H8" i="139" s="1"/>
  <c r="A2" i="139"/>
  <c r="B23" i="138"/>
  <c r="B22" i="138"/>
  <c r="C19" i="138"/>
  <c r="C18" i="138"/>
  <c r="C17" i="138"/>
  <c r="C16" i="138"/>
  <c r="D12" i="138"/>
  <c r="I11" i="138"/>
  <c r="G11" i="138"/>
  <c r="H11" i="138" s="1"/>
  <c r="I10" i="138"/>
  <c r="J10" i="138" s="1"/>
  <c r="G10" i="138"/>
  <c r="H10" i="138" s="1"/>
  <c r="I9" i="138"/>
  <c r="J9" i="138" s="1"/>
  <c r="K9" i="138" s="1"/>
  <c r="G9" i="138"/>
  <c r="H9" i="138" s="1"/>
  <c r="I8" i="138"/>
  <c r="G8" i="138"/>
  <c r="H8" i="138" s="1"/>
  <c r="A2" i="138"/>
  <c r="B28" i="137"/>
  <c r="B27" i="137"/>
  <c r="C24" i="137"/>
  <c r="C23" i="137"/>
  <c r="C22" i="137"/>
  <c r="C21" i="137"/>
  <c r="D17" i="137"/>
  <c r="I16" i="137"/>
  <c r="G16" i="137"/>
  <c r="H16" i="137" s="1"/>
  <c r="I15" i="137"/>
  <c r="G15" i="137"/>
  <c r="H15" i="137" s="1"/>
  <c r="I14" i="137"/>
  <c r="J14" i="137" s="1"/>
  <c r="G14" i="137"/>
  <c r="H14" i="137" s="1"/>
  <c r="I13" i="137"/>
  <c r="J13" i="137" s="1"/>
  <c r="K13" i="137" s="1"/>
  <c r="G13" i="137"/>
  <c r="H13" i="137" s="1"/>
  <c r="I12" i="137"/>
  <c r="G12" i="137"/>
  <c r="H12" i="137" s="1"/>
  <c r="I11" i="137"/>
  <c r="G11" i="137"/>
  <c r="H11" i="137" s="1"/>
  <c r="I10" i="137"/>
  <c r="J10" i="137" s="1"/>
  <c r="G10" i="137"/>
  <c r="H10" i="137" s="1"/>
  <c r="I9" i="137"/>
  <c r="J9" i="137" s="1"/>
  <c r="K9" i="137" s="1"/>
  <c r="G9" i="137"/>
  <c r="H9" i="137" s="1"/>
  <c r="I8" i="137"/>
  <c r="G8" i="137"/>
  <c r="H8" i="137" s="1"/>
  <c r="A2" i="137"/>
  <c r="I18" i="136"/>
  <c r="J18" i="136" s="1"/>
  <c r="I17" i="136"/>
  <c r="J17" i="136" s="1"/>
  <c r="G18" i="136"/>
  <c r="H18" i="136"/>
  <c r="G17" i="136"/>
  <c r="H17" i="136" s="1"/>
  <c r="B32" i="136"/>
  <c r="B31" i="136"/>
  <c r="C28" i="136"/>
  <c r="C27" i="136"/>
  <c r="C26" i="136"/>
  <c r="C25" i="136"/>
  <c r="D21" i="136"/>
  <c r="I20" i="136"/>
  <c r="G20" i="136"/>
  <c r="H20" i="136" s="1"/>
  <c r="I19" i="136"/>
  <c r="J19" i="136" s="1"/>
  <c r="G19" i="136"/>
  <c r="H19" i="136" s="1"/>
  <c r="I16" i="136"/>
  <c r="J16" i="136" s="1"/>
  <c r="K16" i="136" s="1"/>
  <c r="G16" i="136"/>
  <c r="H16" i="136" s="1"/>
  <c r="I15" i="136"/>
  <c r="J15" i="136" s="1"/>
  <c r="K15" i="136" s="1"/>
  <c r="G15" i="136"/>
  <c r="H15" i="136" s="1"/>
  <c r="I14" i="136"/>
  <c r="G14" i="136"/>
  <c r="H14" i="136" s="1"/>
  <c r="I13" i="136"/>
  <c r="G13" i="136"/>
  <c r="H13" i="136" s="1"/>
  <c r="I12" i="136"/>
  <c r="J12" i="136" s="1"/>
  <c r="K12" i="136" s="1"/>
  <c r="G12" i="136"/>
  <c r="H12" i="136" s="1"/>
  <c r="I11" i="136"/>
  <c r="J11" i="136" s="1"/>
  <c r="K11" i="136" s="1"/>
  <c r="G11" i="136"/>
  <c r="H11" i="136" s="1"/>
  <c r="I10" i="136"/>
  <c r="G10" i="136"/>
  <c r="H10" i="136" s="1"/>
  <c r="I9" i="136"/>
  <c r="G9" i="136"/>
  <c r="H9" i="136" s="1"/>
  <c r="I8" i="136"/>
  <c r="J8" i="136" s="1"/>
  <c r="K8" i="136" s="1"/>
  <c r="G8" i="136"/>
  <c r="H8" i="136" s="1"/>
  <c r="A2" i="136"/>
  <c r="B23" i="135"/>
  <c r="B22" i="135"/>
  <c r="C19" i="135"/>
  <c r="C18" i="135"/>
  <c r="C17" i="135"/>
  <c r="C16" i="135"/>
  <c r="D12" i="135"/>
  <c r="I11" i="135"/>
  <c r="J11" i="135" s="1"/>
  <c r="K11" i="135" s="1"/>
  <c r="G11" i="135"/>
  <c r="H11" i="135" s="1"/>
  <c r="I10" i="135"/>
  <c r="G10" i="135"/>
  <c r="H10" i="135" s="1"/>
  <c r="I9" i="135"/>
  <c r="G9" i="135"/>
  <c r="H9" i="135" s="1"/>
  <c r="I8" i="135"/>
  <c r="J8" i="135" s="1"/>
  <c r="K8" i="135" s="1"/>
  <c r="G8" i="135"/>
  <c r="H8" i="135" s="1"/>
  <c r="A2" i="135"/>
  <c r="J8" i="142" l="1"/>
  <c r="K8" i="142" s="1"/>
  <c r="K9" i="142" s="1"/>
  <c r="K18" i="136"/>
  <c r="J8" i="149"/>
  <c r="K8" i="149" s="1"/>
  <c r="K9" i="149" s="1"/>
  <c r="J8" i="148"/>
  <c r="K8" i="148" s="1"/>
  <c r="K9" i="148" s="1"/>
  <c r="I9" i="148"/>
  <c r="I10" i="147"/>
  <c r="J9" i="147"/>
  <c r="K9" i="147" s="1"/>
  <c r="K10" i="147" s="1"/>
  <c r="J8" i="146"/>
  <c r="K8" i="146" s="1"/>
  <c r="K9" i="146" s="1"/>
  <c r="I9" i="146"/>
  <c r="J10" i="145"/>
  <c r="K10" i="145" s="1"/>
  <c r="I14" i="145"/>
  <c r="J11" i="145"/>
  <c r="K11" i="145" s="1"/>
  <c r="J8" i="144"/>
  <c r="K8" i="144" s="1"/>
  <c r="K9" i="144" s="1"/>
  <c r="J15" i="143"/>
  <c r="K15" i="143" s="1"/>
  <c r="J8" i="143"/>
  <c r="K8" i="143" s="1"/>
  <c r="K11" i="143"/>
  <c r="J12" i="143"/>
  <c r="K12" i="143" s="1"/>
  <c r="I16" i="143"/>
  <c r="J9" i="141"/>
  <c r="K9" i="141" s="1"/>
  <c r="J10" i="141"/>
  <c r="K10" i="141" s="1"/>
  <c r="J14" i="141"/>
  <c r="K14" i="141" s="1"/>
  <c r="J11" i="141"/>
  <c r="K11" i="141" s="1"/>
  <c r="J15" i="141"/>
  <c r="K15" i="141" s="1"/>
  <c r="I18" i="141"/>
  <c r="I9" i="140"/>
  <c r="J8" i="140"/>
  <c r="K8" i="140" s="1"/>
  <c r="I13" i="139"/>
  <c r="J9" i="139"/>
  <c r="K9" i="139" s="1"/>
  <c r="J11" i="139"/>
  <c r="K11" i="139" s="1"/>
  <c r="K10" i="138"/>
  <c r="J11" i="138"/>
  <c r="K11" i="138" s="1"/>
  <c r="I12" i="138"/>
  <c r="J8" i="138"/>
  <c r="K8" i="138" s="1"/>
  <c r="K10" i="137"/>
  <c r="K14" i="137"/>
  <c r="J8" i="137"/>
  <c r="K8" i="137" s="1"/>
  <c r="J12" i="137"/>
  <c r="K12" i="137" s="1"/>
  <c r="J16" i="137"/>
  <c r="K16" i="137" s="1"/>
  <c r="J11" i="137"/>
  <c r="K11" i="137" s="1"/>
  <c r="J15" i="137"/>
  <c r="K15" i="137" s="1"/>
  <c r="I17" i="137"/>
  <c r="K17" i="136"/>
  <c r="I21" i="136"/>
  <c r="J13" i="136"/>
  <c r="K13" i="136" s="1"/>
  <c r="J10" i="136"/>
  <c r="K10" i="136" s="1"/>
  <c r="J14" i="136"/>
  <c r="K14" i="136" s="1"/>
  <c r="K19" i="136"/>
  <c r="J20" i="136"/>
  <c r="K20" i="136" s="1"/>
  <c r="J9" i="136"/>
  <c r="K9" i="136" s="1"/>
  <c r="J10" i="135"/>
  <c r="K10" i="135" s="1"/>
  <c r="I12" i="135"/>
  <c r="J9" i="135"/>
  <c r="K9" i="135" s="1"/>
  <c r="K14" i="145" l="1"/>
  <c r="K16" i="143"/>
  <c r="K18" i="141"/>
  <c r="K9" i="140"/>
  <c r="K13" i="139"/>
  <c r="K12" i="138"/>
  <c r="K17" i="137"/>
  <c r="K21" i="136"/>
  <c r="K12" i="135"/>
  <c r="B20" i="134" l="1"/>
  <c r="B19" i="134"/>
  <c r="C16" i="134"/>
  <c r="C15" i="134"/>
  <c r="C14" i="134"/>
  <c r="C13" i="134"/>
  <c r="D9" i="134"/>
  <c r="I8" i="134"/>
  <c r="J8" i="134" s="1"/>
  <c r="K8" i="134" s="1"/>
  <c r="G8" i="134"/>
  <c r="H8" i="134" s="1"/>
  <c r="A2" i="134"/>
  <c r="B25" i="133"/>
  <c r="B24" i="133"/>
  <c r="C21" i="133"/>
  <c r="C20" i="133"/>
  <c r="C19" i="133"/>
  <c r="C18" i="133"/>
  <c r="D14" i="133"/>
  <c r="I13" i="133"/>
  <c r="J13" i="133" s="1"/>
  <c r="K13" i="133" s="1"/>
  <c r="G13" i="133"/>
  <c r="H13" i="133" s="1"/>
  <c r="I12" i="133"/>
  <c r="J12" i="133" s="1"/>
  <c r="G12" i="133"/>
  <c r="H12" i="133" s="1"/>
  <c r="I11" i="133"/>
  <c r="J11" i="133" s="1"/>
  <c r="G11" i="133"/>
  <c r="H11" i="133" s="1"/>
  <c r="I10" i="133"/>
  <c r="J10" i="133" s="1"/>
  <c r="K10" i="133" s="1"/>
  <c r="G10" i="133"/>
  <c r="H10" i="133" s="1"/>
  <c r="I9" i="133"/>
  <c r="J9" i="133" s="1"/>
  <c r="K9" i="133" s="1"/>
  <c r="G9" i="133"/>
  <c r="H9" i="133" s="1"/>
  <c r="I8" i="133"/>
  <c r="J8" i="133" s="1"/>
  <c r="G8" i="133"/>
  <c r="H8" i="133" s="1"/>
  <c r="A2" i="133"/>
  <c r="I9" i="134" l="1"/>
  <c r="I14" i="133"/>
  <c r="K12" i="133"/>
  <c r="K11" i="133"/>
  <c r="K8" i="133"/>
  <c r="G15" i="109"/>
  <c r="H15" i="109" s="1"/>
  <c r="I15" i="109"/>
  <c r="K15" i="109" s="1"/>
  <c r="J15" i="109"/>
  <c r="G16" i="109"/>
  <c r="H16" i="109" s="1"/>
  <c r="I16" i="109"/>
  <c r="J16" i="109"/>
  <c r="G17" i="109"/>
  <c r="H17" i="109"/>
  <c r="I17" i="109"/>
  <c r="J17" i="109" s="1"/>
  <c r="D19" i="109"/>
  <c r="K9" i="134" l="1"/>
  <c r="K14" i="133"/>
  <c r="K16" i="109"/>
  <c r="K17" i="109"/>
  <c r="G14" i="109" l="1"/>
  <c r="H14" i="109" s="1"/>
  <c r="I14" i="109"/>
  <c r="J14" i="109" s="1"/>
  <c r="G10" i="109"/>
  <c r="H10" i="109" s="1"/>
  <c r="I10" i="109"/>
  <c r="J10" i="109" s="1"/>
  <c r="G11" i="109"/>
  <c r="H11" i="109" s="1"/>
  <c r="I11" i="109"/>
  <c r="J11" i="109" s="1"/>
  <c r="G12" i="109"/>
  <c r="H12" i="109" s="1"/>
  <c r="I12" i="109"/>
  <c r="J12" i="109" s="1"/>
  <c r="G13" i="109"/>
  <c r="H13" i="109" s="1"/>
  <c r="I13" i="109"/>
  <c r="J13" i="109" s="1"/>
  <c r="I9" i="109"/>
  <c r="G9" i="109"/>
  <c r="H9" i="109" s="1"/>
  <c r="K13" i="109" l="1"/>
  <c r="K12" i="109"/>
  <c r="K14" i="109"/>
  <c r="K10" i="109"/>
  <c r="K11" i="109"/>
  <c r="J9" i="109"/>
  <c r="K9" i="109" s="1"/>
  <c r="B30" i="109" l="1"/>
  <c r="B29" i="109"/>
  <c r="C26" i="109"/>
  <c r="C25" i="109"/>
  <c r="C24" i="109"/>
  <c r="C23" i="109"/>
  <c r="I18" i="109"/>
  <c r="G18" i="109"/>
  <c r="H18" i="109" s="1"/>
  <c r="I8" i="109"/>
  <c r="G8" i="109"/>
  <c r="H8" i="109" s="1"/>
  <c r="A2" i="109"/>
  <c r="B45" i="92"/>
  <c r="B44" i="92"/>
  <c r="C41" i="92"/>
  <c r="C40" i="92"/>
  <c r="C39" i="92"/>
  <c r="C38" i="92"/>
  <c r="A2" i="92"/>
  <c r="I19" i="109" l="1"/>
  <c r="J8" i="109"/>
  <c r="K8" i="109" s="1"/>
  <c r="J18" i="109"/>
  <c r="K18" i="109" s="1"/>
  <c r="K19" i="109" l="1"/>
  <c r="C7" i="5" l="1"/>
  <c r="C6" i="5"/>
  <c r="B24" i="43" l="1"/>
  <c r="B23" i="43"/>
  <c r="A2" i="43"/>
  <c r="A2" i="18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<sst xmlns="http://schemas.openxmlformats.org/spreadsheetml/2006/main" count="4834" uniqueCount="677">
  <si>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</si>
  <si>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</si>
  <si>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</si>
  <si>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</si>
  <si>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</si>
  <si>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</si>
  <si>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</si>
  <si>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</si>
  <si>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</si>
  <si>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</si>
  <si>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</si>
  <si>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</si>
  <si>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</si>
  <si>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</si>
  <si>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</si>
  <si>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</si>
  <si>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</si>
  <si>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</si>
  <si>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</si>
  <si>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</si>
  <si>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</si>
  <si>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</si>
  <si>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</si>
  <si>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</si>
  <si>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</si>
  <si>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</si>
  <si>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</si>
  <si>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</si>
  <si>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</si>
  <si>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</si>
  <si>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</si>
  <si>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</si>
  <si>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</si>
  <si>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</si>
  <si>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</si>
  <si>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</si>
  <si>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</si>
  <si>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</si>
  <si>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</si>
  <si>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</si>
  <si>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</si>
  <si>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</si>
  <si>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</si>
  <si>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</si>
  <si>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</si>
  <si>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</si>
  <si>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</si>
  <si>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</si>
  <si>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</si>
  <si>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</si>
  <si>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</si>
  <si>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</si>
  <si>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</si>
  <si>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</si>
  <si>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</si>
  <si>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</si>
  <si>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</si>
  <si>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</si>
  <si>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</si>
  <si>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</si>
  <si>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</si>
  <si>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</si>
  <si>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</si>
  <si>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</si>
  <si>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</si>
  <si>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>Výzva na plnenie RD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</si>
  <si>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</si>
  <si>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</si>
  <si>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</si>
  <si>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</si>
  <si>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</si>
  <si>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</si>
  <si>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</si>
  <si>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 xml:space="preserve">Práva a povinnosti účastníkov dohody upravuje rámcová dohoda. </t>
  </si>
  <si>
    <t>Za predávajúceho:</t>
  </si>
  <si>
    <t xml:space="preserve">Predávajúci výzvu kupujúceho na plnenie rámcovej dohody prijíma, čo potrvdrzuje podpisom tohto dokumentu. </t>
  </si>
  <si>
    <t>Verejný obstarávateľ ako kupujúci prijíma ponuku predávajúceho (ako víťazného uchádzača po elektronickej aukcii) a týmto predávajúceho vyzýva na poskytovanie plnenia v rozsahu a za podmienok dodhodnutých rámcovou dohodou (ďalej len "výzva") a to najskôr odo dňa nasledujúceho po dni zverejnenia rámcovej dohody v Centrálnom registri zmlúv SR.</t>
  </si>
  <si>
    <t>Časť č.</t>
  </si>
  <si>
    <t>Názov príslušnej časti predmetu zákazky</t>
  </si>
  <si>
    <t>Účastníci rámcovej dohody:</t>
  </si>
  <si>
    <t xml:space="preserve">spĺňa/nespĺňa </t>
  </si>
  <si>
    <t>Jednotková cena za MJ v EUR</t>
  </si>
  <si>
    <t>SPOLU za časť č. 2 predmetu zákazky:</t>
  </si>
  <si>
    <t>V súlade s ustanovením § 41 zákona o verejnom obstarávaní verejný obstarávateľ požaduje od úspešného uchádzača, aby najneskôr v čase uzavretia zmluvy uviedol:</t>
  </si>
  <si>
    <t xml:space="preserve">sadzba DPH v %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</si>
  <si>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</si>
  <si>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</si>
  <si>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</si>
  <si>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</si>
  <si>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</si>
  <si>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xxx</t>
  </si>
  <si>
    <t>SPOLU za časť č. 1 predmetu zákazky:</t>
  </si>
  <si>
    <t xml:space="preserve">DPH v EUR </t>
  </si>
  <si>
    <t>SPOLU za časť č. 9 predmetu zákazky:</t>
  </si>
  <si>
    <t>SPOLU za časť č. 10 predmetu zákazky:</t>
  </si>
  <si>
    <t>SPOLU za časť č. 11 predmetu zákazky:</t>
  </si>
  <si>
    <t>SPOLU za časť č. 12 predmetu zákazky:</t>
  </si>
  <si>
    <t>SPOLU za časť č. 13 predmetu zákazky:</t>
  </si>
  <si>
    <t>SPOLU za časť č. 14 predmetu zákazky:</t>
  </si>
  <si>
    <t>SPOLU za časť č. 15 predmetu zákazky: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</si>
  <si>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</si>
  <si>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</si>
  <si>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</si>
  <si>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Podpis podľa bodu 12.8 časti 
A - Pokyny pre záujemcov a uchádzačov súťažných podkladov</t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</si>
  <si>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</si>
  <si>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</si>
  <si>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</si>
  <si>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</si>
  <si>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</si>
  <si>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</si>
  <si>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</si>
  <si>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t xml:space="preserve">Špeciálny zdravotnícky materiál pre intervenčnú kardiológiu </t>
  </si>
  <si>
    <t xml:space="preserve">Časť č. 1 - Špeciálny zdravotnícky materiál pre intervenčnú kardiológiu skupiny 1  </t>
  </si>
  <si>
    <t>Intrakoronárny stent potiahnutý liečivom sirolimus</t>
  </si>
  <si>
    <t xml:space="preserve">Balónikový dilatačný katéter </t>
  </si>
  <si>
    <t>Vysokotlakový post-dilatačný balónikový katéter</t>
  </si>
  <si>
    <t>Mikrokatéter</t>
  </si>
  <si>
    <t xml:space="preserve">Zavádzací set s hydrofilným prevedením </t>
  </si>
  <si>
    <t xml:space="preserve">Zavádzací set pre transradiálny prístup </t>
  </si>
  <si>
    <t>Diagnostický katéter pre ľavostrannú a pravostrannú katetrizáciu</t>
  </si>
  <si>
    <t xml:space="preserve">Vodiaci katéter </t>
  </si>
  <si>
    <t>Vodič PTCA</t>
  </si>
  <si>
    <t>Kompresná bandáž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</si>
  <si>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(48 mesiacov)</t>
    </r>
  </si>
  <si>
    <t xml:space="preserve">Názov položky predmetu zákazky </t>
  </si>
  <si>
    <t xml:space="preserve">Časť č. 2 - Špeciálny zdravotnícky materiál pre intervenčnú kardiológiu skupiny 2  </t>
  </si>
  <si>
    <t xml:space="preserve">Intrakoronárny stent s platinum-chrómový s bioabsorbovateľným polymérom </t>
  </si>
  <si>
    <t>Intrakoronárny stent platinum-chrómový</t>
  </si>
  <si>
    <t>Balónikový katéter semi-kompliantný a non-kompliantný</t>
  </si>
  <si>
    <t>Vodiaci katéter s predĺženým atraumatickým koncom</t>
  </si>
  <si>
    <t>Zavádzací sheath</t>
  </si>
  <si>
    <t xml:space="preserve">Vodiaci drôt </t>
  </si>
  <si>
    <t xml:space="preserve">Časť č. 3 - Špeciálny zdravotnícky materiál pre intervenčnú kardiológiu skupiny 3  </t>
  </si>
  <si>
    <t>SPOLU za časť č. 3 predmetu zákazky:</t>
  </si>
  <si>
    <t xml:space="preserve">Časť č. 4 - Špeciálny zdravotnícky materiál pre intervenčnú kardiológiu skupiny 4  </t>
  </si>
  <si>
    <t>Stengraft</t>
  </si>
  <si>
    <t>Balónikový katéter</t>
  </si>
  <si>
    <t>SPOLU za časť č. 4 predmetu zákazky:</t>
  </si>
  <si>
    <t xml:space="preserve">Časť č. 5 - Špeciálny zdravotnícky materiál pre intervenčnú kardiológiu skupiny 5  </t>
  </si>
  <si>
    <t>SPOLU za časť č. 5 predmetu zákazky:</t>
  </si>
  <si>
    <t>13.</t>
  </si>
  <si>
    <t xml:space="preserve">Ultratenký intrakoronárny stent             </t>
  </si>
  <si>
    <t xml:space="preserve">Balónikový katéter krytý liečivom paclitaxelom </t>
  </si>
  <si>
    <t>Balónikový scoring katéter</t>
  </si>
  <si>
    <t xml:space="preserve">Tlakový prevodník                                                                      </t>
  </si>
  <si>
    <t xml:space="preserve">Punkčná ihla                                                                                   </t>
  </si>
  <si>
    <t xml:space="preserve">Predlžovacia hadička                                                                 </t>
  </si>
  <si>
    <t xml:space="preserve">Y spojka pre PCI                                                                         </t>
  </si>
  <si>
    <t>Torquer</t>
  </si>
  <si>
    <t xml:space="preserve">Konfigurovateľný set pre PCI, SKG                                            </t>
  </si>
  <si>
    <t>Vysokotlaková rampa</t>
  </si>
  <si>
    <t xml:space="preserve">Vodiaci drôt pre diagnostickú katetrizáciu                 </t>
  </si>
  <si>
    <t xml:space="preserve">Balónikový katéter      </t>
  </si>
  <si>
    <t xml:space="preserve">Časť č. 6 - Špeciálny zdravotnícky materiál pre intervenčnú kardiológiu skupiny 6  </t>
  </si>
  <si>
    <t>SPOLU za časť č. 6 predmetu zákazky:</t>
  </si>
  <si>
    <t>Intrakoronárny stent s bioinžinierskou úpravou potiatnutý liečivom</t>
  </si>
  <si>
    <t>Compliantný katéter balónikový s ultratenkým profilom</t>
  </si>
  <si>
    <t>Noncompliantný katéter balónikový s ultratenkým profilom</t>
  </si>
  <si>
    <t>Balónikový katéter na narúšanie tvrdých lézií pomocou nízkeho tlaku</t>
  </si>
  <si>
    <t>Tlaková striekačka</t>
  </si>
  <si>
    <t>Y konektor</t>
  </si>
  <si>
    <t>Jednolumenový mikrokatéter</t>
  </si>
  <si>
    <t>Dvojlumenový mikrokatéter</t>
  </si>
  <si>
    <t>Extenzia vodiaceho katétra</t>
  </si>
  <si>
    <t xml:space="preserve">Časť č. 7 - Špeciálny zdravotnícky materiál pre intervenčnú kardiológiu skupiny 7  </t>
  </si>
  <si>
    <t>SPOLU za časť č. 7 predmetu zákazky:</t>
  </si>
  <si>
    <t>Mikrokatéter s kĺzavou špičkou</t>
  </si>
  <si>
    <t xml:space="preserve">Mikrokatéter s vŕtavou špičkou               </t>
  </si>
  <si>
    <t>Vodič</t>
  </si>
  <si>
    <t xml:space="preserve">Časť č. 8 - Špeciálny zdravotnícky materiál pre intervenčnú kardiológiu skupiny 8  </t>
  </si>
  <si>
    <t>SPOLU za časť č. 8 predmetu zákazky:</t>
  </si>
  <si>
    <t>Guiding katéter</t>
  </si>
  <si>
    <t>Aspiračný katéter</t>
  </si>
  <si>
    <t>Stent karbónový so sirolimom</t>
  </si>
  <si>
    <t xml:space="preserve">Časť č. 9 - Špeciálny zdravotnícky materiál pre intervenčnú kardiológiu skupiny 9  </t>
  </si>
  <si>
    <t>Termodilučný katéter</t>
  </si>
  <si>
    <t xml:space="preserve">Časť č. 10 - Špeciálny zdravotnícky materiál pre intervenčnú kardiológiu skupiny 10  </t>
  </si>
  <si>
    <t>Chróm-kobaltový stent potiahnutý zotarolimusom</t>
  </si>
  <si>
    <t>Chróm-kobaltový stent</t>
  </si>
  <si>
    <t>Dilatačný balónik</t>
  </si>
  <si>
    <t>Vodiaci katéter</t>
  </si>
  <si>
    <t>Katéter na aspiráciu</t>
  </si>
  <si>
    <t>Diagnostický katéter</t>
  </si>
  <si>
    <t xml:space="preserve">Endovaskulárny slučkový katéter </t>
  </si>
  <si>
    <t>Digitálna tlaková striekačka</t>
  </si>
  <si>
    <t xml:space="preserve">Časť č. 11 - Špeciálny zdravotnícky materiál pre intervenčnú kardiológiu skupiny 11 </t>
  </si>
  <si>
    <t>Systém na rekonštrukciu insuficientnej mitrálnej chlopne aproximáciou tkaniva</t>
  </si>
  <si>
    <t xml:space="preserve">Časť č. 12 - Špeciálny zdravotnícky materiál pre intervenčnú kardiológiu skupiny 12  </t>
  </si>
  <si>
    <t>Intrakoronárny stent uvoľňujúci liek</t>
  </si>
  <si>
    <t>Semicompliantný balónikový dilatačný katéter</t>
  </si>
  <si>
    <t>Necompliantný balónikový dilatačný katéter</t>
  </si>
  <si>
    <t>DBC balónikový katéter</t>
  </si>
  <si>
    <t>Scoring balónikový katéter</t>
  </si>
  <si>
    <t>BMS stent</t>
  </si>
  <si>
    <t xml:space="preserve">Rekanalizačný vodič </t>
  </si>
  <si>
    <t xml:space="preserve">Časť č. 13 - Špeciálny zdravotnícky materiál pre intervenčnú kardiológiu skupiny 13  </t>
  </si>
  <si>
    <t xml:space="preserve">Set na transkatétrovú balónikovú mitrálnu valvuloplastiku </t>
  </si>
  <si>
    <t xml:space="preserve">Časť č. 14 - Špeciálny zdravotnícky materiál pre intervenčnú kardiológiu skupiny 14  </t>
  </si>
  <si>
    <t xml:space="preserve">Liekom poťahovaný balónik </t>
  </si>
  <si>
    <t>Balónikový dilatačný katéter</t>
  </si>
  <si>
    <t>Katéter</t>
  </si>
  <si>
    <t xml:space="preserve">Časť č. 16 - Špeciálny zdravotnícky materiál pre intervenčnú kardiológiu skupiny 16  </t>
  </si>
  <si>
    <t>SPOLU za časť č. 16 predmetu zákazky:</t>
  </si>
  <si>
    <t>Angiografický set AngioTouch (Angiografický set I.)</t>
  </si>
  <si>
    <t>Angiografický set Acist Cvi (Angiografický set II.)</t>
  </si>
  <si>
    <t>SPOLU za časť č. 17 predmetu zákazky:</t>
  </si>
  <si>
    <t>Set kontrapulzačný</t>
  </si>
  <si>
    <t>SPOLU za časť č. 18 predmetu zákazky:</t>
  </si>
  <si>
    <t xml:space="preserve">Digitálny katéter IVUS za účelom kvantifikácie významnosti </t>
  </si>
  <si>
    <t>SPOLU za časť č. 19 predmetu zákazky:</t>
  </si>
  <si>
    <t>Drôt vodiaci na meranie funkčnej významnosti stenóz</t>
  </si>
  <si>
    <t>SPOLU za časť č. 20 predmetu zákazky:</t>
  </si>
  <si>
    <t>Valvuloplastický katéter</t>
  </si>
  <si>
    <t xml:space="preserve">Časť č. 20 - Špeciálny zdravotnícky materiál pre intervenčnú kardiológiu so zreteľom na valvuloplastický katéter   </t>
  </si>
  <si>
    <t>SPOLU za časť č. 21 predmetu zákazky:</t>
  </si>
  <si>
    <t>Cievny uzáver</t>
  </si>
  <si>
    <t xml:space="preserve">Kompresná pomôcka </t>
  </si>
  <si>
    <t>Príslušenstvo ku kompresným pomôckam</t>
  </si>
  <si>
    <t xml:space="preserve">Časť č. 21 - Špeciálny zdravotnícky materiál pre intervenčnú kardiológiu so zreteľom na vstrebateľné cievne uzávery po katetrizačnej punkcii a.femoralis </t>
  </si>
  <si>
    <t xml:space="preserve">Časť č. 15 - Špeciálny zdravotnícky materiál k prístroju Rotablator Systém  </t>
  </si>
  <si>
    <t xml:space="preserve">Časť č. 17 - Špeciálny zdravotnícky materiál pre intervenčnú kardiológiu so zreteľom na set kontrapulzačný  </t>
  </si>
  <si>
    <t xml:space="preserve">Časť č. 18 - Špeciálny zdravotnícky materiál pre intervenčnú kardiológiu so zreteľom na digitálny katéter IVUS za účelom kvantifikácie významnosti stenóz    </t>
  </si>
  <si>
    <t xml:space="preserve">Časť č. 19 - Špeciálny zdravotnícky materiál pre intervenčnú kardiológiu so zreteľom na drôt vodiaci na meranie funkčnej významnosti stenóz </t>
  </si>
  <si>
    <t xml:space="preserve">Časť č. 1 - Špeciálny zdravotnícky materiál pre intervenčnú kardiológiu skupiny 1   </t>
  </si>
  <si>
    <t xml:space="preserve">Položka č. 2 - Balónikový dilatačný katéter </t>
  </si>
  <si>
    <t xml:space="preserve">Položka č. 3 - Vysokotlakový post-dilatačný balónikový katéter </t>
  </si>
  <si>
    <t>Položka č. 4 - Mikrokatéter</t>
  </si>
  <si>
    <t xml:space="preserve">Položka č. 5 - Zavádzací set s hydrofilným prevedením  </t>
  </si>
  <si>
    <t xml:space="preserve">Položka č. 7 - Zavádzací set pre transradiálny prístup </t>
  </si>
  <si>
    <t>Položka č. 8 - Diagnostický katéter pre ľavostrannú a pravostrannú katetrizáciu</t>
  </si>
  <si>
    <t xml:space="preserve">Položka č. 9 - Vodiaci katéter  </t>
  </si>
  <si>
    <t xml:space="preserve">Položka č. 10 - Vodič PTCA  </t>
  </si>
  <si>
    <t xml:space="preserve">Položka č. 11 - Kompresná bandáž  </t>
  </si>
  <si>
    <t xml:space="preserve">Časť č. 2 - Špeciálny zdravotnícky materiál pre intervenčnú kardiológiu skupiny 2   </t>
  </si>
  <si>
    <t xml:space="preserve">Položka č. 1 - Intrakoronárny stent s platinum-chrómový s bioabsorbovateľným polymérom </t>
  </si>
  <si>
    <t>Položka č. 2 - Intrakoronárny stent platinum-chrómový</t>
  </si>
  <si>
    <t>Položka č. 3 - Balónikový katéter semi-kompliantný a non-kompliantný</t>
  </si>
  <si>
    <t>Položka č. 4 - Vodiaci katéter s predĺženým atraumatickým koncom</t>
  </si>
  <si>
    <t>Položka č. 5 - Zavádzací sheath</t>
  </si>
  <si>
    <t xml:space="preserve">Položka č. 6 - Vodiaci drôt </t>
  </si>
  <si>
    <r>
      <t xml:space="preserve">   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</si>
  <si>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..............................................</t>
  </si>
  <si>
    <t>................................................</t>
  </si>
  <si>
    <r>
      <t xml:space="preserve">     Podpis podľa bodu 12.8 časti 
   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</si>
  <si>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Časť č. 3 - Špeciálny zdravotnícky materiál pre intervenčnú kardiológiu skupiny 3   </t>
  </si>
  <si>
    <t xml:space="preserve">Časť č. 4 - Špeciálny zdravotnícky materiál pre intervenčnú kardiológiu skupiny 4   </t>
  </si>
  <si>
    <t>Položka č. 2 - Stengraft</t>
  </si>
  <si>
    <t xml:space="preserve">Položka č. 3 - Balónikový katéter </t>
  </si>
  <si>
    <t>Položka č. 4 - Vodič PTCA</t>
  </si>
  <si>
    <t xml:space="preserve">Časť č. 5 - Špeciálny zdravotnícky materiál pre intervenčnú kardiológiu skupiny 5   </t>
  </si>
  <si>
    <t xml:space="preserve">Položka č. 2 - Ultratenký intrakoronárny stent           </t>
  </si>
  <si>
    <t xml:space="preserve">Položka č. 4 - Balónikový katéter            </t>
  </si>
  <si>
    <t xml:space="preserve">Položka č. 5 - Vodiaci drôt pre diagnostickú katetrizáciu                </t>
  </si>
  <si>
    <t xml:space="preserve">Položka č. 6 - Balónikový scoring katéter     </t>
  </si>
  <si>
    <t xml:space="preserve">Položka č. 7 - Tlakový prevodník  </t>
  </si>
  <si>
    <t xml:space="preserve">Položka č. 8 - Punkčná ihla       </t>
  </si>
  <si>
    <t xml:space="preserve">Položka č. 11 - Torquer  </t>
  </si>
  <si>
    <t xml:space="preserve">Položka č. 13 - Vysokotlaková rampa  </t>
  </si>
  <si>
    <t xml:space="preserve">Časť č. 6 - Špeciálny zdravotnícky materiál pre intervenčnú kardiológiu skupiny 6   </t>
  </si>
  <si>
    <t xml:space="preserve">Položka č. 1 - Intrakoronárny stent s bioinžinierskou úpravou potiatnutý liečivom </t>
  </si>
  <si>
    <t xml:space="preserve">Položka č. 3 - Noncompliantný katéter balónikový s ultratenkým profilom </t>
  </si>
  <si>
    <t xml:space="preserve">Položka č. 4 - Balónikový katéter na narúšanie tvrdých lézií pomocou nízkeho tlaku            </t>
  </si>
  <si>
    <t xml:space="preserve">Položka č. 5 - Tlaková striekačka                </t>
  </si>
  <si>
    <t xml:space="preserve">Položka č. 6 - Y konektor     </t>
  </si>
  <si>
    <t xml:space="preserve">Položka č. 7 - Jednolumenový mikrokatéter  </t>
  </si>
  <si>
    <t xml:space="preserve">Položka č. 8 - Dvojlumenový mikrokatéter       </t>
  </si>
  <si>
    <t xml:space="preserve">Položka č. 9 - Extenzia vodiaceho katétra         </t>
  </si>
  <si>
    <t xml:space="preserve">Položka č. 2 - Compliantný katéter balónikový s ultratenkým profilom           </t>
  </si>
  <si>
    <t xml:space="preserve">Časť č. 7 - Špeciálny zdravotnícky materiál pre intervenčnú kardiológiu skupiny 7   </t>
  </si>
  <si>
    <t xml:space="preserve">Položka č. 1 - Mikrokatéter s kĺzavou špičkou </t>
  </si>
  <si>
    <t xml:space="preserve">Položka č. 2 - Mikrokatéter s vŕtavou špičkou                   </t>
  </si>
  <si>
    <t xml:space="preserve">Položka č. 3 - Vodič </t>
  </si>
  <si>
    <t xml:space="preserve">Položka č. 4 - Vodiaci katéter             </t>
  </si>
  <si>
    <t xml:space="preserve">Časť č. 8 - Špeciálny zdravotnícky materiál pre intervenčnú kardiológiu skupiny 8   </t>
  </si>
  <si>
    <t xml:space="preserve">Položka č. 1 - Guiding katéter </t>
  </si>
  <si>
    <t xml:space="preserve">Položka č. 3 - Aspiračný katéter </t>
  </si>
  <si>
    <t xml:space="preserve">Položka č. 4 - Mikrokatéter            </t>
  </si>
  <si>
    <t xml:space="preserve">Položka č. 2 - Stent s karbónovým povrchom           </t>
  </si>
  <si>
    <t xml:space="preserve">Časť č. 9 - Špeciálny zdravotnícky materiál pre intervenčnú kardiológiu skupiny 9   </t>
  </si>
  <si>
    <t xml:space="preserve">Položka č. 1 - Termodilučný katéter </t>
  </si>
  <si>
    <t xml:space="preserve">Časť č. 10 - Špeciálny zdravotnícky materiál pre intervenčnú kardiológiu skupiny 10   </t>
  </si>
  <si>
    <t xml:space="preserve">Položka č. 2 - Chróm-kobaltový stent         </t>
  </si>
  <si>
    <t>Položka č. 3 - Dilatačný balónik</t>
  </si>
  <si>
    <t>Položka č. 4 - Vodiaci katéter</t>
  </si>
  <si>
    <t xml:space="preserve">Položka č. 5 - Tlaková striekačka           </t>
  </si>
  <si>
    <t>Položka č. 6 - Katéter na aspiráciu</t>
  </si>
  <si>
    <t xml:space="preserve">Položka č. 8 - Diagnostický katéter        </t>
  </si>
  <si>
    <t xml:space="preserve">Položka č. 9 - Endovaskulárny slučkový katéter     </t>
  </si>
  <si>
    <t xml:space="preserve">Položka č. 10 - Digitálna tlaková striekačka             </t>
  </si>
  <si>
    <t xml:space="preserve">Časť č. 11 - Špeciálny zdravotnícky materiál pre intervenčnú kardiológiu skupiny 11   </t>
  </si>
  <si>
    <t>Položka č. 1 - Systém na rekonštrukciu insuficientnej mitrálnej chlopne aproximáciou tkaniva</t>
  </si>
  <si>
    <t xml:space="preserve">Časť č. 12 - Špeciálny zdravotnícky materiál pre intervenčnú kardiológiu skupiny 12   </t>
  </si>
  <si>
    <t xml:space="preserve">Položka č. 1 - Intrakoronárny stent uvoľňujúci liek  </t>
  </si>
  <si>
    <t>Položka č. 3 - Semicompliantný balónikový dilatačný katéter</t>
  </si>
  <si>
    <t>Položka č. 4 - Necompliantný balónikový dilatačný katéter</t>
  </si>
  <si>
    <t xml:space="preserve">Položka č. 5 - DBC balónikový katéter     </t>
  </si>
  <si>
    <t xml:space="preserve">Položka č. 6 - Scoring balónikový katéter     </t>
  </si>
  <si>
    <t xml:space="preserve">Položka č. 7 - BMS stent  </t>
  </si>
  <si>
    <t xml:space="preserve">Položka č. 8 - Rekanalizačný vodič        </t>
  </si>
  <si>
    <t xml:space="preserve">Časť č. 13 - Špeciálny zdravotnícky materiál pre intervenčnú kardiológiu skupiny 13   </t>
  </si>
  <si>
    <t xml:space="preserve">Položka č. 1 - Set na transkatétrovú balónikovú mitrálnu valvuloplastiku </t>
  </si>
  <si>
    <t xml:space="preserve">Časť č. 14 - Špeciálny zdravotnícky materiál pre intervenčnú kardiológiu skupiny 14   </t>
  </si>
  <si>
    <t xml:space="preserve">Položka č. 4 - Liekom poťahovaný balónik </t>
  </si>
  <si>
    <t>Položka č. 5 - Balónikový dilatačný katéter</t>
  </si>
  <si>
    <t>Položka č. 6 - Aspiračný katéter</t>
  </si>
  <si>
    <t>Časť č. 15 - Špeciálny zdravotnícky materiál k prístroju Rotablator Systém</t>
  </si>
  <si>
    <t>Položka č. 1 - Katéter</t>
  </si>
  <si>
    <t>Časť č. 16 - Špeciálny zdravotnícky materiál pre intervenčnú kardiológiu so zreteľom na riadené kontrastné infúzie angiografických postupov</t>
  </si>
  <si>
    <t>Položka č. 1 - Angiografický set AngioTouch (Angiografický set I.)</t>
  </si>
  <si>
    <t xml:space="preserve">Položka č. 2 - Angiografický set Acist Cvi (Angiografický set II.)   </t>
  </si>
  <si>
    <t>Položka č. 1 - Set kontrapulzačný</t>
  </si>
  <si>
    <t>Časť č. 18 - Špeciálny zdravotnícky materiál pre intervenčnú kardiológiu  so zreteľom na digitálny katéter IVUS za účelom kvantifikácie významnosti stenóz</t>
  </si>
  <si>
    <t>Položka č. 1 - Digitálny katéter IVUS za účelom kvantifikácie významnosti stenóz</t>
  </si>
  <si>
    <t>Položka č. 1 - Drôt vodiaci na meranie funkčnej významnosti stenóz</t>
  </si>
  <si>
    <t xml:space="preserve">Časť č. 20 - Špeciálny zdravotnícky materiál pre intervenčnú kardiológiu so zreteľom na valvuloplastický katéter </t>
  </si>
  <si>
    <t>Položka č. 1 - Valvuloplastický katéter</t>
  </si>
  <si>
    <t>Časť č. 19 - Špeciálny zdravotnícky materiál pre intervenčnú kardiológiu so zreteľom na digitálny katéter IVUS za účelom kvantifikácie významnosti stenóz</t>
  </si>
  <si>
    <t>Položka č. 1 - Cievny uzáver</t>
  </si>
  <si>
    <t xml:space="preserve">Položka č. 2 - Kompresná pomôcka </t>
  </si>
  <si>
    <t>Položka č. 3 - Príslušenstvo ku kompresným pomôckam</t>
  </si>
  <si>
    <t xml:space="preserve">Časť č. 1 - Špeciálny zdravotnícky materiál pre intervenčnú kardiológiu skupiny 1 </t>
  </si>
  <si>
    <t>intrakoronárne stenty z kobalt-chrómového materiálu potiahnuté liečivom sirolimus, s biodegradovateľným polymérom s resorbciou polyméru do troch mesiacov, s hrúbkou strutu 80 µm, s abluminálnym potiahnutím liečiva na polyméry,</t>
  </si>
  <si>
    <t>hydrofilné mikrokatétre s distálnym vnútorným priemerom 0,018" a s proximálnym vnútorným priemerom 0,021", požadované dĺžky mikrokatétrov 130 cm a 150 cm,</t>
  </si>
  <si>
    <t>zavádzacie sety pre transradiálny prístup v hydrofilnom prevedení s požadovanými rozmermi:</t>
  </si>
  <si>
    <t>5 Fr.: vonkajší priemer 2,13 mm a vnútorný priemer 1,89 mm,</t>
  </si>
  <si>
    <t>6 Fr.: vonkajší priemer 2,46 mm a vnútorný priemer 2,22 mm,</t>
  </si>
  <si>
    <t>7 Fr.: vonkajší priemer 2,79 mm a vnútorný priemer 2,55 mm,</t>
  </si>
  <si>
    <t>zavádzacie sety pre femorálny prístup v škále priemerov od 4 do 11 Fr.,</t>
  </si>
  <si>
    <t xml:space="preserve">závádzacie sety pre transradiálny prístup ako aj príslušenstvo k transradiálnym setom - kompresné bandáže, </t>
  </si>
  <si>
    <t>diagnostické katétre pre ľavostrannú a pravostrannú katetrizáciu a hydrofilné vodiče,</t>
  </si>
  <si>
    <t>vodiace katétre pre ľavostrannú a pravostrannú katetrizáciu aj pre transradiálny prístup.</t>
  </si>
  <si>
    <t xml:space="preserve">Položky predmetu zákazky pre časť č. 1: </t>
  </si>
  <si>
    <t xml:space="preserve">Časť č. 2 - Špeciálny zdravotnícky materiál pre intervenčnú kardiológiu skupiny 2 </t>
  </si>
  <si>
    <t>Špeciálny zdravotnícky materiál pre intervenčnú kardiológiu (stenty, katétre, zavádzače, vodiace drôty) na perkutánnu koronárnu intervenciu s osobitným zreteľom na:</t>
  </si>
  <si>
    <t>intrakoronárne stenty zo zliatiny platiny a chrómu (PtCr),</t>
  </si>
  <si>
    <t>balónikové katétre semi-kompliantné a non-kompliantné s variantom flexibilnej a tuhej špičky,</t>
  </si>
  <si>
    <t xml:space="preserve">vodiace drôty s rôznou tuhosťou špičky. </t>
  </si>
  <si>
    <t xml:space="preserve">Položky predmetu zákazky pre časť č. 2: </t>
  </si>
  <si>
    <t xml:space="preserve">Časť č. 3 - Špeciálny zdravotnícky materiál pre intervenčnú kardiológiu skupiny 3 </t>
  </si>
  <si>
    <t xml:space="preserve">Položky predmetu zákazky pre časť č. 3: </t>
  </si>
  <si>
    <t>Špeciálny zdravotnícky materiál pre intervenčnú kardiológiu (stenty) na perkutánnu koronárnu intervenciu s osobitným zreteľom na:</t>
  </si>
  <si>
    <t xml:space="preserve">Časť č. 4 - Špeciálny zdravotnícky materiál pre intervenčnú kardiológiu skupiny 4 </t>
  </si>
  <si>
    <t xml:space="preserve">Položky predmetu zákazky pre časť č. 4: </t>
  </si>
  <si>
    <t>Špeciálny zdravotnícky materiál pre intervenčnú kardiológiu (stentgrafty, stenty, katétre, vodiče) na perkutánnu koronárnu intervenciu s osobitným zreteľom na:</t>
  </si>
  <si>
    <t>kompatibilné predilatačné a postdilatačné balónikové katétre,</t>
  </si>
  <si>
    <t>intervenčné vodiče s rôznou tuhosťou špičky.</t>
  </si>
  <si>
    <t xml:space="preserve">Položky predmetu zákazky pre časť č. 5: </t>
  </si>
  <si>
    <t xml:space="preserve">Ultratenký intrakoronárny stent                                                       </t>
  </si>
  <si>
    <t xml:space="preserve">Balónikový katéter                                                                               </t>
  </si>
  <si>
    <t>Tlakový prevodník</t>
  </si>
  <si>
    <t xml:space="preserve">Predlžovacia hadička                                                                </t>
  </si>
  <si>
    <t xml:space="preserve">Vodiaci drôt pre diagnostickú katetrizáciu                             </t>
  </si>
  <si>
    <t xml:space="preserve">Časť č. 5 - Špeciálny zdravotnícky materiál pre intervenčnú kardiológiu skupiny 5 </t>
  </si>
  <si>
    <t>vodiace drôty pre diagnostickú katetrizáciu,</t>
  </si>
  <si>
    <t>balónikové scoring katétre.</t>
  </si>
  <si>
    <t xml:space="preserve">Časť č. 6 - Špeciálny zdravotnícky materiál pre intervenčnú kardiológiu skupiny 6 </t>
  </si>
  <si>
    <t xml:space="preserve">Položky predmetu zákazky pre časť č. 6: </t>
  </si>
  <si>
    <t>intarkoronárne stenty s duálnou terapiou pokryté liekom s bioinžinierskou úpravou a povrchom vychytávajúcim progenitorové bunky urýchľujúce proces endotelizácie, možnosťou otvorenia ľubovoľného oka až do priemeru 4,5 mm bez vplyvu na stabilitu stentu,</t>
  </si>
  <si>
    <t>compliantné katétre balónikové s ultratenkým profilom určené na dilatáciu stenóz srdcových tepien,</t>
  </si>
  <si>
    <t>Intrakoronárny stent s bioinžinierskou úpravou potiahnutý liečivom</t>
  </si>
  <si>
    <t xml:space="preserve">Časť č. 7 - Špeciálny zdravotnícky materiál pre intervenčnú kardiológiu skupiny 7 </t>
  </si>
  <si>
    <t xml:space="preserve">Položky predmetu zákazky pre časť č. 7: </t>
  </si>
  <si>
    <t>vodiče pre zavedenie vodiaceho katétra,</t>
  </si>
  <si>
    <t>Špeciálny zdravotnícky materiál pre intervenčnú kardiológiu (mikrokatétre, vodiče, vodiace katétre) na perkutánnu koronárnu intervenciu s osobitným zreteľom na:</t>
  </si>
  <si>
    <t>PCI vodiace katétre s hydrofilným povrchom určené pre radiálny prístup bez použitia zavádzača.</t>
  </si>
  <si>
    <t xml:space="preserve">Časť č. 8 - Špeciálny zdravotnícky materiál pre intervenčnú kardiológiu skupiny 8 </t>
  </si>
  <si>
    <t xml:space="preserve">Položky predmetu zákazky pre časť č. 8: </t>
  </si>
  <si>
    <t>Špeciálny zdravotnícky materiál pre intervenčnú kardiológiu (katétre, stenty, mikrokatétre) na perkutánnu koronárnu intervenciu s osobitným zreteľom na:</t>
  </si>
  <si>
    <t>stenty s karbónovým povrchom so skrátenou dobou používania duálnej antiagregačnej liečby,</t>
  </si>
  <si>
    <t>Stent s karbónovým povrchom</t>
  </si>
  <si>
    <t xml:space="preserve">Časť č. 9 - Špeciálny zdravotnícky materiál pre intervenčnú kardiológiu skupiny 9 </t>
  </si>
  <si>
    <t xml:space="preserve">Položky predmetu zákazky pre časť č. 9: </t>
  </si>
  <si>
    <t xml:space="preserve">Špeciálny zdravotnícky materiál pre intervenčnú kardiológiu (katétre) pre perkutánnu koronárnu intervenciu s osobitným zreteľom na: </t>
  </si>
  <si>
    <t xml:space="preserve">Časť č. 10 - Špeciálny zdravotnícky materiál pre intervenčnú kardiológiu skupiny 10 </t>
  </si>
  <si>
    <t>dilatačné balóniky vhodné na dilatáciu zúžených koronárnych artérií,</t>
  </si>
  <si>
    <t>konfigurovateľné sety pre perkutánnu koronárnu intervenciu, konfigurovateľné angiografické sety pre koronarografie, konfigurovateľné sety cez prístup artéria radialis,</t>
  </si>
  <si>
    <t>diagnostické katétre pre ľavostrannú a pravostrannú katetrizáciu,</t>
  </si>
  <si>
    <t xml:space="preserve">Špeciálny zdravotnícky materiál pre intervenčnú kardiológiu (stenty, dilatačné balóniky, katétre, tlakové striekačky, konfigurovateľné sety, slučkové katétre) na perkutánnu koronárnu intervenciu s osobitným zreteľom na: </t>
  </si>
  <si>
    <t xml:space="preserve">Položky predmetu zákazky pre časť č. 10: </t>
  </si>
  <si>
    <t>1.1</t>
  </si>
  <si>
    <t>1.2</t>
  </si>
  <si>
    <t>1.3</t>
  </si>
  <si>
    <t>2.1</t>
  </si>
  <si>
    <t>2.2</t>
  </si>
  <si>
    <t>2.3</t>
  </si>
  <si>
    <t>intrakoronárne stenty zo zliatiny platiny a chrómu (PtCr) pokryté bioabsorbovateľným polymérom s postupným abluminálnym uvoľňovaním liečiva everolimus,</t>
  </si>
  <si>
    <t>Chróm-kobaltový stent potiahnutý everolimom</t>
  </si>
  <si>
    <t xml:space="preserve">Stent na báze chróm-kobalt potiahnutý probucolom a sirolimom                                                               </t>
  </si>
  <si>
    <t xml:space="preserve">Časť č. 13 - Špeciálny zdravotnícky materiál pre intervenčnú kardiológiu skupiny 13 </t>
  </si>
  <si>
    <t xml:space="preserve">Položky predmetu zákazky pre časť č. 13: </t>
  </si>
  <si>
    <t>Špeciálny zdravotnícky materiál pre intervenčnú kardiológiu s osobitným zreteľom na set na transkatétrovú balónikovú mitrálnu valvuloplastiku pozostávajúci z:</t>
  </si>
  <si>
    <t>balónikového katétra s pásovým zúžením v strede</t>
  </si>
  <si>
    <t>je vyrobený z dvoch vrstiev latexu medzi ktorými je micro mriežka z nylonu, čím je zabezpečená vyššia odolnosť voči tlaku a zároveň sa znižuje riziko prasknutia balónika,</t>
  </si>
  <si>
    <t>vonkajší priemer 12 F,</t>
  </si>
  <si>
    <t>dĺžka 70 cm,</t>
  </si>
  <si>
    <t>zo zavádzacieho inštrumentária, ktoré sa skladá z:</t>
  </si>
  <si>
    <t>kovovej trubice na ovládanie balónika</t>
  </si>
  <si>
    <t>slúži na predĺženie a natiahnutie balónika,</t>
  </si>
  <si>
    <t>vonkajší priemer 1,2 mm,</t>
  </si>
  <si>
    <t>dĺžka 80 cm,</t>
  </si>
  <si>
    <t>dilatátora</t>
  </si>
  <si>
    <t>slúži na dilatáciu miesta vstupu pre balónikový katéter,</t>
  </si>
  <si>
    <t>vonkajší priemer 14 F,</t>
  </si>
  <si>
    <t>vodiča</t>
  </si>
  <si>
    <t>vodiaci drôt slúžiaci na zavedenie balónikového katétra a dilatátora,</t>
  </si>
  <si>
    <t>2.1.1 </t>
  </si>
  <si>
    <t>2.1.2 </t>
  </si>
  <si>
    <t>2.1.3 </t>
  </si>
  <si>
    <t> 2.2.1</t>
  </si>
  <si>
    <t>2.2.2 </t>
  </si>
  <si>
    <t>2.2.3 </t>
  </si>
  <si>
    <t>veľkosť 0,25" inch,</t>
  </si>
  <si>
    <t>dĺžka 170 cm,</t>
  </si>
  <si>
    <t>pružného vodiča</t>
  </si>
  <si>
    <t>slúži na uľahčenie zavedenia balónikového katétra k mitrálnej chlopni,</t>
  </si>
  <si>
    <t>vonkajší priemer 0,38" inch,</t>
  </si>
  <si>
    <t>meradla</t>
  </si>
  <si>
    <t>striekačky.</t>
  </si>
  <si>
    <t>Požaduje sa zabalenie v sterilnom obale s peel efektom otvárania, ktorý musí obsahovať minimálne tieto údaje: názov setu, zloženie setu, exspiráciu setu a čiarový kód setu.</t>
  </si>
  <si>
    <t>2.3.1</t>
  </si>
  <si>
    <t>2.3.2 </t>
  </si>
  <si>
    <t>2.3.3 </t>
  </si>
  <si>
    <t>2.4</t>
  </si>
  <si>
    <t>2.4.1 </t>
  </si>
  <si>
    <t>2.4.2 </t>
  </si>
  <si>
    <t>2.4.3 </t>
  </si>
  <si>
    <t>2.5</t>
  </si>
  <si>
    <t>2.6</t>
  </si>
  <si>
    <t xml:space="preserve">Časť č. 14 - Špeciálny zdravotnícky materiál pre intervenčnú kardiológiu skupiny 14 </t>
  </si>
  <si>
    <t xml:space="preserve">Položky predmetu zákazky pre časť č. 14: </t>
  </si>
  <si>
    <t>Špeciálny zdravotnícky materiál pre intervenčnú kardiológiu (stenty, liekom poťahované balóniky, balónikové dilatačné katétre, aspiračné katétre) na perkutánnu koronárnu intervenciu s osobitným zreteľom na:</t>
  </si>
  <si>
    <t xml:space="preserve">chróm-kobaltové steny s trvácim polymérom, poťahované zmesou biostabilných polymérov a aktívnou látkou sirolimus a hrúbkou strutu 75 µm – 85 µm, </t>
  </si>
  <si>
    <t>chróm-kobaltové stenty poťahované aktívnou látkou biolimus BA9 s abluminálne naneseným biodegradovateľným polymérom degradovaným v rozpätí 6 až 9 mesiacov,</t>
  </si>
  <si>
    <t>Stent z lekárskej ocele poťahovaný aktívnou látkou biolimus</t>
  </si>
  <si>
    <t xml:space="preserve">Chróm-kobaltový stent s aktívnou látkou sirolimus </t>
  </si>
  <si>
    <t>Chróm-kobaltový stent poťahovaný aktívnou látkou biolimus</t>
  </si>
  <si>
    <t>intrakoronárne chróm-kobaltové stenty potiahnuté everolimom v plnom rozsahu diametrov,</t>
  </si>
  <si>
    <t>stengrafty na liečbu perforácie koronárnej artérie s únikom kontrastnej látky do perikardu,</t>
  </si>
  <si>
    <t xml:space="preserve">intrakoronárne stenty na báze chróm-kobalt potiahnuté probucolom a sirolimom, </t>
  </si>
  <si>
    <t>ultratenké intrakoronárne stenty so strutom od 50 do 60 um,</t>
  </si>
  <si>
    <t>balónikové katétre kryté liečivom paclitaxelom na riešenie in stent restenóz,</t>
  </si>
  <si>
    <t>balónikové katétre bez liekového krytia,</t>
  </si>
  <si>
    <t>tlakové striekačky 20 ml 30 atm. v sete s trojcestným ventilom, kovovým zavádzačom na vodiče, rotátorom a Y konektorom s dvojitou silikónovou chlopňou umožňujúcou ovládanie vodiča alebo katétra pri uzavretej chlopni,</t>
  </si>
  <si>
    <t>Y konektory s hemostatickou chlopňou pre perkutánnu koronárnu intervenciu,</t>
  </si>
  <si>
    <t xml:space="preserve">jednolumenové podporné hybridné mikrokatétre typu OTW (over the wire, po drôte) na vodiaci drôt priemeru 0,014“, vybavený torzným prvkom, pomocou ktorého možno zaistiť proximálnu časť katétra k drôtu tak, aby sa vodiaci drôt a katéter správali ako jeden celistvý nástroj, použiteľný na priemer drôtu 0,014“, v dĺžkach 135 cm a 155 cm, dĺžka hydrofilného krytia 25 cm a 60 cm, exit markre 95 cm a 105 cm, shaft je vystužený dvoma oceľovými vodičmi pre ľahšie preniknutie CTO uzáverom, </t>
  </si>
  <si>
    <t>intrakoronárne mikrokatétre umožňujúce dostatočnú dilatáciu ciev, potrebnú na zavedenie úzkoprofilového balónikového katétra pri riešení celkových chronických uzáverov najmä retrográdnym spôsobom pri využití epikardiálného prístupu s kĺzavou a vŕtavou špičkou,</t>
  </si>
  <si>
    <t>guiding katétre s možnosťou hlbokej intubácie koronárnej artérie pri vinutom riečišti a slabej opore katétra,</t>
  </si>
  <si>
    <t>aspiračné katétre umožňujúce odsávanie trombov z koronárnej artérie,</t>
  </si>
  <si>
    <t>mikrokatétre s dobrou ohybnosťou vo vinutom koronárnom riečišti so špičkou v rôznych uhloch,</t>
  </si>
  <si>
    <t>stenty karbónové so sirolimom na riešenie stenóz v malých koronárnych cievach.</t>
  </si>
  <si>
    <t>termodilučné 5 lúmenové katétre zavádzané venózným prístupom do pravostranných srdcových oddielov umožňujúce meranie tlakov vo venóznom riečišti a pravostranných srdcový oddieloch.</t>
  </si>
  <si>
    <t>zavádzacie sheaty určené pre arteriálny aj venózny prístup pre perkutánne intervencie v škále od 4 do 11 Fr.,</t>
  </si>
  <si>
    <t>Špeciálny zdravotnícky materiál pre intervenčnú kardiológiu s osobitným zreteľom na špeciálny zdravotnícky materiál k prístroju Rotablator Systém:</t>
  </si>
  <si>
    <t>musí byť kompatibilný s prístrojom Rotablator Systém,</t>
  </si>
  <si>
    <t>musí obsahovať vrtáčik, špirálovitý hnací hriadeľ, plášť, prípojku katétra a telo katétra,</t>
  </si>
  <si>
    <t>vrtáčik musí byť pokrytý diamantovou vrstvou a telo musí byť pokryté jemnými diamantovými časticami,</t>
  </si>
  <si>
    <t>vrtáčik musí otáčaním umožňovať vykonávanie ablácie okluzívneho tkaniva,</t>
  </si>
  <si>
    <t>vrtáčik musí byť poháňaný pružným špirálovitým hnacím hriadeľom, ktorého stredový lumen umožňuje priechod vodiaceho drôtu,</t>
  </si>
  <si>
    <t>prípojka zavádzača spoločne s prípojkou katétra musia umožňovať oddelenie a spätné pripojenie katétra a zavádzača,</t>
  </si>
  <si>
    <t>požadovaná dĺžka katétra min. 135 cm,</t>
  </si>
  <si>
    <t>požadovaný priemer plášťa: 1,4 mm (0,058 in), skosenie smerom dopredu,</t>
  </si>
  <si>
    <t xml:space="preserve">hriadeľ lubrikovaný fyziologickým roztokom, </t>
  </si>
  <si>
    <t>proximálny koniec hriadeľa musí byť trvale pripojený k telu katétra a následne k zavádzaču.</t>
  </si>
  <si>
    <t>požadovaná veľkosť vrtáčikov: 1,25 mm; 1,5 mm; 1,75 mm; 2,0 mm; 2,15 mm; 2,25 mm; 2,38 mm; 2,5 mm;</t>
  </si>
  <si>
    <t xml:space="preserve">Položky predmetu zákazky pre časť č. 15: </t>
  </si>
  <si>
    <t>Časť č. 16 - Špeciálny zdravotnícky materiál so zreteľom na riadené kontrastné infúzie angiografických postupov</t>
  </si>
  <si>
    <t>Špeciálny zdravotnícky materiál pre intervenčnú kardiológiu s osobitným zreteľom na riadené kontrastné infúzie angiografických postupov:</t>
  </si>
  <si>
    <t xml:space="preserve">Položka č. 1 </t>
  </si>
  <si>
    <t xml:space="preserve">1. </t>
  </si>
  <si>
    <t>umožňuje precíznu reguláciu prietoku a objemu vstrekovanej kontrastnej látky</t>
  </si>
  <si>
    <t>prepojenie na Injektor Acist Cvi</t>
  </si>
  <si>
    <t>má dve tlačidlá:</t>
  </si>
  <si>
    <t>horné tlačidlo, označené ako C, spúšťa a reguluje prietok vstrekovanej kontrastnej látky</t>
  </si>
  <si>
    <t>spodné tlačidlo, označené ako S, spúšťa a zastavuje prepláchnutie fyziologickým roztokom</t>
  </si>
  <si>
    <t>trojcestný vysokotlakový uzatvárací kohút s otočnou koncovkou</t>
  </si>
  <si>
    <t>vysokotlakovú hadicu rôznych dĺžok</t>
  </si>
  <si>
    <t xml:space="preserve"> AT-P65 dĺžka vysokotlakovej hadice je 65 inch (165,10 centimetra)</t>
  </si>
  <si>
    <t>AT-P54 dĺžka vysokotlakovej hadice je 54 inch (137,16 centimetra)</t>
  </si>
  <si>
    <t>Položka č. 2</t>
  </si>
  <si>
    <t>tlakový prevodník</t>
  </si>
  <si>
    <t>zbernú hadicu</t>
  </si>
  <si>
    <t>hadicu fyziologického roztoku</t>
  </si>
  <si>
    <t>hrot fyziologického roztoku</t>
  </si>
  <si>
    <t>ručnú striekačku</t>
  </si>
  <si>
    <t>Multi-use Syringe</t>
  </si>
  <si>
    <t>100 ml striekačku</t>
  </si>
  <si>
    <t>hadicu na kontrastnú látku</t>
  </si>
  <si>
    <t>posuvnú svorku</t>
  </si>
  <si>
    <t>AT-P65 dĺžka vysokotlakovej hadice je 65 inch (165,10 centimetra)</t>
  </si>
  <si>
    <t xml:space="preserve">ručný ovládač (AngioTouch®) </t>
  </si>
  <si>
    <t>a)</t>
  </si>
  <si>
    <t>b)</t>
  </si>
  <si>
    <t>3.1</t>
  </si>
  <si>
    <t>3.2</t>
  </si>
  <si>
    <t>1.4</t>
  </si>
  <si>
    <t>3.3</t>
  </si>
  <si>
    <t>5.1</t>
  </si>
  <si>
    <t>5.2</t>
  </si>
  <si>
    <t>horné tlačidlo, označené ako C, spúšťa a reguluje prietok vstrekovanej kontrastnej látky</t>
  </si>
  <si>
    <t>spodné tlačidlo, označené ako S, spúšťa a zastavuje prepláchnutie fyziologickým roztokom</t>
  </si>
  <si>
    <t xml:space="preserve">Položky predmetu zákazky pre časť č. 16: </t>
  </si>
  <si>
    <t>2</t>
  </si>
  <si>
    <t xml:space="preserve">Časť č. 17 - Špeciálny zdravotnícky materiál pre intervenčnú kardiológiu so zreteľom na set kontrapulzačný </t>
  </si>
  <si>
    <t xml:space="preserve">Špeciálny zdravotnícky materiál pre intervenčnú kardiológiu s osobitným zreteľom na set kontrapulzačný pozostávajúci z: </t>
  </si>
  <si>
    <t>IABK Sensation fiber optic</t>
  </si>
  <si>
    <t>priemer: 7 F</t>
  </si>
  <si>
    <t>objem: 40 cc</t>
  </si>
  <si>
    <t>dĺžka zavádzacej časti: min. 70 cm</t>
  </si>
  <si>
    <t>technológia s optickým vláknom kompatibilná s intraaortálnou balónikovou pumpou Cardiosave</t>
  </si>
  <si>
    <t>možnosť automatickej in vivo kalibrácie (vynulovanie) po zavedení IABK</t>
  </si>
  <si>
    <t>vhodné na zavedenie aj bez zavádzača</t>
  </si>
  <si>
    <t>rovnaký vnútorný rozmer zavádzača ako vonkajší rozmer IABK</t>
  </si>
  <si>
    <t>bez potreby zvlhčenia balónika pred zavedením</t>
  </si>
  <si>
    <t>dobrá flexibilita bez obsahu nerezovej ocele</t>
  </si>
  <si>
    <t>veľká abrazívna odolnosť</t>
  </si>
  <si>
    <t>doba expirácie: min. 30 mesiacov odo dňa dodania</t>
  </si>
  <si>
    <t>Samostatný zavádzací set Sensation</t>
  </si>
  <si>
    <t>set kompatibilný s IABK Sensation fiber optic</t>
  </si>
  <si>
    <t>Vodič PTFE</t>
  </si>
  <si>
    <t>rozmer: 0.018" 145 cm 3 mm J</t>
  </si>
  <si>
    <t>nerezová oceľ</t>
  </si>
  <si>
    <t>1.5</t>
  </si>
  <si>
    <t>1.6</t>
  </si>
  <si>
    <t>1.7</t>
  </si>
  <si>
    <t>1.8</t>
  </si>
  <si>
    <t>1.9</t>
  </si>
  <si>
    <t>1.10</t>
  </si>
  <si>
    <t>1.11</t>
  </si>
  <si>
    <t xml:space="preserve">Položky predmetu zákazky pre časť č. 17: </t>
  </si>
  <si>
    <t>Časť č. 18 - Špeciálny zdravotnícky materiál pre intervenčnú kardiológiu so zreteľom na digitálny katéter IVUS za účelom kvantifikácie významnosti stenóz</t>
  </si>
  <si>
    <t xml:space="preserve">umožňuje 2D ultrazvukové zobrazovanie koronárnych a periférnych ciev v reálnom čase s pozdĺžnou rotáciou 360 stupňov prierezov jednotlivých snímok, </t>
  </si>
  <si>
    <t xml:space="preserve">vhodné pre rozhodnutie o stratégii PCI, </t>
  </si>
  <si>
    <t>umožňuje stanoviť:</t>
  </si>
  <si>
    <t>zloženia plátu,</t>
  </si>
  <si>
    <t>dĺžky lézie,</t>
  </si>
  <si>
    <t>farebnú vizualizáciu prietoku krvi dopllerovským princípom,</t>
  </si>
  <si>
    <t xml:space="preserve">percentuálny výpočet veľkosti stenózy, </t>
  </si>
  <si>
    <t>Požaduje sa:</t>
  </si>
  <si>
    <t>katéter typu rapid exchange,</t>
  </si>
  <si>
    <t>kompatibilita s 0,014´´ vodiacim drôtom,</t>
  </si>
  <si>
    <t>potiahnutý vrstvou GlyDxTM,</t>
  </si>
  <si>
    <t>pracovná dĺžka 150 cm,</t>
  </si>
  <si>
    <t>priemer zobrazenia do 20 mm,</t>
  </si>
  <si>
    <t>frekvencia 20 MHz,</t>
  </si>
  <si>
    <t>kompatibilita s 5F zavádzačom,</t>
  </si>
  <si>
    <t>kompatibilita so systémami CORE, CORE mobile, S5i, S5.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</si>
  <si>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</si>
  <si>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</si>
  <si>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</si>
  <si>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</si>
  <si>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</si>
  <si>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</si>
  <si>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</si>
  <si>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</si>
  <si>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</si>
  <si>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</si>
  <si>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</si>
  <si>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 xml:space="preserve">Položky predmetu zákazky pre časť č. 18: </t>
  </si>
  <si>
    <t>Digitálny katéter IVUS za účelom kvantifikácie významnosti stenóz</t>
  </si>
  <si>
    <t xml:space="preserve">Časť č. 19 - Špeciálny zdravotnícky materiál pre intervenčnú kardiológiu so zreteľom na na meranie funkčnej významnosti stenóz </t>
  </si>
  <si>
    <t xml:space="preserve">Špeciálny zdravotnícky materiál pre intervenčnú kardiológiu s osobitným zreteľom na drôt vodiaci na meranie funkčnej významnosti stenóz: </t>
  </si>
  <si>
    <t xml:space="preserve">používa sa pri intravaskulárnom meraní tlaku v povodí myokardu, </t>
  </si>
  <si>
    <t>slúži na stanovenie koronárnej prietokovej rezervy bez potreby navodenia stavu hyperémie,</t>
  </si>
  <si>
    <t xml:space="preserve">umožňuje stanovenie okamžitého pomeru tlakov v koronárnej tepne distálne za stenózou a arteriálneho tlaku pri konštantnom odpore v koronárnych cievach v diastolickej fáze srdcového rytmu, </t>
  </si>
  <si>
    <t>vodič pre meranie funkčnej významnosti stenóz bez potreby vazodilatácie technológiou iFR,</t>
  </si>
  <si>
    <t>dĺžka: 185 cm a/alebo 300 cm,</t>
  </si>
  <si>
    <t>priemer: 0.014´´,</t>
  </si>
  <si>
    <t>vhodný na meranie iFR aj FFR aj v priebehu jednej procedúry,</t>
  </si>
  <si>
    <t>kompatibilita so systémami CORE, CORE mobile, S5i, S5,</t>
  </si>
  <si>
    <t>dostupnosť dvoch druhov tipov: J typ a rovný typ.</t>
  </si>
  <si>
    <t xml:space="preserve">4. </t>
  </si>
  <si>
    <t xml:space="preserve">Položky predmetu zákazky pre časť č. 19: </t>
  </si>
  <si>
    <t xml:space="preserve">Špeciálny zdravotnícky materiál pre intervenčnú kardiológiu s osobitným zreteľom na valvuloplastický katéter: </t>
  </si>
  <si>
    <t xml:space="preserve">Položky predmetu zákazky pre časť č. 20: </t>
  </si>
  <si>
    <t xml:space="preserve">Časť č. 21 - Špeciálny zdravotnícky materiál pre intervenčnú so zreteľom na vstrebateľné cievne uzávery po katetrizačnej punkcii a.femoralis </t>
  </si>
  <si>
    <t xml:space="preserve">Špeciálny zdravotnícky materiál pre intervenčnú kardiológiu s osobitným zreteľom na vstrebateľné cievne uzávery po katetrizačnej punkcii a.femoralis: </t>
  </si>
  <si>
    <t xml:space="preserve">Cievne uzávery </t>
  </si>
  <si>
    <t>cievne uzávery do veľkosti 8F.</t>
  </si>
  <si>
    <t xml:space="preserve">Kompresné pomôcky </t>
  </si>
  <si>
    <t>kompresívne pomôcky na dosiahnutie hemostázy a.femoralis, v.femoralis resp. a.radialis.</t>
  </si>
  <si>
    <t>Sterilizovateľné príslušenstvo, musí pozostávať z:</t>
  </si>
  <si>
    <t>bilaterálny adaptér,</t>
  </si>
  <si>
    <t>Položka č. 1</t>
  </si>
  <si>
    <t>Položka č. 3</t>
  </si>
  <si>
    <t>plastový oblúk,</t>
  </si>
  <si>
    <t>pumpa.</t>
  </si>
  <si>
    <t>c)</t>
  </si>
  <si>
    <t xml:space="preserve">Položky predmetu zákazky pre časť č. 21: </t>
  </si>
  <si>
    <t>intrakoronárne stenty karbónové chróm-kobaltové stenty bez polyméru potiahnuté sirolimom v plnom rozsahu diametrov.</t>
  </si>
  <si>
    <t>Stent karbónový chróm-kobaltový potiahnutý sirolimom</t>
  </si>
  <si>
    <t>dvojlumenové hybridné mikrokatétre kompatibilné s 5 F zavádzacím systémom, 18 cm dlhou Rx sekciou, oválnym shaftom, crossing profilom 0,75 mm a torzným prvkom zabezpečujúcim aretáciu shaftu s vodičom,</t>
  </si>
  <si>
    <t>koronárne chróm-kobaltové stenty potiahnuté zotarolimom s postupným uvoľňovaním aktívnej látky, zabraňujúcej nadmernej reparačnej odpovedi cievnej steny po implantácii stentu,</t>
  </si>
  <si>
    <t>koronárne chróm-kobaltové stenty,</t>
  </si>
  <si>
    <t>vodiace katétre k perkutánnej koronárnej intervencii,</t>
  </si>
  <si>
    <t>katétre na aspiráciu trombov kompatibilné 6 Fr.,</t>
  </si>
  <si>
    <t>endovaskulárne slučkové katétre z nitinolu a wolframovej slučky,</t>
  </si>
  <si>
    <t>digitálne tlakové striekačky.</t>
  </si>
  <si>
    <t>Endovaskulárny slučkový katéter</t>
  </si>
  <si>
    <t xml:space="preserve">Systém pozostáva z dvoch častí: </t>
  </si>
  <si>
    <t>Riaditeľný vodiaci katéter:</t>
  </si>
  <si>
    <t>pracovná dĺžka 800 mm,</t>
  </si>
  <si>
    <t>vonkajší priemer shaftu katétra 24 Fr.,</t>
  </si>
  <si>
    <t xml:space="preserve">priemer septálneho priechodu katétra 22 Fr., </t>
  </si>
  <si>
    <t>dilatátor - pracovná dĺžka 1220 mm, vnútorný priemer shaftu 3 Fr., vonkajší priemer shaftu 16 Fr.</t>
  </si>
  <si>
    <t>Zavádzací systém svorky - 2 veľkosti:</t>
  </si>
  <si>
    <t>predĺžená dĺžka púzdra &gt;65 mm,</t>
  </si>
  <si>
    <t>vonkajší priemer distálneho shaftu katétra 16 Fr.,</t>
  </si>
  <si>
    <t>dĺžka svorky 15 mm a 18 mm.</t>
  </si>
  <si>
    <t>1.1.1</t>
  </si>
  <si>
    <t>1.1.2</t>
  </si>
  <si>
    <t>1.1.3</t>
  </si>
  <si>
    <t>1.1.4</t>
  </si>
  <si>
    <t>1.2.1</t>
  </si>
  <si>
    <t>1.2.2</t>
  </si>
  <si>
    <t>1.2.3</t>
  </si>
  <si>
    <t xml:space="preserve">Položky predmetu zákazky pre časť č. 11: </t>
  </si>
  <si>
    <t xml:space="preserve">Časť č. 12 - Špeciálny zdravotnícky materiál pre intervenčnú kardiológiu skupiny 12 </t>
  </si>
  <si>
    <t xml:space="preserve">Položky predmetu zákazky pre časť č. 12: </t>
  </si>
  <si>
    <t xml:space="preserve">Špeciálny zdravotnícky materiál pre intervenčnú kardiológiu (stenty, dilatačné balóniky, katétre, cievne výstuže, vodiče) s osobitným zreteľom na: </t>
  </si>
  <si>
    <t>CoCr intrakoronárne stenty uvoľňujúce liek, s hybridným povrchom - kombinácia pasívnej zložky silikón karbidu a aktívnej zložky PLLA a sirolimu pre rovnomerné uvoľňovanie lieku, s hrúbkou strutu 60 µm do 2,5 mm. S dĺžkou od 9,0 do 40,0 mm, s diametrom od 2,25 do 4,0 mm,</t>
  </si>
  <si>
    <t xml:space="preserve">bioresorbovateľné cievne výstuže vyrobené zo zliatiny magnézia, uvoľňujúce sirolimus, s indikáciou implantácie do koronárnych tepien, s max. rozšírením diametra do 0,6 mm a s časom resorbcie do 12 mesiacov. S dĺžkou od 15,0 do 25,0 mm, s diametrom od 3,0 do 3,5 mm, </t>
  </si>
  <si>
    <t>CoCr intrakoronárne BMS stenty, s pasívnym povrchom silikón karbid, tlmiacim zápalovú odpoveď cievy, s indikáciou do vinutých koronárnych artérií, s hrúbkou strutu 60 µm do 2,5 mm. S dĺžkou od 9,0 do 40 mm, s diametrom od 2,0 do 5,0 mm,</t>
  </si>
  <si>
    <t>intrakoronárne scoring balónikové katétre so špeciálnym pružným nitinolovým elementom pozdĺž balónikového katétra, rôznej dĺžky až do diametra 3,5 mm vhodné na predilatáciu lézií, rezistentných na štandardné balónikové katétre. S dĺžkou od 10,0 do 20,0 mm, s diametrom od 2,0 do 3,5 mm,</t>
  </si>
  <si>
    <t>BMS intrakoronárny stent</t>
  </si>
  <si>
    <t>intrakoronárne rekanalizačné vodiče s atraumatickým hrotom - olive tip. S dĺžkou 175 cm.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</si>
  <si>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"Špeciálny zdravotnícky materiál pre intrevenčnú kardiológiu - časť č. .......... - 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</si>
  <si>
    <t xml:space="preserve">Stent na báze chróm-kobalt potiahnutý probucolom a sirolimom        </t>
  </si>
  <si>
    <t>Špeciálny zdravotnícky materiál pre intervenčnú kardiológiu (stenty, vodiace drôty, balónikové katétre, príslušenstvo) na perkutánnu koronárnu intervenciu s osobitným zreteľom na:</t>
  </si>
  <si>
    <t>Špeciálny zdravotnícky materiál pre intervenčnú kardiológiu (stenty, katétre, tlakové striekačky, Y konektory, mikrokatétre, extenzie vodiaceho katétra) na perkutánnu koronárnu intervenciu s osobitným zreteľom na:</t>
  </si>
  <si>
    <t>Stent z lekárskej ocele poťahovaný aktívnou látkou biolimus</t>
  </si>
  <si>
    <t>vodiace katétre s predĺženým atraumatickým koncom do 16 mm, (5 a 6 Fr.),</t>
  </si>
  <si>
    <t>noncompliantné katétre balónikové s ultratenkým profilom určené na dilatáciu stenóz srdcových tepien,</t>
  </si>
  <si>
    <t>extenzia guiding katétrov v priemeroch 5 F, 6 F, 7 F a 8 F a Rx sekciou v dĺžke 25 cm a použiteľnou dĺžkou 150 cm a max. vonkajším priemerom 1,69 mm pri 6 F verzii.</t>
  </si>
  <si>
    <t>Konfigurovateľné sety</t>
  </si>
  <si>
    <t xml:space="preserve">Položka č. 7 - Konfigurovateľné sety   </t>
  </si>
  <si>
    <t xml:space="preserve">Špeciálny zdravotnícky materiál pre intervenčnú kardiológiu s osobitným zreteľom na systém na rekonštrukciu insuficientnej mitrálnej chlopne aproximáciou tkaniva pomocou perkutánne implantovateľnej mechanickej svorky dvoch veľkostí bez potreby zastavenia srdca alebo kardiopulmonárneho bypassu, vyrobenej zo zliatiny kovov CoCr a polyesterovej tkaniny slúžiaci ako permanentný implantát:
</t>
  </si>
  <si>
    <t>Bioresorbovateľná cievna magnéziová výstuž</t>
  </si>
  <si>
    <t xml:space="preserve">Položka č. 2 - Bioresorbovateľná cievna magnéziová výstuž        </t>
  </si>
  <si>
    <t>balónikové dilatačné katétre vyrobené zo zmesi Nylon/Pebax so systémom výmeny RX, kompatibilné s vodiacim drôtom 0,014´´, kompatibilné s 5 F a 6 F zavádzačmi, vhodné na techniku "kissing" potiahnuté hydrofilnou vrstvou "Hydrax" pre lepšie zavedenie,</t>
  </si>
  <si>
    <t>Špeciálny zdravotnícky materiál pre intervenčnú kardiológiu (stenty, dilatačné balóniky, mikrokatétre, zavádzacie sety, diagnostické katétre, vodiace katétre, vodiče) na perkutánnu koronárnu intervenciu s osobitným zreteľom na:</t>
  </si>
  <si>
    <t>Položka č. 1 - Intrakoronárny stent potiahnutý liečivom sirolimus</t>
  </si>
  <si>
    <t>Položka č. 1 - Stent karbónový chróm-kobaltový potiahnutý sirolimom</t>
  </si>
  <si>
    <t>Položka č. 1 - Chróm-kobaltový stent potiahnutý everolimom</t>
  </si>
  <si>
    <t xml:space="preserve">Položka č. 1 - Stent na báze chróm-kobalt potiahnutý probucolom a sirolimom </t>
  </si>
  <si>
    <t xml:space="preserve">Položka č. 3 - Balónikový katéter krytý liečivom paclitaxelom </t>
  </si>
  <si>
    <t xml:space="preserve">Položka č. 9 - Predlžovacia hadička         </t>
  </si>
  <si>
    <t xml:space="preserve">Položka č. 10 - Y spojka pre PCI             </t>
  </si>
  <si>
    <t xml:space="preserve">Položka č. 12 - Konfigurovateľný set pre PCI, SKG                </t>
  </si>
  <si>
    <t xml:space="preserve">Položka č. 5 - Stent karbónový so sirolimom                </t>
  </si>
  <si>
    <t xml:space="preserve">Položka č. 1 - Chróm-kobaltový stent potiahnutý zotarolimusom </t>
  </si>
  <si>
    <t>Položka č. 1 - Stent z lekárskej ocele poťahovaný aktívnou látkou biolimus</t>
  </si>
  <si>
    <t xml:space="preserve">Položka č. 2 - Chróm-kobaltový stent s aktívnou látkou sirolimus   </t>
  </si>
  <si>
    <t>Položka č. 3 - Chróm-kobaltový stent poťahovaný aktívnou látkou biolimus</t>
  </si>
  <si>
    <t xml:space="preserve">stenty z lekárskej ocele poťahované aktívnou látkou biolimus bez prítomnosti polyméru, vhodné pre pacientov s rizikom krvácania, s CE certifikovanou jednomesačnou antiagregačnou liečbou,  </t>
  </si>
  <si>
    <t>Zavádzací set pre femorálny prístup</t>
  </si>
  <si>
    <t>príslušenstvo na perkutánnu koronárnu intervenciu (tlakové prevodníky, punkčné ihly, predlžovacie hadičky, Y spojky pre PCI, torquer, konfigurovateľné sety pre PCI, SKG,  vysokotlakové rampy),</t>
  </si>
  <si>
    <t xml:space="preserve">aspiračné katétre s proximálnym koncom potiahnuté hydrofilnou látkou "Hydrax Plus" pre lepšie zavedenie, kompatibilné s 6 Fa 7 F vodiacimi katétrami a 0,014´´ vodiacim drôtom,  s extrakčnou plochou 0,89 mm2 do 1,39 mm2 v závislosti od veľkosti katétra. </t>
  </si>
  <si>
    <t xml:space="preserve">intrakoronárne dilatačné balóniky s nízkym profilom monorail vhodných na rekanalizáciu zatvorených s dilatáciou zúžených koronárnach artérií, priemer balónika od 1,25 mm do 4,0 mm vrátane a dĺžky od 10,0 mm do 40,0 mm, </t>
  </si>
  <si>
    <t>intrakoronárne dilatačné balóniky vyrobené z nekompliatného materiálu, vhodné na vysokotlakovú dilatáciu zúžených koronárnych artérií alebo postdilatáciu intrakoronárnych stentov, priemer balónika od 2,0 mm do 5,0 mm, s max. tlakom až do 22 atm vrátane,</t>
  </si>
  <si>
    <t>požadovaná dĺžka sheafhu 10 cm a 16 cm,</t>
  </si>
  <si>
    <t>noncompliantné katétre balónikové s ultratenkým profilom určené na narušenie tvrdých kalcifikovaných intrakoronárnych plátov pri nízkom tlaku, vďaka vodiču napevno upevnenému pozdĺž balóna,</t>
  </si>
  <si>
    <t>tlakové striekačky ergonomické, luminescenčný displej v tlakomeri, dva varianty v rozsahu 20 atm (kalibrácia po 0,5 atm) a po 30 atm (kalibrované po 1 atm). Hrebeňový dizajn otočného ovládača rotácie,</t>
  </si>
  <si>
    <t>semicompliantné intrakoronárne balónikové katétre, s hydrofilickým povrchom na samotnom balóniku a balónikovom hrote, s nízkym profilom (pri dĺžke od 1,25 do 2,0 mm), so špeciálne upraveným shaftom (EFT) pre lepšiu "pushabilitu". S dĺžkou od 6,0 do 30,0 mm, s diametrom od 1,25 do 4,0 mm,</t>
  </si>
  <si>
    <t>necompliantné balónikové katétre s extra krátkymi balónikovými ramienkami pre zníženie rizika barotaumy s RBP do 20 Atm a so špeciálne upraveným shaftom (EFT), pre lepšiu "pushabilitu". S dĺžkou od 8,0 do 30 mm, s diametrom od 2,0 do 5,0 mm,</t>
  </si>
  <si>
    <t>intrakoronárne balónikové katétre uvoľňujúce liek paclitaxel s vysoko biokompatibilným nosičom BTHC. S dĺžkou od 10,0 do 30,0 mm, s diametrom od 2,0 do 4,0 mm,</t>
  </si>
  <si>
    <t>liekom poťahované semikompliantné balóniky uvoľňujúce paclitaxel so systémom výmeny RX, krátkym deflačným časom a koncentráciou účinnej látky 3 µg/mm2,</t>
  </si>
  <si>
    <t xml:space="preserve">% veľkosť stenózy a rozmer cievy so softvérovým vybavením poskytujúcim detekciu kontúr – priesvit a priemer cievy, </t>
  </si>
  <si>
    <t>analýzu virtuálnej histológie so stanovením percentuálneho zastúpenia jednotlivých tkanív,</t>
  </si>
  <si>
    <t>Položka č. 6 - Zavádzací set pre femorálny prístup</t>
  </si>
  <si>
    <t>používa sa pri liečbe stenózy aortálnej chlopne a zaručuje optimálny výkon v inštalácii TAVI</t>
  </si>
  <si>
    <t>požaduje sa nominálny priemer: 15 mm, 16 mm, 18 mm, 20 mm, 23 mm, 25 mm, 28 mm, 30 mm, 35 mm</t>
  </si>
  <si>
    <t>dĺžka balóna: 25 mm, 30 mm, 40 mm, 45 mm, 50 mm, 60 mm</t>
  </si>
  <si>
    <t>rozmer zavádzača: 7 F, 8 F, 9 F, 10 F, 12 F, 16 F</t>
  </si>
  <si>
    <r>
      <t xml:space="preserve">Časť č. 20 - </t>
    </r>
    <r>
      <rPr>
        <b/>
        <sz val="10"/>
        <color rgb="FFFF0000"/>
        <rFont val="Arial"/>
        <family val="2"/>
        <charset val="238"/>
      </rPr>
      <t xml:space="preserve">Špeciálny zdravotnícky materiál pre intervenčnú kardiológiu so zreteľom na valvuloplastický katéter </t>
    </r>
  </si>
  <si>
    <t>priemer vodiaceho drôtu: .035", .038"</t>
  </si>
  <si>
    <t xml:space="preserve">kapacita balóna (ml): 7,5; 9; 10; 11; 12; 13; 15; 15,2; 17,5; 18; 19; 20; 21; 22; 23; 27; 28; 29; 35; 40; 44; 53; 65; 90 ml </t>
  </si>
  <si>
    <t>valvuloplastický katéter pre dospelých a špeciálny dizajn TYP B umožňuje presné a ľahké umiestnenie, čo zaisťuje vynikajúcu stabilitu valvuloplastického balóna, zaručuje optimálny výkon pri Transuluminalnej aortálnej valvuloplastickej intervencii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</si>
</sst>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48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3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3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top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3" borderId="51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3" xfId="0" applyFont="1" applyFill="1" applyBorder="1" applyAlignment="1" applyProtection="1">
      <alignment horizontal="center" vertical="center" wrapText="1"/>
      <protection locked="0"/>
    </xf>
    <xf numFmtId="0" fontId="7" fillId="3" borderId="64" xfId="0" applyFont="1" applyFill="1" applyBorder="1" applyAlignment="1" applyProtection="1">
      <alignment horizontal="center" vertical="center" wrapText="1"/>
      <protection locked="0"/>
    </xf>
    <xf numFmtId="0" fontId="7" fillId="3" borderId="66" xfId="0" applyFont="1" applyFill="1" applyBorder="1" applyAlignment="1" applyProtection="1">
      <alignment horizontal="center" vertical="top" wrapText="1"/>
      <protection locked="0"/>
    </xf>
    <xf numFmtId="0" fontId="7" fillId="3" borderId="67" xfId="0" applyFont="1" applyFill="1" applyBorder="1" applyAlignment="1" applyProtection="1">
      <alignment horizontal="center" vertical="center" wrapText="1"/>
      <protection locked="0"/>
    </xf>
    <xf numFmtId="0" fontId="7" fillId="3" borderId="58" xfId="0" applyFont="1" applyFill="1" applyBorder="1" applyAlignment="1" applyProtection="1">
      <alignment horizontal="center" vertical="top" wrapText="1"/>
      <protection locked="0"/>
    </xf>
    <xf numFmtId="0" fontId="7" fillId="3" borderId="59" xfId="0" applyFont="1" applyFill="1" applyBorder="1" applyAlignment="1" applyProtection="1">
      <alignment horizontal="center" vertical="center" wrapText="1"/>
      <protection locked="0"/>
    </xf>
    <xf numFmtId="0" fontId="7" fillId="3" borderId="62" xfId="0" applyFont="1" applyFill="1" applyBorder="1" applyAlignment="1" applyProtection="1">
      <alignment horizontal="center" vertical="top" wrapText="1"/>
      <protection locked="0"/>
    </xf>
    <xf numFmtId="0" fontId="7" fillId="3" borderId="74" xfId="0" applyFont="1" applyFill="1" applyBorder="1" applyAlignment="1" applyProtection="1">
      <alignment horizontal="center" vertical="top" wrapText="1"/>
      <protection locked="0"/>
    </xf>
    <xf numFmtId="0" fontId="7" fillId="3" borderId="75" xfId="0" applyFont="1" applyFill="1" applyBorder="1" applyAlignment="1" applyProtection="1">
      <alignment horizontal="center" vertical="top" wrapText="1"/>
      <protection locked="0"/>
    </xf>
    <xf numFmtId="0" fontId="7" fillId="3" borderId="79" xfId="0" applyFont="1" applyFill="1" applyBorder="1" applyAlignment="1" applyProtection="1">
      <alignment horizontal="center" vertical="top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49" fontId="9" fillId="0" borderId="80" xfId="0" applyNumberFormat="1" applyFont="1" applyBorder="1" applyAlignment="1" applyProtection="1">
      <alignment horizontal="center" vertical="center" wrapText="1"/>
      <protection locked="0"/>
    </xf>
    <xf numFmtId="49" fontId="9" fillId="0" borderId="36" xfId="0" applyNumberFormat="1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9" fillId="0" borderId="81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82" xfId="0" applyNumberFormat="1" applyFont="1" applyBorder="1" applyAlignment="1" applyProtection="1">
      <alignment horizontal="center" vertical="center" wrapText="1"/>
      <protection locked="0"/>
    </xf>
    <xf numFmtId="49" fontId="9" fillId="0" borderId="76" xfId="0" applyNumberFormat="1" applyFont="1" applyBorder="1" applyAlignment="1" applyProtection="1">
      <alignment horizontal="center" vertical="center" wrapText="1"/>
      <protection locked="0"/>
    </xf>
    <xf numFmtId="49" fontId="9" fillId="0" borderId="71" xfId="0" applyNumberFormat="1" applyFont="1" applyBorder="1" applyAlignment="1" applyProtection="1">
      <alignment horizontal="center" vertical="center" wrapText="1"/>
      <protection locked="0"/>
    </xf>
    <xf numFmtId="0" fontId="7" fillId="3" borderId="85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9" xfId="0" applyNumberFormat="1" applyFont="1" applyBorder="1" applyAlignment="1" applyProtection="1">
      <alignment horizontal="center" vertical="center" wrapText="1"/>
      <protection locked="0"/>
    </xf>
    <xf numFmtId="49" fontId="9" fillId="2" borderId="6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30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109" xfId="0" applyFont="1" applyFill="1" applyBorder="1" applyAlignment="1" applyProtection="1">
      <alignment horizontal="center" vertical="center" wrapText="1"/>
      <protection locked="0"/>
    </xf>
    <xf numFmtId="4" fontId="9" fillId="0" borderId="110" xfId="0" applyNumberFormat="1" applyFont="1" applyBorder="1" applyAlignment="1" applyProtection="1">
      <alignment horizontal="right" vertical="center" wrapText="1"/>
      <protection locked="0"/>
    </xf>
    <xf numFmtId="4" fontId="9" fillId="0" borderId="8" xfId="0" applyNumberFormat="1" applyFont="1" applyBorder="1" applyAlignment="1" applyProtection="1">
      <alignment horizontal="right" vertical="center" wrapText="1"/>
      <protection locked="0"/>
    </xf>
    <xf numFmtId="4" fontId="9" fillId="0" borderId="10" xfId="0" applyNumberFormat="1" applyFont="1" applyBorder="1" applyAlignment="1" applyProtection="1">
      <alignment horizontal="right" vertical="center" wrapText="1"/>
      <protection locked="0"/>
    </xf>
    <xf numFmtId="0" fontId="7" fillId="3" borderId="111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4" fontId="9" fillId="0" borderId="112" xfId="0" applyNumberFormat="1" applyFont="1" applyBorder="1" applyAlignment="1" applyProtection="1">
      <alignment horizontal="right" vertical="center" wrapText="1"/>
      <protection locked="0"/>
    </xf>
    <xf numFmtId="0" fontId="10" fillId="0" borderId="48" xfId="0" applyFont="1" applyBorder="1" applyAlignment="1" applyProtection="1">
      <alignment vertical="center"/>
      <protection locked="0"/>
    </xf>
    <xf numFmtId="49" fontId="2" fillId="3" borderId="33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0" fillId="3" borderId="66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49" fontId="3" fillId="0" borderId="89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49" fontId="3" fillId="0" borderId="96" xfId="0" applyNumberFormat="1" applyFont="1" applyBorder="1" applyAlignment="1">
      <alignment horizontal="left" vertical="center" wrapText="1"/>
    </xf>
    <xf numFmtId="9" fontId="3" fillId="0" borderId="115" xfId="0" applyNumberFormat="1" applyFont="1" applyBorder="1" applyAlignment="1">
      <alignment horizontal="center" vertical="center" wrapText="1"/>
    </xf>
    <xf numFmtId="9" fontId="3" fillId="0" borderId="91" xfId="0" applyNumberFormat="1" applyFont="1" applyBorder="1" applyAlignment="1">
      <alignment horizontal="center" vertical="center" wrapText="1"/>
    </xf>
    <xf numFmtId="49" fontId="3" fillId="0" borderId="9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9" fontId="3" fillId="0" borderId="16" xfId="0" applyNumberFormat="1" applyFont="1" applyBorder="1" applyAlignment="1">
      <alignment horizontal="center" vertical="center" wrapText="1"/>
    </xf>
    <xf numFmtId="49" fontId="3" fillId="0" borderId="97" xfId="0" applyNumberFormat="1" applyFont="1" applyBorder="1" applyAlignment="1">
      <alignment horizontal="left" vertical="center" wrapText="1"/>
    </xf>
    <xf numFmtId="49" fontId="3" fillId="0" borderId="92" xfId="0" applyNumberFormat="1" applyFont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left" vertical="center" wrapText="1"/>
    </xf>
    <xf numFmtId="9" fontId="3" fillId="0" borderId="93" xfId="0" applyNumberFormat="1" applyFont="1" applyBorder="1" applyAlignment="1">
      <alignment horizontal="center" vertical="center" wrapText="1"/>
    </xf>
    <xf numFmtId="49" fontId="3" fillId="0" borderId="113" xfId="0" applyNumberFormat="1" applyFont="1" applyBorder="1" applyAlignment="1">
      <alignment horizontal="left" vertical="center" wrapText="1"/>
    </xf>
    <xf numFmtId="9" fontId="3" fillId="0" borderId="9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" fillId="0" borderId="37" xfId="0" applyFont="1" applyBorder="1" applyAlignment="1">
      <alignment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14" xfId="0" applyFont="1" applyBorder="1" applyAlignment="1">
      <alignment horizontal="center" vertical="top" wrapText="1"/>
    </xf>
    <xf numFmtId="14" fontId="21" fillId="0" borderId="0" xfId="0" applyNumberFormat="1" applyFont="1" applyBorder="1" applyAlignment="1">
      <alignment wrapText="1"/>
    </xf>
    <xf numFmtId="0" fontId="20" fillId="3" borderId="116" xfId="0" applyFont="1" applyFill="1" applyBorder="1" applyAlignment="1">
      <alignment horizontal="center" vertical="center" wrapText="1"/>
    </xf>
    <xf numFmtId="4" fontId="9" fillId="0" borderId="20" xfId="0" applyNumberFormat="1" applyFont="1" applyBorder="1" applyAlignment="1" applyProtection="1">
      <alignment horizontal="right" vertical="center" wrapText="1"/>
      <protection locked="0"/>
    </xf>
    <xf numFmtId="4" fontId="9" fillId="0" borderId="47" xfId="0" applyNumberFormat="1" applyFont="1" applyBorder="1" applyAlignment="1" applyProtection="1">
      <alignment horizontal="right" vertical="center" wrapText="1"/>
      <protection locked="0"/>
    </xf>
    <xf numFmtId="4" fontId="9" fillId="0" borderId="28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0" xfId="0" applyNumberFormat="1" applyFont="1" applyBorder="1" applyAlignment="1" applyProtection="1">
      <alignment vertical="center" wrapText="1"/>
      <protection locked="0"/>
    </xf>
    <xf numFmtId="49" fontId="9" fillId="0" borderId="47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6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61" xfId="0" applyNumberFormat="1" applyFont="1" applyBorder="1" applyAlignment="1" applyProtection="1">
      <alignment horizontal="center" vertical="center" wrapText="1"/>
      <protection locked="0"/>
    </xf>
    <xf numFmtId="49" fontId="9" fillId="0" borderId="4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6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0" xfId="1" applyFont="1" applyAlignment="1">
      <alignment horizontal="left" vertical="center" wrapText="1"/>
    </xf>
    <xf numFmtId="49" fontId="3" fillId="0" borderId="118" xfId="0" applyNumberFormat="1" applyFont="1" applyBorder="1" applyAlignment="1">
      <alignment vertical="top" wrapText="1"/>
    </xf>
    <xf numFmtId="49" fontId="3" fillId="0" borderId="103" xfId="0" applyNumberFormat="1" applyFont="1" applyBorder="1" applyAlignment="1">
      <alignment vertical="top" wrapText="1"/>
    </xf>
    <xf numFmtId="49" fontId="3" fillId="0" borderId="119" xfId="0" applyNumberFormat="1" applyFont="1" applyBorder="1" applyAlignment="1">
      <alignment horizontal="left" vertical="top" wrapText="1"/>
    </xf>
    <xf numFmtId="49" fontId="3" fillId="0" borderId="117" xfId="0" applyNumberFormat="1" applyFont="1" applyBorder="1" applyAlignment="1">
      <alignment horizontal="left" vertical="top" wrapText="1"/>
    </xf>
    <xf numFmtId="49" fontId="9" fillId="0" borderId="122" xfId="0" applyNumberFormat="1" applyFont="1" applyBorder="1" applyAlignment="1">
      <alignment horizontal="center" vertical="center" wrapText="1"/>
    </xf>
    <xf numFmtId="49" fontId="9" fillId="0" borderId="123" xfId="0" applyNumberFormat="1" applyFont="1" applyBorder="1" applyAlignment="1">
      <alignment horizontal="left" vertical="center" wrapText="1"/>
    </xf>
    <xf numFmtId="49" fontId="3" fillId="0" borderId="124" xfId="0" applyNumberFormat="1" applyFont="1" applyBorder="1" applyAlignment="1">
      <alignment vertical="top" wrapText="1"/>
    </xf>
    <xf numFmtId="4" fontId="10" fillId="4" borderId="129" xfId="0" applyNumberFormat="1" applyFont="1" applyFill="1" applyBorder="1" applyAlignment="1" applyProtection="1">
      <alignment vertical="center"/>
      <protection locked="0"/>
    </xf>
    <xf numFmtId="0" fontId="9" fillId="0" borderId="2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" fontId="9" fillId="0" borderId="81" xfId="0" applyNumberFormat="1" applyFont="1" applyBorder="1" applyAlignment="1" applyProtection="1">
      <alignment horizontal="right" vertical="center" wrapText="1"/>
      <protection locked="0"/>
    </xf>
    <xf numFmtId="4" fontId="9" fillId="0" borderId="36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3" fillId="0" borderId="0" xfId="1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3" fontId="9" fillId="0" borderId="48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130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131" xfId="5" applyFont="1" applyFill="1" applyBorder="1" applyAlignment="1">
      <alignment horizontal="left" vertical="center"/>
    </xf>
    <xf numFmtId="0" fontId="3" fillId="0" borderId="19" xfId="5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6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0" borderId="16" xfId="0" applyNumberFormat="1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49" fontId="9" fillId="0" borderId="69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49" fontId="3" fillId="0" borderId="73" xfId="0" applyNumberFormat="1" applyFont="1" applyBorder="1" applyAlignment="1">
      <alignment vertical="top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left" vertical="center" wrapText="1"/>
    </xf>
    <xf numFmtId="49" fontId="3" fillId="0" borderId="135" xfId="0" applyNumberFormat="1" applyFont="1" applyBorder="1" applyAlignment="1">
      <alignment vertical="top" wrapText="1"/>
    </xf>
    <xf numFmtId="49" fontId="3" fillId="0" borderId="120" xfId="0" applyNumberFormat="1" applyFont="1" applyBorder="1" applyAlignment="1">
      <alignment vertical="top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36" xfId="0" applyNumberFormat="1" applyFont="1" applyBorder="1" applyAlignment="1">
      <alignment horizontal="center" vertical="center" wrapText="1"/>
    </xf>
    <xf numFmtId="49" fontId="9" fillId="0" borderId="133" xfId="0" applyNumberFormat="1" applyFont="1" applyBorder="1" applyAlignment="1">
      <alignment horizontal="left" vertical="center" wrapText="1"/>
    </xf>
    <xf numFmtId="49" fontId="9" fillId="0" borderId="137" xfId="0" applyNumberFormat="1" applyFont="1" applyBorder="1" applyAlignment="1">
      <alignment horizontal="left" vertical="center" wrapText="1"/>
    </xf>
    <xf numFmtId="49" fontId="3" fillId="0" borderId="76" xfId="0" applyNumberFormat="1" applyFont="1" applyBorder="1" applyAlignment="1">
      <alignment vertical="top" wrapText="1"/>
    </xf>
    <xf numFmtId="49" fontId="9" fillId="0" borderId="138" xfId="0" applyNumberFormat="1" applyFont="1" applyBorder="1" applyAlignment="1">
      <alignment horizontal="left" vertical="center" wrapText="1"/>
    </xf>
    <xf numFmtId="49" fontId="9" fillId="0" borderId="28" xfId="0" applyNumberFormat="1" applyFont="1" applyBorder="1" applyAlignment="1">
      <alignment horizontal="left" vertical="center" wrapText="1"/>
    </xf>
    <xf numFmtId="49" fontId="9" fillId="0" borderId="139" xfId="0" applyNumberFormat="1" applyFont="1" applyBorder="1" applyAlignment="1">
      <alignment horizontal="center" vertical="center" wrapText="1"/>
    </xf>
    <xf numFmtId="49" fontId="3" fillId="0" borderId="121" xfId="0" applyNumberFormat="1" applyFont="1" applyBorder="1" applyAlignment="1">
      <alignment horizontal="left" vertical="top" wrapText="1"/>
    </xf>
    <xf numFmtId="49" fontId="3" fillId="0" borderId="140" xfId="0" applyNumberFormat="1" applyFont="1" applyBorder="1" applyAlignment="1">
      <alignment vertical="top" wrapText="1"/>
    </xf>
    <xf numFmtId="49" fontId="9" fillId="0" borderId="142" xfId="0" applyNumberFormat="1" applyFont="1" applyBorder="1" applyAlignment="1">
      <alignment horizontal="center" vertical="center" wrapText="1"/>
    </xf>
    <xf numFmtId="49" fontId="9" fillId="0" borderId="141" xfId="0" applyNumberFormat="1" applyFont="1" applyBorder="1" applyAlignment="1">
      <alignment horizontal="center" vertical="center" wrapText="1"/>
    </xf>
    <xf numFmtId="49" fontId="9" fillId="0" borderId="143" xfId="0" applyNumberFormat="1" applyFont="1" applyBorder="1" applyAlignment="1">
      <alignment horizontal="left" vertical="center" wrapText="1"/>
    </xf>
    <xf numFmtId="49" fontId="3" fillId="0" borderId="144" xfId="0" applyNumberFormat="1" applyFont="1" applyBorder="1" applyAlignment="1">
      <alignment vertical="top" wrapText="1"/>
    </xf>
    <xf numFmtId="49" fontId="9" fillId="0" borderId="145" xfId="0" applyNumberFormat="1" applyFont="1" applyBorder="1" applyAlignment="1">
      <alignment horizontal="center" vertical="center" wrapText="1"/>
    </xf>
    <xf numFmtId="49" fontId="9" fillId="0" borderId="146" xfId="0" applyNumberFormat="1" applyFont="1" applyBorder="1" applyAlignment="1">
      <alignment horizontal="left" vertical="center" wrapText="1"/>
    </xf>
    <xf numFmtId="49" fontId="3" fillId="0" borderId="119" xfId="0" applyNumberFormat="1" applyFont="1" applyBorder="1" applyAlignment="1">
      <alignment horizontal="left" vertical="top" wrapText="1"/>
    </xf>
    <xf numFmtId="49" fontId="3" fillId="0" borderId="147" xfId="0" applyNumberFormat="1" applyFont="1" applyBorder="1" applyAlignment="1">
      <alignment horizontal="left" vertical="top" wrapText="1"/>
    </xf>
    <xf numFmtId="49" fontId="3" fillId="0" borderId="147" xfId="0" applyNumberFormat="1" applyFont="1" applyBorder="1" applyAlignment="1">
      <alignment vertical="top" wrapText="1"/>
    </xf>
    <xf numFmtId="49" fontId="3" fillId="0" borderId="132" xfId="0" applyNumberFormat="1" applyFont="1" applyBorder="1" applyAlignment="1">
      <alignment vertical="top" wrapText="1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119" xfId="0" applyNumberFormat="1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0" borderId="132" xfId="0" applyNumberFormat="1" applyFont="1" applyBorder="1" applyAlignment="1">
      <alignment horizontal="left" vertical="top" wrapText="1"/>
    </xf>
    <xf numFmtId="49" fontId="9" fillId="0" borderId="101" xfId="0" applyNumberFormat="1" applyFont="1" applyBorder="1" applyAlignment="1">
      <alignment horizontal="center" vertical="center" wrapText="1"/>
    </xf>
    <xf numFmtId="49" fontId="9" fillId="0" borderId="148" xfId="0" applyNumberFormat="1" applyFont="1" applyBorder="1" applyAlignment="1">
      <alignment horizontal="left" vertical="center" wrapText="1"/>
    </xf>
    <xf numFmtId="49" fontId="3" fillId="0" borderId="119" xfId="0" applyNumberFormat="1" applyFont="1" applyBorder="1" applyAlignment="1">
      <alignment horizontal="right" vertical="top" wrapText="1"/>
    </xf>
    <xf numFmtId="49" fontId="23" fillId="0" borderId="103" xfId="0" applyNumberFormat="1" applyFont="1" applyBorder="1" applyAlignment="1">
      <alignment vertical="top" wrapText="1"/>
    </xf>
    <xf numFmtId="49" fontId="3" fillId="4" borderId="16" xfId="0" applyNumberFormat="1" applyFont="1" applyFill="1" applyBorder="1" applyAlignment="1">
      <alignment horizontal="left" vertical="center" wrapText="1"/>
    </xf>
    <xf numFmtId="49" fontId="23" fillId="0" borderId="120" xfId="0" applyNumberFormat="1" applyFont="1" applyBorder="1" applyAlignment="1">
      <alignment vertical="top" wrapText="1"/>
    </xf>
    <xf numFmtId="49" fontId="3" fillId="0" borderId="12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center" wrapText="1"/>
    </xf>
    <xf numFmtId="49" fontId="23" fillId="0" borderId="119" xfId="0" applyNumberFormat="1" applyFont="1" applyBorder="1" applyAlignment="1">
      <alignment horizontal="left" vertical="top" wrapText="1"/>
    </xf>
    <xf numFmtId="49" fontId="3" fillId="0" borderId="150" xfId="0" applyNumberFormat="1" applyFont="1" applyBorder="1" applyAlignment="1">
      <alignment horizontal="right" vertical="top" wrapText="1"/>
    </xf>
    <xf numFmtId="49" fontId="15" fillId="0" borderId="119" xfId="0" applyNumberFormat="1" applyFont="1" applyBorder="1" applyAlignment="1">
      <alignment horizontal="left" vertical="top" wrapText="1"/>
    </xf>
    <xf numFmtId="49" fontId="15" fillId="0" borderId="118" xfId="0" applyNumberFormat="1" applyFont="1" applyBorder="1" applyAlignment="1">
      <alignment vertical="top" wrapText="1"/>
    </xf>
    <xf numFmtId="49" fontId="15" fillId="0" borderId="16" xfId="0" applyNumberFormat="1" applyFont="1" applyBorder="1" applyAlignment="1">
      <alignment vertical="top" wrapText="1"/>
    </xf>
    <xf numFmtId="49" fontId="3" fillId="0" borderId="16" xfId="0" applyNumberFormat="1" applyFont="1" applyBorder="1" applyAlignment="1">
      <alignment vertical="top" wrapText="1"/>
    </xf>
    <xf numFmtId="49" fontId="9" fillId="0" borderId="151" xfId="0" applyNumberFormat="1" applyFont="1" applyBorder="1" applyAlignment="1">
      <alignment horizontal="left" vertical="center" wrapText="1"/>
    </xf>
    <xf numFmtId="49" fontId="3" fillId="0" borderId="134" xfId="0" applyNumberFormat="1" applyFont="1" applyBorder="1" applyAlignment="1">
      <alignment horizontal="right" vertical="top" wrapText="1"/>
    </xf>
    <xf numFmtId="49" fontId="23" fillId="0" borderId="16" xfId="0" applyNumberFormat="1" applyFont="1" applyBorder="1" applyAlignment="1">
      <alignment vertical="top" wrapText="1"/>
    </xf>
    <xf numFmtId="49" fontId="15" fillId="0" borderId="90" xfId="0" applyNumberFormat="1" applyFont="1" applyBorder="1" applyAlignment="1">
      <alignment horizontal="left" vertical="top" wrapText="1"/>
    </xf>
    <xf numFmtId="49" fontId="9" fillId="0" borderId="153" xfId="0" applyNumberFormat="1" applyFont="1" applyBorder="1" applyAlignment="1">
      <alignment horizontal="left" vertical="center" wrapText="1"/>
    </xf>
    <xf numFmtId="49" fontId="23" fillId="0" borderId="90" xfId="0" applyNumberFormat="1" applyFont="1" applyBorder="1" applyAlignment="1">
      <alignment horizontal="left" vertical="top" wrapText="1"/>
    </xf>
    <xf numFmtId="49" fontId="3" fillId="0" borderId="90" xfId="0" applyNumberFormat="1" applyFont="1" applyBorder="1" applyAlignment="1">
      <alignment horizontal="right" vertical="top" wrapText="1"/>
    </xf>
    <xf numFmtId="49" fontId="9" fillId="0" borderId="154" xfId="0" applyNumberFormat="1" applyFont="1" applyBorder="1" applyAlignment="1">
      <alignment horizontal="left" vertical="center" wrapText="1"/>
    </xf>
    <xf numFmtId="49" fontId="3" fillId="0" borderId="92" xfId="0" applyNumberFormat="1" applyFont="1" applyBorder="1" applyAlignment="1">
      <alignment horizontal="right" vertical="top" wrapText="1"/>
    </xf>
    <xf numFmtId="49" fontId="3" fillId="0" borderId="93" xfId="0" applyNumberFormat="1" applyFont="1" applyBorder="1" applyAlignment="1">
      <alignment vertical="top" wrapText="1"/>
    </xf>
    <xf numFmtId="49" fontId="9" fillId="0" borderId="155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23" fillId="0" borderId="118" xfId="0" applyNumberFormat="1" applyFont="1" applyBorder="1" applyAlignment="1">
      <alignment vertical="top" wrapText="1"/>
    </xf>
    <xf numFmtId="49" fontId="24" fillId="0" borderId="145" xfId="0" applyNumberFormat="1" applyFont="1" applyBorder="1" applyAlignment="1">
      <alignment horizontal="center" vertical="center" wrapText="1"/>
    </xf>
    <xf numFmtId="49" fontId="24" fillId="0" borderId="153" xfId="0" applyNumberFormat="1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49" fontId="9" fillId="0" borderId="97" xfId="0" applyNumberFormat="1" applyFont="1" applyBorder="1" applyAlignment="1">
      <alignment vertical="center" wrapText="1"/>
    </xf>
    <xf numFmtId="49" fontId="9" fillId="0" borderId="146" xfId="0" applyNumberFormat="1" applyFont="1" applyBorder="1" applyAlignment="1">
      <alignment vertical="center" wrapText="1"/>
    </xf>
    <xf numFmtId="49" fontId="3" fillId="0" borderId="132" xfId="0" applyNumberFormat="1" applyFont="1" applyBorder="1" applyAlignment="1">
      <alignment horizontal="right" vertical="top" wrapText="1"/>
    </xf>
    <xf numFmtId="49" fontId="9" fillId="0" borderId="96" xfId="0" applyNumberFormat="1" applyFont="1" applyBorder="1" applyAlignment="1">
      <alignment horizontal="center" vertical="center" wrapText="1"/>
    </xf>
    <xf numFmtId="49" fontId="9" fillId="0" borderId="154" xfId="0" applyNumberFormat="1" applyFont="1" applyBorder="1" applyAlignment="1">
      <alignment horizontal="center" vertical="center" wrapText="1"/>
    </xf>
    <xf numFmtId="0" fontId="9" fillId="0" borderId="152" xfId="0" applyFont="1" applyBorder="1" applyAlignment="1">
      <alignment horizontal="left" vertical="top"/>
    </xf>
    <xf numFmtId="49" fontId="23" fillId="0" borderId="149" xfId="0" applyNumberFormat="1" applyFont="1" applyBorder="1" applyAlignment="1">
      <alignment horizontal="left" vertical="top" wrapText="1"/>
    </xf>
    <xf numFmtId="49" fontId="3" fillId="0" borderId="119" xfId="0" applyNumberFormat="1" applyFont="1" applyBorder="1" applyAlignment="1">
      <alignment horizontal="left" vertical="top" wrapText="1"/>
    </xf>
    <xf numFmtId="49" fontId="3" fillId="0" borderId="117" xfId="0" applyNumberFormat="1" applyFont="1" applyBorder="1" applyAlignment="1">
      <alignment horizontal="right" vertical="top" wrapText="1"/>
    </xf>
    <xf numFmtId="49" fontId="3" fillId="0" borderId="103" xfId="0" applyNumberFormat="1" applyFont="1" applyFill="1" applyBorder="1" applyAlignment="1">
      <alignment vertical="top" wrapText="1"/>
    </xf>
    <xf numFmtId="49" fontId="3" fillId="0" borderId="119" xfId="0" applyNumberFormat="1" applyFont="1" applyBorder="1" applyAlignment="1">
      <alignment horizontal="left" vertical="top" wrapText="1"/>
    </xf>
    <xf numFmtId="49" fontId="9" fillId="0" borderId="96" xfId="0" applyNumberFormat="1" applyFont="1" applyBorder="1" applyAlignment="1">
      <alignment vertical="center" wrapText="1"/>
    </xf>
    <xf numFmtId="49" fontId="9" fillId="0" borderId="148" xfId="0" applyNumberFormat="1" applyFont="1" applyBorder="1" applyAlignment="1">
      <alignment vertical="center" wrapText="1"/>
    </xf>
    <xf numFmtId="49" fontId="25" fillId="0" borderId="118" xfId="0" applyNumberFormat="1" applyFont="1" applyBorder="1" applyAlignment="1">
      <alignment vertical="top" wrapText="1"/>
    </xf>
    <xf numFmtId="49" fontId="25" fillId="0" borderId="103" xfId="0" applyNumberFormat="1" applyFont="1" applyBorder="1" applyAlignment="1">
      <alignment vertical="top" wrapText="1"/>
    </xf>
    <xf numFmtId="49" fontId="25" fillId="0" borderId="124" xfId="0" applyNumberFormat="1" applyFont="1" applyFill="1" applyBorder="1" applyAlignment="1">
      <alignment vertical="top" wrapText="1"/>
    </xf>
    <xf numFmtId="0" fontId="2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104" xfId="0" applyFont="1" applyBorder="1" applyAlignment="1">
      <alignment horizontal="left" vertical="center" wrapText="1"/>
    </xf>
    <xf numFmtId="0" fontId="1" fillId="0" borderId="105" xfId="0" applyFont="1" applyBorder="1" applyAlignment="1">
      <alignment horizontal="left" vertical="center" wrapText="1"/>
    </xf>
    <xf numFmtId="0" fontId="1" fillId="0" borderId="10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98" xfId="0" applyFont="1" applyFill="1" applyBorder="1" applyAlignment="1">
      <alignment horizontal="left" vertical="center"/>
    </xf>
    <xf numFmtId="0" fontId="2" fillId="3" borderId="99" xfId="0" applyFont="1" applyFill="1" applyBorder="1" applyAlignment="1">
      <alignment horizontal="left" vertical="center"/>
    </xf>
    <xf numFmtId="0" fontId="2" fillId="3" borderId="100" xfId="0" applyFont="1" applyFill="1" applyBorder="1" applyAlignment="1">
      <alignment horizontal="left" vertical="center"/>
    </xf>
    <xf numFmtId="0" fontId="1" fillId="0" borderId="101" xfId="0" applyFont="1" applyBorder="1" applyAlignment="1">
      <alignment horizontal="left" vertical="center" wrapText="1"/>
    </xf>
    <xf numFmtId="0" fontId="1" fillId="0" borderId="102" xfId="0" applyFont="1" applyBorder="1" applyAlignment="1">
      <alignment horizontal="left" vertical="center" wrapText="1"/>
    </xf>
    <xf numFmtId="0" fontId="1" fillId="0" borderId="103" xfId="0" applyFont="1" applyBorder="1" applyAlignment="1">
      <alignment horizontal="left"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07" xfId="0" applyFont="1" applyBorder="1" applyAlignment="1" applyProtection="1">
      <alignment vertical="top" wrapText="1"/>
      <protection locked="0"/>
    </xf>
    <xf numFmtId="49" fontId="10" fillId="2" borderId="86" xfId="0" applyNumberFormat="1" applyFont="1" applyFill="1" applyBorder="1" applyAlignment="1">
      <alignment horizontal="left" vertical="top" wrapText="1"/>
    </xf>
    <xf numFmtId="49" fontId="10" fillId="2" borderId="70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8" xfId="0" applyNumberFormat="1" applyFont="1" applyFill="1" applyBorder="1" applyAlignment="1">
      <alignment horizontal="left" vertical="top" wrapText="1"/>
    </xf>
    <xf numFmtId="0" fontId="10" fillId="2" borderId="38" xfId="0" applyFont="1" applyFill="1" applyBorder="1" applyAlignment="1">
      <alignment horizontal="center" vertical="top" wrapText="1"/>
    </xf>
    <xf numFmtId="0" fontId="10" fillId="2" borderId="87" xfId="0" applyFont="1" applyFill="1" applyBorder="1" applyAlignment="1">
      <alignment horizontal="center" vertical="top" wrapText="1"/>
    </xf>
    <xf numFmtId="49" fontId="3" fillId="0" borderId="127" xfId="0" applyNumberFormat="1" applyFont="1" applyBorder="1" applyAlignment="1">
      <alignment horizontal="left" vertical="top" wrapText="1"/>
    </xf>
    <xf numFmtId="0" fontId="0" fillId="0" borderId="128" xfId="0" applyBorder="1" applyAlignment="1">
      <alignment horizontal="left" vertical="top"/>
    </xf>
    <xf numFmtId="49" fontId="9" fillId="0" borderId="125" xfId="0" applyNumberFormat="1" applyFont="1" applyBorder="1" applyAlignment="1">
      <alignment horizontal="center" vertical="center" wrapText="1"/>
    </xf>
    <xf numFmtId="49" fontId="9" fillId="0" borderId="126" xfId="0" applyNumberFormat="1" applyFont="1" applyBorder="1" applyAlignment="1">
      <alignment horizontal="center" vertical="center" wrapText="1"/>
    </xf>
    <xf numFmtId="49" fontId="15" fillId="4" borderId="97" xfId="0" applyNumberFormat="1" applyFont="1" applyFill="1" applyBorder="1" applyAlignment="1">
      <alignment horizontal="left" vertical="center" wrapText="1"/>
    </xf>
    <xf numFmtId="49" fontId="15" fillId="4" borderId="15" xfId="0" applyNumberFormat="1" applyFont="1" applyFill="1" applyBorder="1" applyAlignment="1">
      <alignment horizontal="left" vertical="center" wrapText="1"/>
    </xf>
    <xf numFmtId="49" fontId="15" fillId="4" borderId="108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121" xfId="0" applyNumberFormat="1" applyFont="1" applyBorder="1" applyAlignment="1">
      <alignment horizontal="left" vertical="top" wrapText="1"/>
    </xf>
    <xf numFmtId="49" fontId="3" fillId="0" borderId="134" xfId="0" applyNumberFormat="1" applyFont="1" applyBorder="1" applyAlignment="1">
      <alignment horizontal="left" vertical="top" wrapText="1"/>
    </xf>
    <xf numFmtId="49" fontId="3" fillId="0" borderId="119" xfId="0" applyNumberFormat="1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107" xfId="0" applyFont="1" applyFill="1" applyBorder="1" applyAlignment="1" applyProtection="1">
      <alignment vertical="top" wrapText="1"/>
      <protection locked="0"/>
    </xf>
    <xf numFmtId="49" fontId="3" fillId="4" borderId="97" xfId="0" applyNumberFormat="1" applyFont="1" applyFill="1" applyBorder="1" applyAlignment="1">
      <alignment horizontal="left" vertical="center" wrapText="1"/>
    </xf>
    <xf numFmtId="49" fontId="3" fillId="4" borderId="108" xfId="0" applyNumberFormat="1" applyFont="1" applyFill="1" applyBorder="1" applyAlignment="1">
      <alignment horizontal="left" vertical="center" wrapText="1"/>
    </xf>
    <xf numFmtId="49" fontId="9" fillId="0" borderId="97" xfId="0" applyNumberFormat="1" applyFont="1" applyBorder="1" applyAlignment="1">
      <alignment horizontal="center" vertical="center" wrapText="1"/>
    </xf>
    <xf numFmtId="49" fontId="9" fillId="0" borderId="153" xfId="0" applyNumberFormat="1" applyFont="1" applyBorder="1" applyAlignment="1">
      <alignment horizontal="center" vertical="center" wrapText="1"/>
    </xf>
    <xf numFmtId="49" fontId="9" fillId="0" borderId="96" xfId="0" applyNumberFormat="1" applyFont="1" applyBorder="1" applyAlignment="1">
      <alignment horizontal="center" vertical="center" wrapText="1"/>
    </xf>
    <xf numFmtId="0" fontId="10" fillId="4" borderId="107" xfId="0" applyFont="1" applyFill="1" applyBorder="1" applyAlignment="1" applyProtection="1">
      <alignment vertical="top" wrapText="1"/>
      <protection locked="0"/>
    </xf>
    <xf numFmtId="49" fontId="15" fillId="0" borderId="107" xfId="1" applyNumberFormat="1" applyFont="1" applyBorder="1" applyAlignment="1">
      <alignment horizontal="left" vertical="center" wrapText="1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10" fillId="0" borderId="41" xfId="0" applyFont="1" applyBorder="1" applyAlignment="1" applyProtection="1">
      <alignment horizontal="center" vertical="top" wrapText="1"/>
      <protection locked="0"/>
    </xf>
    <xf numFmtId="0" fontId="10" fillId="0" borderId="38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3" fontId="10" fillId="0" borderId="39" xfId="0" applyNumberFormat="1" applyFont="1" applyBorder="1" applyAlignment="1" applyProtection="1">
      <alignment horizontal="center" vertical="top" wrapText="1"/>
      <protection locked="0"/>
    </xf>
    <xf numFmtId="3" fontId="10" fillId="0" borderId="23" xfId="0" applyNumberFormat="1" applyFont="1" applyBorder="1" applyAlignment="1" applyProtection="1">
      <alignment horizontal="center" vertical="top" wrapText="1"/>
      <protection locked="0"/>
    </xf>
    <xf numFmtId="3" fontId="10" fillId="0" borderId="52" xfId="0" applyNumberFormat="1" applyFont="1" applyBorder="1" applyAlignment="1" applyProtection="1">
      <alignment horizontal="center" vertical="top" wrapText="1"/>
      <protection locked="0"/>
    </xf>
    <xf numFmtId="3" fontId="10" fillId="0" borderId="53" xfId="0" applyNumberFormat="1" applyFont="1" applyBorder="1" applyAlignment="1" applyProtection="1">
      <alignment horizontal="center" vertical="top" wrapText="1"/>
      <protection locked="0"/>
    </xf>
    <xf numFmtId="0" fontId="10" fillId="0" borderId="55" xfId="0" applyFont="1" applyBorder="1" applyAlignment="1" applyProtection="1">
      <alignment horizontal="center" vertical="top" wrapText="1"/>
      <protection locked="0"/>
    </xf>
    <xf numFmtId="0" fontId="10" fillId="0" borderId="53" xfId="0" applyFont="1" applyBorder="1" applyAlignment="1" applyProtection="1">
      <alignment horizontal="center" vertical="top" wrapText="1"/>
      <protection locked="0"/>
    </xf>
    <xf numFmtId="0" fontId="10" fillId="0" borderId="40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8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13" fillId="0" borderId="37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center" vertical="top" wrapText="1"/>
      <protection locked="0"/>
    </xf>
    <xf numFmtId="0" fontId="13" fillId="0" borderId="48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9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3" fillId="0" borderId="77" xfId="0" applyFont="1" applyBorder="1" applyAlignment="1" applyProtection="1">
      <alignment horizontal="center" vertical="top" wrapText="1"/>
      <protection locked="0"/>
    </xf>
    <xf numFmtId="0" fontId="13" fillId="0" borderId="78" xfId="0" applyFont="1" applyBorder="1" applyAlignment="1" applyProtection="1">
      <alignment horizontal="center" vertical="top" wrapText="1"/>
      <protection locked="0"/>
    </xf>
    <xf numFmtId="0" fontId="13" fillId="0" borderId="84" xfId="0" applyFont="1" applyBorder="1" applyAlignment="1" applyProtection="1">
      <alignment horizontal="center" vertical="top" wrapText="1"/>
      <protection locked="0"/>
    </xf>
    <xf numFmtId="0" fontId="13" fillId="0" borderId="60" xfId="0" applyFont="1" applyBorder="1" applyAlignment="1" applyProtection="1">
      <alignment horizontal="center" vertical="top" wrapText="1"/>
      <protection locked="0"/>
    </xf>
    <xf numFmtId="0" fontId="13" fillId="0" borderId="70" xfId="0" applyFont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 applyProtection="1">
      <alignment horizontal="center" vertical="top" wrapText="1"/>
      <protection locked="0"/>
    </xf>
    <xf numFmtId="3" fontId="13" fillId="0" borderId="52" xfId="0" applyNumberFormat="1" applyFont="1" applyBorder="1" applyAlignment="1" applyProtection="1">
      <alignment horizontal="center" vertical="top" wrapText="1"/>
      <protection locked="0"/>
    </xf>
    <xf numFmtId="3" fontId="13" fillId="0" borderId="53" xfId="0" applyNumberFormat="1" applyFont="1" applyBorder="1" applyAlignment="1" applyProtection="1">
      <alignment horizontal="center" vertical="top" wrapText="1"/>
      <protection locked="0"/>
    </xf>
    <xf numFmtId="3" fontId="13" fillId="0" borderId="83" xfId="0" applyNumberFormat="1" applyFont="1" applyBorder="1" applyAlignment="1" applyProtection="1">
      <alignment horizontal="center" vertical="top" wrapText="1"/>
      <protection locked="0"/>
    </xf>
    <xf numFmtId="0" fontId="13" fillId="0" borderId="68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72" xfId="0" applyFont="1" applyBorder="1" applyAlignment="1" applyProtection="1">
      <alignment horizontal="center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3" borderId="57" xfId="0" applyFont="1" applyFill="1" applyBorder="1" applyAlignment="1">
      <alignment horizontal="left" vertical="top" wrapText="1"/>
    </xf>
    <xf numFmtId="0" fontId="17" fillId="3" borderId="59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9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7" fillId="0" borderId="4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9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wrapText="1"/>
    </xf>
  </cellXfs>
  <cellStyles count="6">
    <cellStyle name="Hypertextové prepojenie" xfId="4" builtinId="8"/>
    <cellStyle name="Normálna" xfId="0" builtinId="0"/>
    <cellStyle name="Normálna 2" xfId="5"/>
    <cellStyle name="normálne 2 2" xfId="1"/>
    <cellStyle name="normálne 2 2 2" xfId="3"/>
    <cellStyle name="Normálne 4" xfId="2"/>
  </cellStyles>
  <dxfs count="20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A2" sqref="A2:D2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57" t="s">
        <v>12</v>
      </c>
      <c r="B1" s="357"/>
    </row>
    <row r="2" spans="1:10" ht="30" customHeight="1" x14ac:dyDescent="0.2">
      <c r="A2" s="363" t="s">
        <v>111</v>
      </c>
      <c r="B2" s="363"/>
      <c r="C2" s="363"/>
      <c r="D2" s="363"/>
    </row>
    <row r="3" spans="1:10" ht="24.95" customHeight="1" x14ac:dyDescent="0.2">
      <c r="A3" s="358"/>
      <c r="B3" s="358"/>
      <c r="C3" s="358"/>
    </row>
    <row r="4" spans="1:10" ht="14.25" x14ac:dyDescent="0.2">
      <c r="A4" s="359" t="s">
        <v>13</v>
      </c>
      <c r="B4" s="359"/>
      <c r="C4" s="359"/>
      <c r="D4" s="359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56" t="s">
        <v>1</v>
      </c>
      <c r="B6" s="356"/>
      <c r="C6" s="360"/>
      <c r="D6" s="360"/>
      <c r="F6" s="12"/>
    </row>
    <row r="7" spans="1:10" s="3" customFormat="1" ht="15" customHeight="1" x14ac:dyDescent="0.25">
      <c r="A7" s="356" t="s">
        <v>2</v>
      </c>
      <c r="B7" s="356"/>
      <c r="C7" s="361"/>
      <c r="D7" s="361"/>
    </row>
    <row r="8" spans="1:10" s="3" customFormat="1" ht="15" customHeight="1" x14ac:dyDescent="0.25">
      <c r="A8" s="356" t="s">
        <v>3</v>
      </c>
      <c r="B8" s="356"/>
      <c r="C8" s="364"/>
      <c r="D8" s="364"/>
    </row>
    <row r="9" spans="1:10" s="3" customFormat="1" ht="15" customHeight="1" x14ac:dyDescent="0.25">
      <c r="A9" s="356" t="s">
        <v>4</v>
      </c>
      <c r="B9" s="356"/>
      <c r="C9" s="364"/>
      <c r="D9" s="364"/>
    </row>
    <row r="10" spans="1:10" x14ac:dyDescent="0.2">
      <c r="A10" s="1"/>
      <c r="B10" s="1"/>
      <c r="C10" s="1"/>
    </row>
    <row r="11" spans="1:10" x14ac:dyDescent="0.2">
      <c r="A11" s="362" t="s">
        <v>14</v>
      </c>
      <c r="B11" s="362"/>
      <c r="C11" s="362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56" t="s">
        <v>5</v>
      </c>
      <c r="B12" s="356"/>
      <c r="C12" s="365" t="s">
        <v>25</v>
      </c>
      <c r="D12" s="365"/>
    </row>
    <row r="13" spans="1:10" s="3" customFormat="1" ht="15" customHeight="1" x14ac:dyDescent="0.25">
      <c r="A13" s="356" t="s">
        <v>6</v>
      </c>
      <c r="B13" s="356"/>
      <c r="C13" s="368"/>
      <c r="D13" s="368"/>
    </row>
    <row r="14" spans="1:10" s="3" customFormat="1" ht="15" customHeight="1" x14ac:dyDescent="0.25">
      <c r="A14" s="356" t="s">
        <v>7</v>
      </c>
      <c r="B14" s="356"/>
      <c r="C14" s="369"/>
      <c r="D14" s="369"/>
    </row>
    <row r="15" spans="1:10" x14ac:dyDescent="0.2">
      <c r="A15" s="1"/>
      <c r="B15" s="1"/>
      <c r="C15" s="1"/>
    </row>
    <row r="16" spans="1:10" x14ac:dyDescent="0.2">
      <c r="A16" s="362" t="s">
        <v>15</v>
      </c>
      <c r="B16" s="362"/>
      <c r="C16" s="362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56" t="s">
        <v>5</v>
      </c>
      <c r="B17" s="356"/>
      <c r="C17" s="365"/>
      <c r="D17" s="365"/>
    </row>
    <row r="18" spans="1:5" s="3" customFormat="1" ht="15" customHeight="1" x14ac:dyDescent="0.25">
      <c r="A18" s="356" t="s">
        <v>16</v>
      </c>
      <c r="B18" s="356"/>
      <c r="C18" s="368"/>
      <c r="D18" s="368"/>
    </row>
    <row r="19" spans="1:5" s="3" customFormat="1" ht="15" customHeight="1" x14ac:dyDescent="0.25">
      <c r="A19" s="356" t="s">
        <v>7</v>
      </c>
      <c r="B19" s="356"/>
      <c r="C19" s="369"/>
      <c r="D19" s="369"/>
    </row>
    <row r="20" spans="1:5" x14ac:dyDescent="0.2">
      <c r="B20" s="357"/>
      <c r="C20" s="357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64" t="s">
        <v>101</v>
      </c>
    </row>
    <row r="29" spans="1:5" x14ac:dyDescent="0.2">
      <c r="A29" s="366" t="s">
        <v>10</v>
      </c>
      <c r="B29" s="366"/>
      <c r="C29" s="35"/>
    </row>
    <row r="30" spans="1:5" s="10" customFormat="1" ht="12" customHeight="1" x14ac:dyDescent="0.2">
      <c r="A30" s="140"/>
      <c r="B30" s="367" t="s">
        <v>11</v>
      </c>
      <c r="C30" s="367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203" priority="6">
      <formula>LEN(TRIM(A30))=0</formula>
    </cfRule>
  </conditionalFormatting>
  <conditionalFormatting sqref="B23:B24">
    <cfRule type="containsBlanks" dxfId="202" priority="4">
      <formula>LEN(TRIM(B23))=0</formula>
    </cfRule>
  </conditionalFormatting>
  <conditionalFormatting sqref="C6:D9">
    <cfRule type="containsBlanks" dxfId="201" priority="3">
      <formula>LEN(TRIM(C6))=0</formula>
    </cfRule>
  </conditionalFormatting>
  <conditionalFormatting sqref="C12:D14">
    <cfRule type="containsBlanks" dxfId="200" priority="2">
      <formula>LEN(TRIM(C12))=0</formula>
    </cfRule>
  </conditionalFormatting>
  <conditionalFormatting sqref="C17:D19">
    <cfRule type="containsBlanks" dxfId="19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2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15" t="s">
        <v>360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53.25" customHeight="1" x14ac:dyDescent="0.25">
      <c r="A8" s="399" t="s">
        <v>363</v>
      </c>
      <c r="B8" s="400"/>
      <c r="C8" s="401" t="s">
        <v>90</v>
      </c>
      <c r="D8" s="402"/>
    </row>
    <row r="9" spans="1:11" s="110" customFormat="1" ht="89.25" customHeight="1" x14ac:dyDescent="0.25">
      <c r="A9" s="298" t="s">
        <v>27</v>
      </c>
      <c r="B9" s="221" t="s">
        <v>445</v>
      </c>
      <c r="C9" s="225"/>
      <c r="D9" s="226"/>
    </row>
    <row r="10" spans="1:11" s="110" customFormat="1" ht="27.75" customHeight="1" x14ac:dyDescent="0.25">
      <c r="A10" s="298" t="s">
        <v>28</v>
      </c>
      <c r="B10" s="222" t="s">
        <v>362</v>
      </c>
      <c r="C10" s="225"/>
      <c r="D10" s="226"/>
    </row>
    <row r="11" spans="1:11" s="110" customFormat="1" ht="40.5" customHeight="1" thickBot="1" x14ac:dyDescent="0.3">
      <c r="A11" s="308" t="s">
        <v>29</v>
      </c>
      <c r="B11" s="291" t="s">
        <v>364</v>
      </c>
      <c r="C11" s="293"/>
      <c r="D11" s="294"/>
    </row>
    <row r="12" spans="1:11" s="110" customFormat="1" ht="12" customHeight="1" x14ac:dyDescent="0.25">
      <c r="A12" s="130"/>
      <c r="B12" s="131"/>
      <c r="C12" s="132"/>
      <c r="D12" s="133"/>
    </row>
    <row r="13" spans="1:11" s="109" customFormat="1" ht="24.95" customHeight="1" x14ac:dyDescent="0.25">
      <c r="A13" s="403" t="s">
        <v>361</v>
      </c>
      <c r="B13" s="404"/>
      <c r="C13" s="405"/>
      <c r="D13" s="143"/>
    </row>
    <row r="14" spans="1:11" s="142" customFormat="1" ht="20.100000000000001" customHeight="1" x14ac:dyDescent="0.25">
      <c r="A14" s="271" t="s">
        <v>27</v>
      </c>
      <c r="B14" s="406" t="s">
        <v>166</v>
      </c>
      <c r="C14" s="406"/>
      <c r="D14" s="144"/>
    </row>
    <row r="15" spans="1:11" s="142" customFormat="1" ht="20.100000000000001" customHeight="1" x14ac:dyDescent="0.25">
      <c r="A15" s="271" t="s">
        <v>28</v>
      </c>
      <c r="B15" s="406" t="s">
        <v>167</v>
      </c>
      <c r="C15" s="406"/>
      <c r="D15" s="144"/>
    </row>
    <row r="16" spans="1:11" s="142" customFormat="1" ht="20.100000000000001" customHeight="1" x14ac:dyDescent="0.25">
      <c r="A16" s="271" t="s">
        <v>29</v>
      </c>
      <c r="B16" s="406" t="s">
        <v>168</v>
      </c>
      <c r="C16" s="406"/>
      <c r="D16" s="144"/>
    </row>
    <row r="17" spans="1:10" s="142" customFormat="1" ht="18.75" customHeight="1" x14ac:dyDescent="0.25">
      <c r="A17" s="271" t="s">
        <v>30</v>
      </c>
      <c r="B17" s="406" t="s">
        <v>120</v>
      </c>
      <c r="C17" s="406"/>
      <c r="D17" s="144"/>
    </row>
    <row r="18" spans="1:10" s="110" customFormat="1" ht="25.5" customHeight="1" x14ac:dyDescent="0.25">
      <c r="A18" s="130"/>
      <c r="B18" s="137"/>
      <c r="C18" s="132"/>
      <c r="D18" s="133"/>
    </row>
    <row r="19" spans="1:10" s="19" customFormat="1" ht="20.100000000000001" customHeight="1" x14ac:dyDescent="0.25">
      <c r="A19" s="407" t="s">
        <v>38</v>
      </c>
      <c r="B19" s="407"/>
      <c r="C19" s="407"/>
      <c r="D19" s="407"/>
      <c r="E19" s="114"/>
      <c r="F19" s="114"/>
      <c r="G19" s="114"/>
      <c r="H19" s="114"/>
      <c r="I19" s="114"/>
      <c r="J19" s="114"/>
    </row>
    <row r="20" spans="1:10" s="19" customFormat="1" ht="20.100000000000001" customHeight="1" x14ac:dyDescent="0.25">
      <c r="A20" s="234"/>
      <c r="B20" s="234"/>
      <c r="C20" s="234"/>
      <c r="D20" s="234"/>
      <c r="E20" s="114"/>
      <c r="F20" s="114"/>
      <c r="G20" s="114"/>
      <c r="H20" s="114"/>
      <c r="I20" s="114"/>
      <c r="J20" s="114"/>
    </row>
    <row r="21" spans="1:10" s="61" customFormat="1" ht="30" customHeight="1" x14ac:dyDescent="0.25">
      <c r="A21" s="414" t="s">
        <v>1</v>
      </c>
      <c r="B21" s="414"/>
      <c r="C21" s="388" t="str">
        <f>IF('Príloha č. 1'!$C$6="","",'Príloha č. 1'!$C$6)</f>
        <v/>
      </c>
      <c r="D21" s="388"/>
      <c r="G21" s="62"/>
    </row>
    <row r="22" spans="1:10" s="61" customFormat="1" ht="15" customHeight="1" x14ac:dyDescent="0.25">
      <c r="A22" s="412" t="s">
        <v>2</v>
      </c>
      <c r="B22" s="412"/>
      <c r="C22" s="413" t="str">
        <f>IF('Príloha č. 1'!$C$7="","",'Príloha č. 1'!$C$7)</f>
        <v/>
      </c>
      <c r="D22" s="413"/>
    </row>
    <row r="23" spans="1:10" s="61" customFormat="1" ht="15" customHeight="1" x14ac:dyDescent="0.25">
      <c r="A23" s="412" t="s">
        <v>3</v>
      </c>
      <c r="B23" s="412"/>
      <c r="C23" s="413" t="str">
        <f>IF('Príloha č. 1'!C8:D8="","",'Príloha č. 1'!C8:D8)</f>
        <v/>
      </c>
      <c r="D23" s="413"/>
    </row>
    <row r="24" spans="1:10" s="61" customFormat="1" ht="15" customHeight="1" x14ac:dyDescent="0.25">
      <c r="A24" s="412" t="s">
        <v>4</v>
      </c>
      <c r="B24" s="412"/>
      <c r="C24" s="413" t="str">
        <f>IF('Príloha č. 1'!C9:D9="","",'Príloha č. 1'!C9:D9)</f>
        <v/>
      </c>
      <c r="D24" s="413"/>
    </row>
    <row r="27" spans="1:10" ht="15" customHeight="1" x14ac:dyDescent="0.2">
      <c r="A27" s="41" t="s">
        <v>8</v>
      </c>
      <c r="B27" s="129" t="str">
        <f>IF('Príloha č. 1'!B23:B23="","",'Príloha č. 1'!B23:B23)</f>
        <v/>
      </c>
      <c r="C27" s="270"/>
      <c r="E27" s="41"/>
      <c r="F27" s="41"/>
      <c r="G27" s="41"/>
    </row>
    <row r="28" spans="1:10" ht="15" customHeight="1" x14ac:dyDescent="0.2">
      <c r="A28" s="41" t="s">
        <v>9</v>
      </c>
      <c r="B28" s="32" t="str">
        <f>IF('Príloha č. 1'!B24:B24="","",'Príloha č. 1'!B24:B24)</f>
        <v/>
      </c>
      <c r="C28" s="270"/>
      <c r="E28" s="41"/>
      <c r="F28" s="41"/>
      <c r="G28" s="41"/>
    </row>
    <row r="29" spans="1:10" ht="39.950000000000003" customHeight="1" x14ac:dyDescent="0.2">
      <c r="D29" s="79"/>
    </row>
    <row r="30" spans="1:10" ht="45" customHeight="1" x14ac:dyDescent="0.2">
      <c r="D30" s="273" t="s">
        <v>100</v>
      </c>
      <c r="E30" s="66"/>
      <c r="F30" s="66"/>
      <c r="G30" s="66"/>
    </row>
    <row r="31" spans="1:10" s="63" customFormat="1" x14ac:dyDescent="0.2">
      <c r="A31" s="411" t="s">
        <v>10</v>
      </c>
      <c r="B31" s="411"/>
      <c r="C31" s="269"/>
      <c r="D31" s="66"/>
      <c r="E31" s="270"/>
      <c r="F31" s="270"/>
      <c r="G31" s="270"/>
    </row>
    <row r="32" spans="1:10" s="68" customFormat="1" ht="12" customHeight="1" x14ac:dyDescent="0.2">
      <c r="A32" s="64"/>
      <c r="B32" s="65" t="s">
        <v>11</v>
      </c>
      <c r="C32" s="65"/>
      <c r="D32" s="50"/>
      <c r="E32" s="270"/>
      <c r="F32" s="270"/>
      <c r="G32" s="270"/>
      <c r="H32" s="66"/>
    </row>
  </sheetData>
  <mergeCells count="23">
    <mergeCell ref="A24:B24"/>
    <mergeCell ref="C24:D24"/>
    <mergeCell ref="A31:B31"/>
    <mergeCell ref="A19:D19"/>
    <mergeCell ref="A21:B21"/>
    <mergeCell ref="C21:D21"/>
    <mergeCell ref="A22:B22"/>
    <mergeCell ref="C22:D22"/>
    <mergeCell ref="A23:B23"/>
    <mergeCell ref="C23:D23"/>
    <mergeCell ref="B17:C17"/>
    <mergeCell ref="A8:B8"/>
    <mergeCell ref="C8:D8"/>
    <mergeCell ref="A13:C13"/>
    <mergeCell ref="B14:C14"/>
    <mergeCell ref="B15:C15"/>
    <mergeCell ref="B16:C16"/>
    <mergeCell ref="A1:D1"/>
    <mergeCell ref="A2:D2"/>
    <mergeCell ref="A3:D3"/>
    <mergeCell ref="A5:D5"/>
    <mergeCell ref="A6:B7"/>
    <mergeCell ref="C6:D6"/>
  </mergeCells>
  <conditionalFormatting sqref="B27:B28">
    <cfRule type="containsBlanks" dxfId="172" priority="3">
      <formula>LEN(TRIM(B27))=0</formula>
    </cfRule>
  </conditionalFormatting>
  <conditionalFormatting sqref="C22:D24">
    <cfRule type="containsBlanks" dxfId="171" priority="2">
      <formula>LEN(TRIM(C22))=0</formula>
    </cfRule>
  </conditionalFormatting>
  <conditionalFormatting sqref="C21:D21">
    <cfRule type="containsBlanks" dxfId="170" priority="1">
      <formula>LEN(TRIM(C21))=0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5"/>
  <sheetViews>
    <sheetView showGridLines="0" zoomScale="90" zoomScaleNormal="90" workbookViewId="0">
      <selection activeCell="F16" sqref="F16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15" t="s">
        <v>365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51" customHeight="1" x14ac:dyDescent="0.25">
      <c r="A8" s="399" t="s">
        <v>367</v>
      </c>
      <c r="B8" s="400"/>
      <c r="C8" s="401" t="s">
        <v>90</v>
      </c>
      <c r="D8" s="402"/>
    </row>
    <row r="9" spans="1:11" s="110" customFormat="1" ht="38.25" customHeight="1" x14ac:dyDescent="0.25">
      <c r="A9" s="298" t="s">
        <v>27</v>
      </c>
      <c r="B9" s="221" t="s">
        <v>446</v>
      </c>
      <c r="C9" s="225"/>
      <c r="D9" s="226"/>
    </row>
    <row r="10" spans="1:11" s="110" customFormat="1" ht="37.5" customHeight="1" x14ac:dyDescent="0.25">
      <c r="A10" s="298" t="s">
        <v>28</v>
      </c>
      <c r="B10" s="222" t="s">
        <v>368</v>
      </c>
      <c r="C10" s="225"/>
      <c r="D10" s="226"/>
    </row>
    <row r="11" spans="1:11" s="110" customFormat="1" ht="27" customHeight="1" x14ac:dyDescent="0.25">
      <c r="A11" s="298" t="s">
        <v>29</v>
      </c>
      <c r="B11" s="222" t="s">
        <v>447</v>
      </c>
      <c r="C11" s="225"/>
      <c r="D11" s="226"/>
    </row>
    <row r="12" spans="1:11" s="110" customFormat="1" ht="39" customHeight="1" x14ac:dyDescent="0.25">
      <c r="A12" s="298" t="s">
        <v>30</v>
      </c>
      <c r="B12" s="222" t="s">
        <v>448</v>
      </c>
      <c r="C12" s="225"/>
      <c r="D12" s="226"/>
    </row>
    <row r="13" spans="1:11" s="110" customFormat="1" ht="28.5" customHeight="1" thickBot="1" x14ac:dyDescent="0.3">
      <c r="A13" s="308" t="s">
        <v>31</v>
      </c>
      <c r="B13" s="291" t="s">
        <v>449</v>
      </c>
      <c r="C13" s="293"/>
      <c r="D13" s="294"/>
    </row>
    <row r="14" spans="1:11" s="110" customFormat="1" ht="12" customHeight="1" x14ac:dyDescent="0.25">
      <c r="A14" s="130"/>
      <c r="B14" s="131"/>
      <c r="C14" s="132"/>
      <c r="D14" s="133"/>
    </row>
    <row r="15" spans="1:11" s="109" customFormat="1" ht="24.95" customHeight="1" x14ac:dyDescent="0.25">
      <c r="A15" s="403" t="s">
        <v>366</v>
      </c>
      <c r="B15" s="404"/>
      <c r="C15" s="405"/>
      <c r="D15" s="143"/>
    </row>
    <row r="16" spans="1:11" s="142" customFormat="1" ht="20.100000000000001" customHeight="1" x14ac:dyDescent="0.25">
      <c r="A16" s="271" t="s">
        <v>27</v>
      </c>
      <c r="B16" s="406" t="s">
        <v>171</v>
      </c>
      <c r="C16" s="406"/>
      <c r="D16" s="144"/>
    </row>
    <row r="17" spans="1:10" s="142" customFormat="1" ht="20.100000000000001" customHeight="1" x14ac:dyDescent="0.25">
      <c r="A17" s="271" t="s">
        <v>28</v>
      </c>
      <c r="B17" s="406" t="s">
        <v>369</v>
      </c>
      <c r="C17" s="406"/>
      <c r="D17" s="144"/>
    </row>
    <row r="18" spans="1:10" s="142" customFormat="1" ht="20.100000000000001" customHeight="1" x14ac:dyDescent="0.25">
      <c r="A18" s="271" t="s">
        <v>29</v>
      </c>
      <c r="B18" s="406" t="s">
        <v>172</v>
      </c>
      <c r="C18" s="406"/>
      <c r="D18" s="144"/>
    </row>
    <row r="19" spans="1:10" s="142" customFormat="1" ht="20.100000000000001" customHeight="1" x14ac:dyDescent="0.25">
      <c r="A19" s="271" t="s">
        <v>30</v>
      </c>
      <c r="B19" s="406" t="s">
        <v>116</v>
      </c>
      <c r="C19" s="406"/>
      <c r="D19" s="144"/>
    </row>
    <row r="20" spans="1:10" s="142" customFormat="1" ht="18.75" customHeight="1" x14ac:dyDescent="0.25">
      <c r="A20" s="271" t="s">
        <v>31</v>
      </c>
      <c r="B20" s="406" t="s">
        <v>173</v>
      </c>
      <c r="C20" s="406"/>
      <c r="D20" s="144"/>
    </row>
    <row r="21" spans="1:10" s="110" customFormat="1" ht="25.5" customHeight="1" x14ac:dyDescent="0.25">
      <c r="A21" s="130"/>
      <c r="B21" s="137"/>
      <c r="C21" s="132"/>
      <c r="D21" s="133"/>
    </row>
    <row r="22" spans="1:10" s="19" customFormat="1" ht="20.100000000000001" customHeight="1" x14ac:dyDescent="0.25">
      <c r="A22" s="407" t="s">
        <v>38</v>
      </c>
      <c r="B22" s="407"/>
      <c r="C22" s="407"/>
      <c r="D22" s="407"/>
      <c r="E22" s="114"/>
      <c r="F22" s="114"/>
      <c r="G22" s="114"/>
      <c r="H22" s="114"/>
      <c r="I22" s="114"/>
      <c r="J22" s="114"/>
    </row>
    <row r="23" spans="1:10" s="19" customFormat="1" ht="20.100000000000001" customHeight="1" x14ac:dyDescent="0.25">
      <c r="A23" s="234"/>
      <c r="B23" s="234"/>
      <c r="C23" s="234"/>
      <c r="D23" s="234"/>
      <c r="E23" s="114"/>
      <c r="F23" s="114"/>
      <c r="G23" s="114"/>
      <c r="H23" s="114"/>
      <c r="I23" s="114"/>
      <c r="J23" s="114"/>
    </row>
    <row r="24" spans="1:10" s="61" customFormat="1" ht="30" customHeight="1" x14ac:dyDescent="0.25">
      <c r="A24" s="414" t="s">
        <v>1</v>
      </c>
      <c r="B24" s="414"/>
      <c r="C24" s="388" t="str">
        <f>IF('Príloha č. 1'!$C$6="","",'Príloha č. 1'!$C$6)</f>
        <v/>
      </c>
      <c r="D24" s="388"/>
      <c r="G24" s="62"/>
    </row>
    <row r="25" spans="1:10" s="61" customFormat="1" ht="15" customHeight="1" x14ac:dyDescent="0.25">
      <c r="A25" s="412" t="s">
        <v>2</v>
      </c>
      <c r="B25" s="412"/>
      <c r="C25" s="413" t="str">
        <f>IF('Príloha č. 1'!$C$7="","",'Príloha č. 1'!$C$7)</f>
        <v/>
      </c>
      <c r="D25" s="413"/>
    </row>
    <row r="26" spans="1:10" s="61" customFormat="1" ht="15" customHeight="1" x14ac:dyDescent="0.25">
      <c r="A26" s="412" t="s">
        <v>3</v>
      </c>
      <c r="B26" s="412"/>
      <c r="C26" s="413" t="str">
        <f>IF('Príloha č. 1'!C8:D8="","",'Príloha č. 1'!C8:D8)</f>
        <v/>
      </c>
      <c r="D26" s="413"/>
    </row>
    <row r="27" spans="1:10" s="61" customFormat="1" ht="15" customHeight="1" x14ac:dyDescent="0.25">
      <c r="A27" s="412" t="s">
        <v>4</v>
      </c>
      <c r="B27" s="412"/>
      <c r="C27" s="413" t="str">
        <f>IF('Príloha č. 1'!C9:D9="","",'Príloha č. 1'!C9:D9)</f>
        <v/>
      </c>
      <c r="D27" s="413"/>
    </row>
    <row r="30" spans="1:10" ht="15" customHeight="1" x14ac:dyDescent="0.2">
      <c r="A30" s="41" t="s">
        <v>8</v>
      </c>
      <c r="B30" s="129" t="str">
        <f>IF('Príloha č. 1'!B23:B23="","",'Príloha č. 1'!B23:B23)</f>
        <v/>
      </c>
      <c r="C30" s="270"/>
      <c r="E30" s="41"/>
      <c r="F30" s="41"/>
      <c r="G30" s="41"/>
    </row>
    <row r="31" spans="1:10" ht="15" customHeight="1" x14ac:dyDescent="0.2">
      <c r="A31" s="41" t="s">
        <v>9</v>
      </c>
      <c r="B31" s="32" t="str">
        <f>IF('Príloha č. 1'!B24:B24="","",'Príloha č. 1'!B24:B24)</f>
        <v/>
      </c>
      <c r="C31" s="270"/>
      <c r="E31" s="41"/>
      <c r="F31" s="41"/>
      <c r="G31" s="41"/>
    </row>
    <row r="32" spans="1:10" ht="39.950000000000003" customHeight="1" x14ac:dyDescent="0.2">
      <c r="D32" s="79"/>
    </row>
    <row r="33" spans="1:8" ht="45" customHeight="1" x14ac:dyDescent="0.2">
      <c r="D33" s="273" t="s">
        <v>100</v>
      </c>
      <c r="E33" s="66"/>
      <c r="F33" s="66"/>
      <c r="G33" s="66"/>
    </row>
    <row r="34" spans="1:8" s="63" customFormat="1" x14ac:dyDescent="0.2">
      <c r="A34" s="411" t="s">
        <v>10</v>
      </c>
      <c r="B34" s="411"/>
      <c r="C34" s="269"/>
      <c r="D34" s="66"/>
      <c r="E34" s="270"/>
      <c r="F34" s="270"/>
      <c r="G34" s="270"/>
    </row>
    <row r="35" spans="1:8" s="68" customFormat="1" ht="12" customHeight="1" x14ac:dyDescent="0.2">
      <c r="A35" s="64"/>
      <c r="B35" s="65" t="s">
        <v>11</v>
      </c>
      <c r="C35" s="65"/>
      <c r="D35" s="50"/>
      <c r="E35" s="270"/>
      <c r="F35" s="270"/>
      <c r="G35" s="270"/>
      <c r="H35" s="66"/>
    </row>
  </sheetData>
  <mergeCells count="24">
    <mergeCell ref="A26:B26"/>
    <mergeCell ref="C26:D26"/>
    <mergeCell ref="A27:B27"/>
    <mergeCell ref="C27:D27"/>
    <mergeCell ref="A34:B34"/>
    <mergeCell ref="A25:B25"/>
    <mergeCell ref="C25:D25"/>
    <mergeCell ref="A8:B8"/>
    <mergeCell ref="C8:D8"/>
    <mergeCell ref="A15:C15"/>
    <mergeCell ref="B16:C16"/>
    <mergeCell ref="B17:C17"/>
    <mergeCell ref="B19:C19"/>
    <mergeCell ref="B18:C18"/>
    <mergeCell ref="B20:C20"/>
    <mergeCell ref="A22:D22"/>
    <mergeCell ref="A24:B24"/>
    <mergeCell ref="C24:D24"/>
    <mergeCell ref="A1:D1"/>
    <mergeCell ref="A2:D2"/>
    <mergeCell ref="A3:D3"/>
    <mergeCell ref="A5:D5"/>
    <mergeCell ref="A6:B7"/>
    <mergeCell ref="C6:D6"/>
  </mergeCells>
  <conditionalFormatting sqref="B30:B31">
    <cfRule type="containsBlanks" dxfId="169" priority="3">
      <formula>LEN(TRIM(B30))=0</formula>
    </cfRule>
  </conditionalFormatting>
  <conditionalFormatting sqref="C25:D27">
    <cfRule type="containsBlanks" dxfId="168" priority="2">
      <formula>LEN(TRIM(C25))=0</formula>
    </cfRule>
  </conditionalFormatting>
  <conditionalFormatting sqref="C24:D24">
    <cfRule type="containsBlanks" dxfId="167" priority="1">
      <formula>LEN(TRIM(C24))=0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7"/>
  <sheetViews>
    <sheetView showGridLines="0" zoomScale="90" zoomScaleNormal="90" workbookViewId="0">
      <selection activeCell="B9" sqref="B9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15" t="s">
        <v>370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40.5" customHeight="1" x14ac:dyDescent="0.25">
      <c r="A8" s="399" t="s">
        <v>372</v>
      </c>
      <c r="B8" s="400"/>
      <c r="C8" s="401" t="s">
        <v>90</v>
      </c>
      <c r="D8" s="402"/>
    </row>
    <row r="9" spans="1:11" s="110" customFormat="1" ht="65.25" customHeight="1" x14ac:dyDescent="0.25">
      <c r="A9" s="298" t="s">
        <v>27</v>
      </c>
      <c r="B9" s="221" t="s">
        <v>450</v>
      </c>
      <c r="C9" s="225"/>
      <c r="D9" s="226"/>
    </row>
    <row r="10" spans="1:11" s="110" customFormat="1" ht="12" customHeight="1" x14ac:dyDescent="0.25">
      <c r="A10" s="130"/>
      <c r="B10" s="131"/>
      <c r="C10" s="132"/>
      <c r="D10" s="133"/>
    </row>
    <row r="11" spans="1:11" s="109" customFormat="1" ht="24.95" customHeight="1" x14ac:dyDescent="0.25">
      <c r="A11" s="403" t="s">
        <v>371</v>
      </c>
      <c r="B11" s="404"/>
      <c r="C11" s="405"/>
      <c r="D11" s="143"/>
    </row>
    <row r="12" spans="1:11" s="142" customFormat="1" ht="20.100000000000001" customHeight="1" x14ac:dyDescent="0.25">
      <c r="A12" s="271" t="s">
        <v>27</v>
      </c>
      <c r="B12" s="406" t="s">
        <v>175</v>
      </c>
      <c r="C12" s="406"/>
      <c r="D12" s="144"/>
    </row>
    <row r="13" spans="1:11" s="110" customFormat="1" ht="25.5" customHeight="1" x14ac:dyDescent="0.25">
      <c r="A13" s="130"/>
      <c r="B13" s="137"/>
      <c r="C13" s="132"/>
      <c r="D13" s="133"/>
    </row>
    <row r="14" spans="1:11" s="19" customFormat="1" ht="20.100000000000001" customHeight="1" x14ac:dyDescent="0.25">
      <c r="A14" s="407" t="s">
        <v>38</v>
      </c>
      <c r="B14" s="407"/>
      <c r="C14" s="407"/>
      <c r="D14" s="407"/>
      <c r="E14" s="114"/>
      <c r="F14" s="114"/>
      <c r="G14" s="114"/>
      <c r="H14" s="114"/>
      <c r="I14" s="114"/>
      <c r="J14" s="114"/>
    </row>
    <row r="15" spans="1:11" s="19" customFormat="1" ht="20.100000000000001" customHeight="1" x14ac:dyDescent="0.25">
      <c r="A15" s="234"/>
      <c r="B15" s="234"/>
      <c r="C15" s="234"/>
      <c r="D15" s="234"/>
      <c r="E15" s="114"/>
      <c r="F15" s="114"/>
      <c r="G15" s="114"/>
      <c r="H15" s="114"/>
      <c r="I15" s="114"/>
      <c r="J15" s="114"/>
    </row>
    <row r="16" spans="1:11" s="61" customFormat="1" ht="30" customHeight="1" x14ac:dyDescent="0.25">
      <c r="A16" s="414" t="s">
        <v>1</v>
      </c>
      <c r="B16" s="414"/>
      <c r="C16" s="388" t="str">
        <f>IF('Príloha č. 1'!$C$6="","",'Príloha č. 1'!$C$6)</f>
        <v/>
      </c>
      <c r="D16" s="388"/>
      <c r="G16" s="62"/>
    </row>
    <row r="17" spans="1:8" s="61" customFormat="1" ht="15" customHeight="1" x14ac:dyDescent="0.25">
      <c r="A17" s="412" t="s">
        <v>2</v>
      </c>
      <c r="B17" s="412"/>
      <c r="C17" s="413" t="str">
        <f>IF('Príloha č. 1'!$C$7="","",'Príloha č. 1'!$C$7)</f>
        <v/>
      </c>
      <c r="D17" s="413"/>
    </row>
    <row r="18" spans="1:8" s="61" customFormat="1" ht="15" customHeight="1" x14ac:dyDescent="0.25">
      <c r="A18" s="412" t="s">
        <v>3</v>
      </c>
      <c r="B18" s="412"/>
      <c r="C18" s="413" t="str">
        <f>IF('Príloha č. 1'!C8:D8="","",'Príloha č. 1'!C8:D8)</f>
        <v/>
      </c>
      <c r="D18" s="413"/>
    </row>
    <row r="19" spans="1:8" s="61" customFormat="1" ht="15" customHeight="1" x14ac:dyDescent="0.25">
      <c r="A19" s="412" t="s">
        <v>4</v>
      </c>
      <c r="B19" s="412"/>
      <c r="C19" s="413" t="str">
        <f>IF('Príloha č. 1'!C9:D9="","",'Príloha č. 1'!C9:D9)</f>
        <v/>
      </c>
      <c r="D19" s="413"/>
    </row>
    <row r="22" spans="1:8" ht="15" customHeight="1" x14ac:dyDescent="0.2">
      <c r="A22" s="41" t="s">
        <v>8</v>
      </c>
      <c r="B22" s="129" t="str">
        <f>IF('Príloha č. 1'!B23:B23="","",'Príloha č. 1'!B23:B23)</f>
        <v/>
      </c>
      <c r="C22" s="270"/>
      <c r="E22" s="41"/>
      <c r="F22" s="41"/>
      <c r="G22" s="41"/>
    </row>
    <row r="23" spans="1:8" ht="15" customHeight="1" x14ac:dyDescent="0.2">
      <c r="A23" s="41" t="s">
        <v>9</v>
      </c>
      <c r="B23" s="32" t="str">
        <f>IF('Príloha č. 1'!B24:B24="","",'Príloha č. 1'!B24:B24)</f>
        <v/>
      </c>
      <c r="C23" s="270"/>
      <c r="E23" s="41"/>
      <c r="F23" s="41"/>
      <c r="G23" s="41"/>
    </row>
    <row r="24" spans="1:8" ht="39.950000000000003" customHeight="1" x14ac:dyDescent="0.2">
      <c r="D24" s="79"/>
    </row>
    <row r="25" spans="1:8" ht="45" customHeight="1" x14ac:dyDescent="0.2">
      <c r="D25" s="273" t="s">
        <v>100</v>
      </c>
      <c r="E25" s="66"/>
      <c r="F25" s="66"/>
      <c r="G25" s="66"/>
    </row>
    <row r="26" spans="1:8" s="63" customFormat="1" x14ac:dyDescent="0.2">
      <c r="A26" s="411" t="s">
        <v>10</v>
      </c>
      <c r="B26" s="411"/>
      <c r="C26" s="269"/>
      <c r="D26" s="66"/>
      <c r="E26" s="270"/>
      <c r="F26" s="270"/>
      <c r="G26" s="270"/>
    </row>
    <row r="27" spans="1:8" s="68" customFormat="1" ht="12" customHeight="1" x14ac:dyDescent="0.2">
      <c r="A27" s="64"/>
      <c r="B27" s="65" t="s">
        <v>11</v>
      </c>
      <c r="C27" s="65"/>
      <c r="D27" s="50"/>
      <c r="E27" s="270"/>
      <c r="F27" s="270"/>
      <c r="G27" s="270"/>
      <c r="H27" s="66"/>
    </row>
  </sheetData>
  <mergeCells count="20">
    <mergeCell ref="A18:B18"/>
    <mergeCell ref="C18:D18"/>
    <mergeCell ref="A19:B19"/>
    <mergeCell ref="C19:D19"/>
    <mergeCell ref="A26:B26"/>
    <mergeCell ref="A14:D14"/>
    <mergeCell ref="A16:B16"/>
    <mergeCell ref="C16:D16"/>
    <mergeCell ref="A17:B17"/>
    <mergeCell ref="C17:D17"/>
    <mergeCell ref="A8:B8"/>
    <mergeCell ref="C8:D8"/>
    <mergeCell ref="A11:C11"/>
    <mergeCell ref="B12:C12"/>
    <mergeCell ref="A1:D1"/>
    <mergeCell ref="A2:D2"/>
    <mergeCell ref="A3:D3"/>
    <mergeCell ref="A5:D5"/>
    <mergeCell ref="A6:B7"/>
    <mergeCell ref="C6:D6"/>
  </mergeCells>
  <conditionalFormatting sqref="B22:B23">
    <cfRule type="containsBlanks" dxfId="166" priority="3">
      <formula>LEN(TRIM(B22))=0</formula>
    </cfRule>
  </conditionalFormatting>
  <conditionalFormatting sqref="C17:D19">
    <cfRule type="containsBlanks" dxfId="165" priority="2">
      <formula>LEN(TRIM(C17))=0</formula>
    </cfRule>
  </conditionalFormatting>
  <conditionalFormatting sqref="C16:D16">
    <cfRule type="containsBlanks" dxfId="164" priority="1">
      <formula>LEN(TRIM(C16))=0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5"/>
  <sheetViews>
    <sheetView showGridLines="0" zoomScale="90" zoomScaleNormal="90" workbookViewId="0">
      <selection activeCell="B14" sqref="B14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15" t="s">
        <v>373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63.75" customHeight="1" x14ac:dyDescent="0.25">
      <c r="A8" s="399" t="s">
        <v>377</v>
      </c>
      <c r="B8" s="400"/>
      <c r="C8" s="401" t="s">
        <v>90</v>
      </c>
      <c r="D8" s="402"/>
    </row>
    <row r="9" spans="1:11" s="110" customFormat="1" ht="50.25" customHeight="1" x14ac:dyDescent="0.25">
      <c r="A9" s="298" t="s">
        <v>27</v>
      </c>
      <c r="B9" s="221" t="s">
        <v>591</v>
      </c>
      <c r="C9" s="225"/>
      <c r="D9" s="226"/>
    </row>
    <row r="10" spans="1:11" s="110" customFormat="1" ht="27.75" customHeight="1" x14ac:dyDescent="0.25">
      <c r="A10" s="298" t="s">
        <v>28</v>
      </c>
      <c r="B10" s="222" t="s">
        <v>592</v>
      </c>
      <c r="C10" s="225"/>
      <c r="D10" s="226"/>
    </row>
    <row r="11" spans="1:11" s="110" customFormat="1" ht="27.75" customHeight="1" x14ac:dyDescent="0.25">
      <c r="A11" s="298" t="s">
        <v>29</v>
      </c>
      <c r="B11" s="221" t="s">
        <v>374</v>
      </c>
      <c r="C11" s="225"/>
      <c r="D11" s="226"/>
    </row>
    <row r="12" spans="1:11" s="110" customFormat="1" ht="27.75" customHeight="1" x14ac:dyDescent="0.25">
      <c r="A12" s="298" t="s">
        <v>30</v>
      </c>
      <c r="B12" s="222" t="s">
        <v>593</v>
      </c>
      <c r="C12" s="225"/>
      <c r="D12" s="226"/>
    </row>
    <row r="13" spans="1:11" s="110" customFormat="1" ht="63.75" customHeight="1" x14ac:dyDescent="0.25">
      <c r="A13" s="298" t="s">
        <v>31</v>
      </c>
      <c r="B13" s="222" t="s">
        <v>661</v>
      </c>
      <c r="C13" s="225"/>
      <c r="D13" s="226"/>
    </row>
    <row r="14" spans="1:11" s="110" customFormat="1" ht="27.95" customHeight="1" x14ac:dyDescent="0.25">
      <c r="A14" s="298" t="s">
        <v>32</v>
      </c>
      <c r="B14" s="222" t="s">
        <v>594</v>
      </c>
      <c r="C14" s="225"/>
      <c r="D14" s="226"/>
    </row>
    <row r="15" spans="1:11" s="110" customFormat="1" ht="52.5" customHeight="1" x14ac:dyDescent="0.25">
      <c r="A15" s="298" t="s">
        <v>33</v>
      </c>
      <c r="B15" s="222" t="s">
        <v>375</v>
      </c>
      <c r="C15" s="225"/>
      <c r="D15" s="226"/>
    </row>
    <row r="16" spans="1:11" s="110" customFormat="1" ht="27.75" customHeight="1" x14ac:dyDescent="0.25">
      <c r="A16" s="298" t="s">
        <v>34</v>
      </c>
      <c r="B16" s="222" t="s">
        <v>376</v>
      </c>
      <c r="C16" s="309"/>
      <c r="D16" s="310"/>
    </row>
    <row r="17" spans="1:10" s="110" customFormat="1" ht="27" customHeight="1" x14ac:dyDescent="0.25">
      <c r="A17" s="300" t="s">
        <v>35</v>
      </c>
      <c r="B17" s="295" t="s">
        <v>595</v>
      </c>
      <c r="C17" s="296"/>
      <c r="D17" s="297"/>
    </row>
    <row r="18" spans="1:10" s="110" customFormat="1" ht="27" customHeight="1" thickBot="1" x14ac:dyDescent="0.3">
      <c r="A18" s="301" t="s">
        <v>36</v>
      </c>
      <c r="B18" s="291" t="s">
        <v>596</v>
      </c>
      <c r="C18" s="293"/>
      <c r="D18" s="294"/>
    </row>
    <row r="19" spans="1:10" s="110" customFormat="1" ht="12" customHeight="1" x14ac:dyDescent="0.25">
      <c r="A19" s="130"/>
      <c r="B19" s="131"/>
      <c r="C19" s="132"/>
      <c r="D19" s="133"/>
    </row>
    <row r="20" spans="1:10" s="109" customFormat="1" ht="24.95" customHeight="1" x14ac:dyDescent="0.25">
      <c r="A20" s="403" t="s">
        <v>378</v>
      </c>
      <c r="B20" s="404"/>
      <c r="C20" s="405"/>
      <c r="D20" s="143"/>
    </row>
    <row r="21" spans="1:10" s="142" customFormat="1" ht="20.100000000000001" customHeight="1" x14ac:dyDescent="0.25">
      <c r="A21" s="271" t="s">
        <v>27</v>
      </c>
      <c r="B21" s="406" t="s">
        <v>177</v>
      </c>
      <c r="C21" s="406"/>
      <c r="D21" s="144"/>
    </row>
    <row r="22" spans="1:10" s="142" customFormat="1" ht="20.100000000000001" customHeight="1" x14ac:dyDescent="0.25">
      <c r="A22" s="271" t="s">
        <v>28</v>
      </c>
      <c r="B22" s="406" t="s">
        <v>178</v>
      </c>
      <c r="C22" s="406"/>
      <c r="D22" s="144"/>
    </row>
    <row r="23" spans="1:10" s="142" customFormat="1" ht="20.100000000000001" customHeight="1" x14ac:dyDescent="0.25">
      <c r="A23" s="271" t="s">
        <v>29</v>
      </c>
      <c r="B23" s="406" t="s">
        <v>179</v>
      </c>
      <c r="C23" s="406"/>
      <c r="D23" s="144"/>
    </row>
    <row r="24" spans="1:10" s="142" customFormat="1" ht="18.75" customHeight="1" x14ac:dyDescent="0.25">
      <c r="A24" s="271" t="s">
        <v>30</v>
      </c>
      <c r="B24" s="406" t="s">
        <v>180</v>
      </c>
      <c r="C24" s="406"/>
      <c r="D24" s="144"/>
    </row>
    <row r="25" spans="1:10" s="142" customFormat="1" ht="20.100000000000001" customHeight="1" x14ac:dyDescent="0.25">
      <c r="A25" s="271" t="s">
        <v>31</v>
      </c>
      <c r="B25" s="406" t="s">
        <v>159</v>
      </c>
      <c r="C25" s="406"/>
      <c r="D25" s="144"/>
    </row>
    <row r="26" spans="1:10" s="142" customFormat="1" ht="20.100000000000001" customHeight="1" x14ac:dyDescent="0.25">
      <c r="A26" s="271" t="s">
        <v>32</v>
      </c>
      <c r="B26" s="406" t="s">
        <v>181</v>
      </c>
      <c r="C26" s="406"/>
      <c r="D26" s="144"/>
    </row>
    <row r="27" spans="1:10" s="142" customFormat="1" ht="20.100000000000001" customHeight="1" x14ac:dyDescent="0.25">
      <c r="A27" s="271" t="s">
        <v>33</v>
      </c>
      <c r="B27" s="406" t="s">
        <v>633</v>
      </c>
      <c r="C27" s="406"/>
      <c r="D27" s="144"/>
    </row>
    <row r="28" spans="1:10" s="142" customFormat="1" ht="20.100000000000001" customHeight="1" x14ac:dyDescent="0.25">
      <c r="A28" s="271" t="s">
        <v>34</v>
      </c>
      <c r="B28" s="406" t="s">
        <v>182</v>
      </c>
      <c r="C28" s="406"/>
      <c r="D28" s="144"/>
    </row>
    <row r="29" spans="1:10" s="142" customFormat="1" ht="20.100000000000001" customHeight="1" x14ac:dyDescent="0.25">
      <c r="A29" s="271" t="s">
        <v>35</v>
      </c>
      <c r="B29" s="406" t="s">
        <v>597</v>
      </c>
      <c r="C29" s="406"/>
      <c r="D29" s="144"/>
    </row>
    <row r="30" spans="1:10" s="142" customFormat="1" ht="20.100000000000001" customHeight="1" x14ac:dyDescent="0.25">
      <c r="A30" s="271" t="s">
        <v>36</v>
      </c>
      <c r="B30" s="406" t="s">
        <v>184</v>
      </c>
      <c r="C30" s="406"/>
      <c r="D30" s="144"/>
    </row>
    <row r="31" spans="1:10" s="110" customFormat="1" ht="25.5" customHeight="1" x14ac:dyDescent="0.25">
      <c r="A31" s="130"/>
      <c r="B31" s="137"/>
      <c r="C31" s="132"/>
      <c r="D31" s="133"/>
    </row>
    <row r="32" spans="1:10" s="19" customFormat="1" ht="20.100000000000001" customHeight="1" x14ac:dyDescent="0.25">
      <c r="A32" s="407" t="s">
        <v>38</v>
      </c>
      <c r="B32" s="407"/>
      <c r="C32" s="407"/>
      <c r="D32" s="407"/>
      <c r="E32" s="114"/>
      <c r="F32" s="114"/>
      <c r="G32" s="114"/>
      <c r="H32" s="114"/>
      <c r="I32" s="114"/>
      <c r="J32" s="114"/>
    </row>
    <row r="33" spans="1:10" s="19" customFormat="1" ht="20.100000000000001" customHeight="1" x14ac:dyDescent="0.25">
      <c r="A33" s="234"/>
      <c r="B33" s="234"/>
      <c r="C33" s="234"/>
      <c r="D33" s="234"/>
      <c r="E33" s="114"/>
      <c r="F33" s="114"/>
      <c r="G33" s="114"/>
      <c r="H33" s="114"/>
      <c r="I33" s="114"/>
      <c r="J33" s="114"/>
    </row>
    <row r="34" spans="1:10" s="61" customFormat="1" ht="30" customHeight="1" x14ac:dyDescent="0.25">
      <c r="A34" s="414" t="s">
        <v>1</v>
      </c>
      <c r="B34" s="414"/>
      <c r="C34" s="388" t="str">
        <f>IF('Príloha č. 1'!$C$6="","",'Príloha č. 1'!$C$6)</f>
        <v/>
      </c>
      <c r="D34" s="388"/>
      <c r="G34" s="62"/>
    </row>
    <row r="35" spans="1:10" s="61" customFormat="1" ht="15" customHeight="1" x14ac:dyDescent="0.25">
      <c r="A35" s="412" t="s">
        <v>2</v>
      </c>
      <c r="B35" s="412"/>
      <c r="C35" s="413" t="str">
        <f>IF('Príloha č. 1'!$C$7="","",'Príloha č. 1'!$C$7)</f>
        <v/>
      </c>
      <c r="D35" s="413"/>
    </row>
    <row r="36" spans="1:10" s="61" customFormat="1" ht="15" customHeight="1" x14ac:dyDescent="0.25">
      <c r="A36" s="412" t="s">
        <v>3</v>
      </c>
      <c r="B36" s="412"/>
      <c r="C36" s="413" t="str">
        <f>IF('Príloha č. 1'!C8:D8="","",'Príloha č. 1'!C8:D8)</f>
        <v/>
      </c>
      <c r="D36" s="413"/>
    </row>
    <row r="37" spans="1:10" s="61" customFormat="1" ht="15" customHeight="1" x14ac:dyDescent="0.25">
      <c r="A37" s="412" t="s">
        <v>4</v>
      </c>
      <c r="B37" s="412"/>
      <c r="C37" s="413" t="str">
        <f>IF('Príloha č. 1'!C9:D9="","",'Príloha č. 1'!C9:D9)</f>
        <v/>
      </c>
      <c r="D37" s="413"/>
    </row>
    <row r="40" spans="1:10" ht="15" customHeight="1" x14ac:dyDescent="0.2">
      <c r="A40" s="41" t="s">
        <v>8</v>
      </c>
      <c r="B40" s="129" t="str">
        <f>IF('Príloha č. 1'!B23:B23="","",'Príloha č. 1'!B23:B23)</f>
        <v/>
      </c>
      <c r="C40" s="270"/>
      <c r="E40" s="41"/>
      <c r="F40" s="41"/>
      <c r="G40" s="41"/>
    </row>
    <row r="41" spans="1:10" ht="15" customHeight="1" x14ac:dyDescent="0.2">
      <c r="A41" s="41" t="s">
        <v>9</v>
      </c>
      <c r="B41" s="32" t="str">
        <f>IF('Príloha č. 1'!B24:B24="","",'Príloha č. 1'!B24:B24)</f>
        <v/>
      </c>
      <c r="C41" s="270"/>
      <c r="E41" s="41"/>
      <c r="F41" s="41"/>
      <c r="G41" s="41"/>
    </row>
    <row r="42" spans="1:10" ht="39.950000000000003" customHeight="1" x14ac:dyDescent="0.2">
      <c r="D42" s="79"/>
    </row>
    <row r="43" spans="1:10" ht="45" customHeight="1" x14ac:dyDescent="0.2">
      <c r="D43" s="273" t="s">
        <v>100</v>
      </c>
      <c r="E43" s="66"/>
      <c r="F43" s="66"/>
      <c r="G43" s="66"/>
    </row>
    <row r="44" spans="1:10" s="63" customFormat="1" x14ac:dyDescent="0.2">
      <c r="A44" s="411" t="s">
        <v>10</v>
      </c>
      <c r="B44" s="411"/>
      <c r="C44" s="269"/>
      <c r="D44" s="66"/>
      <c r="E44" s="270"/>
      <c r="F44" s="270"/>
      <c r="G44" s="270"/>
    </row>
    <row r="45" spans="1:10" s="68" customFormat="1" ht="12" customHeight="1" x14ac:dyDescent="0.2">
      <c r="A45" s="64"/>
      <c r="B45" s="65" t="s">
        <v>11</v>
      </c>
      <c r="C45" s="65"/>
      <c r="D45" s="50"/>
      <c r="E45" s="270"/>
      <c r="F45" s="270"/>
      <c r="G45" s="270"/>
      <c r="H45" s="66"/>
    </row>
  </sheetData>
  <mergeCells count="29">
    <mergeCell ref="A37:B37"/>
    <mergeCell ref="C37:D37"/>
    <mergeCell ref="A44:B44"/>
    <mergeCell ref="B28:C28"/>
    <mergeCell ref="A32:D32"/>
    <mergeCell ref="A34:B34"/>
    <mergeCell ref="C34:D34"/>
    <mergeCell ref="A35:B35"/>
    <mergeCell ref="C35:D35"/>
    <mergeCell ref="A36:B36"/>
    <mergeCell ref="C36:D36"/>
    <mergeCell ref="B30:C30"/>
    <mergeCell ref="B24:C24"/>
    <mergeCell ref="B25:C25"/>
    <mergeCell ref="B26:C26"/>
    <mergeCell ref="B27:C27"/>
    <mergeCell ref="B29:C29"/>
    <mergeCell ref="B23:C23"/>
    <mergeCell ref="A1:D1"/>
    <mergeCell ref="A2:D2"/>
    <mergeCell ref="A3:D3"/>
    <mergeCell ref="A5:D5"/>
    <mergeCell ref="A6:B7"/>
    <mergeCell ref="C6:D6"/>
    <mergeCell ref="A8:B8"/>
    <mergeCell ref="C8:D8"/>
    <mergeCell ref="A20:C20"/>
    <mergeCell ref="B21:C21"/>
    <mergeCell ref="B22:C22"/>
  </mergeCells>
  <conditionalFormatting sqref="B40:B41">
    <cfRule type="containsBlanks" dxfId="163" priority="3">
      <formula>LEN(TRIM(B40))=0</formula>
    </cfRule>
  </conditionalFormatting>
  <conditionalFormatting sqref="C35:D37">
    <cfRule type="containsBlanks" dxfId="162" priority="2">
      <formula>LEN(TRIM(C35))=0</formula>
    </cfRule>
  </conditionalFormatting>
  <conditionalFormatting sqref="C34:D34">
    <cfRule type="containsBlanks" dxfId="161" priority="1">
      <formula>LEN(TRIM(C34))=0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6"/>
  <sheetViews>
    <sheetView showGridLines="0" zoomScale="90" zoomScaleNormal="90" workbookViewId="0">
      <selection activeCell="G12" sqref="G12"/>
    </sheetView>
  </sheetViews>
  <sheetFormatPr defaultRowHeight="12.75" x14ac:dyDescent="0.2"/>
  <cols>
    <col min="1" max="1" width="9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15" t="s">
        <v>185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102" customHeight="1" x14ac:dyDescent="0.25">
      <c r="A8" s="399" t="s">
        <v>635</v>
      </c>
      <c r="B8" s="400"/>
      <c r="C8" s="401" t="s">
        <v>90</v>
      </c>
      <c r="D8" s="402"/>
    </row>
    <row r="9" spans="1:11" s="110" customFormat="1" ht="27.75" customHeight="1" x14ac:dyDescent="0.25">
      <c r="A9" s="299" t="s">
        <v>468</v>
      </c>
      <c r="B9" s="344" t="s">
        <v>598</v>
      </c>
      <c r="C9" s="342"/>
      <c r="D9" s="343"/>
    </row>
    <row r="10" spans="1:11" s="110" customFormat="1" ht="27.75" customHeight="1" x14ac:dyDescent="0.25">
      <c r="A10" s="317" t="s">
        <v>379</v>
      </c>
      <c r="B10" s="335" t="s">
        <v>599</v>
      </c>
      <c r="C10" s="225"/>
      <c r="D10" s="226"/>
    </row>
    <row r="11" spans="1:11" s="110" customFormat="1" ht="27.75" customHeight="1" x14ac:dyDescent="0.25">
      <c r="A11" s="311" t="s">
        <v>608</v>
      </c>
      <c r="B11" s="222" t="s">
        <v>600</v>
      </c>
      <c r="C11" s="225"/>
      <c r="D11" s="226"/>
    </row>
    <row r="12" spans="1:11" s="110" customFormat="1" ht="27.75" customHeight="1" x14ac:dyDescent="0.25">
      <c r="A12" s="311" t="s">
        <v>609</v>
      </c>
      <c r="B12" s="221" t="s">
        <v>601</v>
      </c>
      <c r="C12" s="225"/>
      <c r="D12" s="226"/>
    </row>
    <row r="13" spans="1:11" s="110" customFormat="1" ht="27.75" customHeight="1" x14ac:dyDescent="0.25">
      <c r="A13" s="311" t="s">
        <v>610</v>
      </c>
      <c r="B13" s="222" t="s">
        <v>602</v>
      </c>
      <c r="C13" s="225"/>
      <c r="D13" s="226"/>
    </row>
    <row r="14" spans="1:11" s="110" customFormat="1" ht="38.25" customHeight="1" x14ac:dyDescent="0.25">
      <c r="A14" s="311" t="s">
        <v>611</v>
      </c>
      <c r="B14" s="222" t="s">
        <v>603</v>
      </c>
      <c r="C14" s="225"/>
      <c r="D14" s="226"/>
    </row>
    <row r="15" spans="1:11" s="110" customFormat="1" ht="27.75" customHeight="1" x14ac:dyDescent="0.25">
      <c r="A15" s="317" t="s">
        <v>380</v>
      </c>
      <c r="B15" s="312" t="s">
        <v>604</v>
      </c>
      <c r="C15" s="225"/>
      <c r="D15" s="226"/>
    </row>
    <row r="16" spans="1:11" s="110" customFormat="1" ht="27.75" customHeight="1" x14ac:dyDescent="0.25">
      <c r="A16" s="311" t="s">
        <v>612</v>
      </c>
      <c r="B16" s="222" t="s">
        <v>605</v>
      </c>
      <c r="C16" s="225"/>
      <c r="D16" s="226"/>
    </row>
    <row r="17" spans="1:10" s="110" customFormat="1" ht="27.75" customHeight="1" x14ac:dyDescent="0.25">
      <c r="A17" s="311" t="s">
        <v>613</v>
      </c>
      <c r="B17" s="222" t="s">
        <v>606</v>
      </c>
      <c r="C17" s="309"/>
      <c r="D17" s="310"/>
    </row>
    <row r="18" spans="1:10" s="110" customFormat="1" ht="27.75" customHeight="1" thickBot="1" x14ac:dyDescent="0.3">
      <c r="A18" s="341" t="s">
        <v>614</v>
      </c>
      <c r="B18" s="291" t="s">
        <v>607</v>
      </c>
      <c r="C18" s="293"/>
      <c r="D18" s="294"/>
    </row>
    <row r="19" spans="1:10" s="110" customFormat="1" ht="12" customHeight="1" x14ac:dyDescent="0.25">
      <c r="A19" s="130"/>
      <c r="B19" s="131"/>
      <c r="C19" s="132"/>
      <c r="D19" s="133"/>
    </row>
    <row r="20" spans="1:10" s="109" customFormat="1" ht="24.95" customHeight="1" x14ac:dyDescent="0.25">
      <c r="A20" s="403" t="s">
        <v>615</v>
      </c>
      <c r="B20" s="404"/>
      <c r="C20" s="405"/>
      <c r="D20" s="143"/>
    </row>
    <row r="21" spans="1:10" s="142" customFormat="1" ht="24.75" customHeight="1" x14ac:dyDescent="0.25">
      <c r="A21" s="303" t="s">
        <v>27</v>
      </c>
      <c r="B21" s="406" t="s">
        <v>186</v>
      </c>
      <c r="C21" s="406"/>
      <c r="D21" s="144"/>
    </row>
    <row r="22" spans="1:10" s="110" customFormat="1" ht="25.5" customHeight="1" x14ac:dyDescent="0.25">
      <c r="A22" s="130"/>
      <c r="B22" s="137"/>
      <c r="C22" s="132"/>
      <c r="D22" s="133"/>
    </row>
    <row r="23" spans="1:10" s="19" customFormat="1" ht="20.100000000000001" customHeight="1" x14ac:dyDescent="0.25">
      <c r="A23" s="407" t="s">
        <v>38</v>
      </c>
      <c r="B23" s="407"/>
      <c r="C23" s="407"/>
      <c r="D23" s="407"/>
      <c r="E23" s="114"/>
      <c r="F23" s="114"/>
      <c r="G23" s="114"/>
      <c r="H23" s="114"/>
      <c r="I23" s="114"/>
      <c r="J23" s="114"/>
    </row>
    <row r="24" spans="1:10" s="19" customFormat="1" ht="20.100000000000001" customHeight="1" x14ac:dyDescent="0.25">
      <c r="A24" s="234"/>
      <c r="B24" s="234"/>
      <c r="C24" s="234"/>
      <c r="D24" s="234"/>
      <c r="E24" s="114"/>
      <c r="F24" s="114"/>
      <c r="G24" s="114"/>
      <c r="H24" s="114"/>
      <c r="I24" s="114"/>
      <c r="J24" s="114"/>
    </row>
    <row r="25" spans="1:10" s="61" customFormat="1" ht="30" customHeight="1" x14ac:dyDescent="0.25">
      <c r="A25" s="414" t="s">
        <v>1</v>
      </c>
      <c r="B25" s="414"/>
      <c r="C25" s="388" t="str">
        <f>IF('Príloha č. 1'!$C$6="","",'Príloha č. 1'!$C$6)</f>
        <v/>
      </c>
      <c r="D25" s="388"/>
      <c r="G25" s="62"/>
    </row>
    <row r="26" spans="1:10" s="61" customFormat="1" ht="15" customHeight="1" x14ac:dyDescent="0.25">
      <c r="A26" s="412" t="s">
        <v>2</v>
      </c>
      <c r="B26" s="412"/>
      <c r="C26" s="413" t="str">
        <f>IF('Príloha č. 1'!$C$7="","",'Príloha č. 1'!$C$7)</f>
        <v/>
      </c>
      <c r="D26" s="413"/>
    </row>
    <row r="27" spans="1:10" s="61" customFormat="1" ht="15" customHeight="1" x14ac:dyDescent="0.25">
      <c r="A27" s="412" t="s">
        <v>3</v>
      </c>
      <c r="B27" s="412"/>
      <c r="C27" s="413" t="str">
        <f>IF('Príloha č. 1'!C8:D8="","",'Príloha č. 1'!C8:D8)</f>
        <v/>
      </c>
      <c r="D27" s="413"/>
    </row>
    <row r="28" spans="1:10" s="61" customFormat="1" ht="15" customHeight="1" x14ac:dyDescent="0.25">
      <c r="A28" s="412" t="s">
        <v>4</v>
      </c>
      <c r="B28" s="412"/>
      <c r="C28" s="413" t="str">
        <f>IF('Príloha č. 1'!C9:D9="","",'Príloha č. 1'!C9:D9)</f>
        <v/>
      </c>
      <c r="D28" s="413"/>
    </row>
    <row r="31" spans="1:10" ht="15" customHeight="1" x14ac:dyDescent="0.2">
      <c r="A31" s="41" t="s">
        <v>8</v>
      </c>
      <c r="B31" s="129" t="str">
        <f>IF('Príloha č. 1'!B23:B23="","",'Príloha č. 1'!B23:B23)</f>
        <v/>
      </c>
      <c r="C31" s="307"/>
      <c r="E31" s="41"/>
      <c r="F31" s="41"/>
      <c r="G31" s="41"/>
    </row>
    <row r="32" spans="1:10" ht="15" customHeight="1" x14ac:dyDescent="0.2">
      <c r="A32" s="41" t="s">
        <v>9</v>
      </c>
      <c r="B32" s="32" t="str">
        <f>IF('Príloha č. 1'!B24:B24="","",'Príloha č. 1'!B24:B24)</f>
        <v/>
      </c>
      <c r="C32" s="307"/>
      <c r="E32" s="41"/>
      <c r="F32" s="41"/>
      <c r="G32" s="41"/>
    </row>
    <row r="33" spans="1:8" ht="39.950000000000003" customHeight="1" x14ac:dyDescent="0.2">
      <c r="D33" s="79"/>
    </row>
    <row r="34" spans="1:8" ht="45" customHeight="1" x14ac:dyDescent="0.2">
      <c r="D34" s="306" t="s">
        <v>100</v>
      </c>
      <c r="E34" s="66"/>
      <c r="F34" s="66"/>
      <c r="G34" s="66"/>
    </row>
    <row r="35" spans="1:8" s="63" customFormat="1" x14ac:dyDescent="0.2">
      <c r="A35" s="411" t="s">
        <v>10</v>
      </c>
      <c r="B35" s="411"/>
      <c r="C35" s="305"/>
      <c r="D35" s="66"/>
      <c r="E35" s="307"/>
      <c r="F35" s="307"/>
      <c r="G35" s="307"/>
    </row>
    <row r="36" spans="1:8" s="68" customFormat="1" ht="12" customHeight="1" x14ac:dyDescent="0.2">
      <c r="A36" s="64"/>
      <c r="B36" s="65" t="s">
        <v>11</v>
      </c>
      <c r="C36" s="65"/>
      <c r="D36" s="50"/>
      <c r="E36" s="307"/>
      <c r="F36" s="307"/>
      <c r="G36" s="307"/>
      <c r="H36" s="66"/>
    </row>
  </sheetData>
  <mergeCells count="20">
    <mergeCell ref="A8:B8"/>
    <mergeCell ref="C8:D8"/>
    <mergeCell ref="A20:C20"/>
    <mergeCell ref="B21:C21"/>
    <mergeCell ref="A1:D1"/>
    <mergeCell ref="A2:D2"/>
    <mergeCell ref="A3:D3"/>
    <mergeCell ref="A5:D5"/>
    <mergeCell ref="A6:B7"/>
    <mergeCell ref="C6:D6"/>
    <mergeCell ref="A23:D23"/>
    <mergeCell ref="A25:B25"/>
    <mergeCell ref="C25:D25"/>
    <mergeCell ref="A26:B26"/>
    <mergeCell ref="C26:D26"/>
    <mergeCell ref="A27:B27"/>
    <mergeCell ref="C27:D27"/>
    <mergeCell ref="A28:B28"/>
    <mergeCell ref="C28:D28"/>
    <mergeCell ref="A35:B35"/>
  </mergeCells>
  <conditionalFormatting sqref="B31:B32">
    <cfRule type="containsBlanks" dxfId="160" priority="3">
      <formula>LEN(TRIM(B31))=0</formula>
    </cfRule>
  </conditionalFormatting>
  <conditionalFormatting sqref="C26:D28">
    <cfRule type="containsBlanks" dxfId="159" priority="2">
      <formula>LEN(TRIM(C26))=0</formula>
    </cfRule>
  </conditionalFormatting>
  <conditionalFormatting sqref="C25:D25">
    <cfRule type="containsBlanks" dxfId="158" priority="1">
      <formula>LEN(TRIM(C25))=0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1"/>
  <sheetViews>
    <sheetView showGridLines="0" zoomScale="90" zoomScaleNormal="90" workbookViewId="0">
      <selection activeCell="B13" sqref="B13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15" t="s">
        <v>616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36.75" customHeight="1" x14ac:dyDescent="0.25">
      <c r="A8" s="399" t="s">
        <v>618</v>
      </c>
      <c r="B8" s="400"/>
      <c r="C8" s="401" t="s">
        <v>90</v>
      </c>
      <c r="D8" s="402"/>
    </row>
    <row r="9" spans="1:11" s="110" customFormat="1" ht="88.5" customHeight="1" x14ac:dyDescent="0.25">
      <c r="A9" s="304" t="s">
        <v>27</v>
      </c>
      <c r="B9" s="221" t="s">
        <v>619</v>
      </c>
      <c r="C9" s="225"/>
      <c r="D9" s="226"/>
    </row>
    <row r="10" spans="1:11" s="110" customFormat="1" ht="88.5" customHeight="1" x14ac:dyDescent="0.25">
      <c r="A10" s="304" t="s">
        <v>28</v>
      </c>
      <c r="B10" s="222" t="s">
        <v>620</v>
      </c>
      <c r="C10" s="225"/>
      <c r="D10" s="226"/>
    </row>
    <row r="11" spans="1:11" s="110" customFormat="1" ht="90" customHeight="1" x14ac:dyDescent="0.25">
      <c r="A11" s="304" t="s">
        <v>29</v>
      </c>
      <c r="B11" s="221" t="s">
        <v>662</v>
      </c>
      <c r="C11" s="225"/>
      <c r="D11" s="226"/>
    </row>
    <row r="12" spans="1:11" s="110" customFormat="1" ht="78" customHeight="1" x14ac:dyDescent="0.25">
      <c r="A12" s="304" t="s">
        <v>30</v>
      </c>
      <c r="B12" s="222" t="s">
        <v>663</v>
      </c>
      <c r="C12" s="225"/>
      <c r="D12" s="226"/>
    </row>
    <row r="13" spans="1:11" s="110" customFormat="1" ht="51.75" customHeight="1" x14ac:dyDescent="0.25">
      <c r="A13" s="304" t="s">
        <v>31</v>
      </c>
      <c r="B13" s="222" t="s">
        <v>664</v>
      </c>
      <c r="C13" s="225"/>
      <c r="D13" s="226"/>
    </row>
    <row r="14" spans="1:11" s="110" customFormat="1" ht="91.5" customHeight="1" x14ac:dyDescent="0.25">
      <c r="A14" s="304" t="s">
        <v>32</v>
      </c>
      <c r="B14" s="222" t="s">
        <v>622</v>
      </c>
      <c r="C14" s="225"/>
      <c r="D14" s="226"/>
    </row>
    <row r="15" spans="1:11" s="110" customFormat="1" ht="78" customHeight="1" x14ac:dyDescent="0.25">
      <c r="A15" s="304" t="s">
        <v>33</v>
      </c>
      <c r="B15" s="222" t="s">
        <v>621</v>
      </c>
      <c r="C15" s="225"/>
      <c r="D15" s="226"/>
    </row>
    <row r="16" spans="1:11" s="110" customFormat="1" ht="41.25" customHeight="1" thickBot="1" x14ac:dyDescent="0.3">
      <c r="A16" s="308" t="s">
        <v>34</v>
      </c>
      <c r="B16" s="291" t="s">
        <v>624</v>
      </c>
      <c r="C16" s="293"/>
      <c r="D16" s="294"/>
    </row>
    <row r="17" spans="1:10" s="110" customFormat="1" ht="12" customHeight="1" x14ac:dyDescent="0.25">
      <c r="A17" s="130"/>
      <c r="B17" s="131"/>
      <c r="C17" s="132"/>
      <c r="D17" s="133"/>
    </row>
    <row r="18" spans="1:10" s="109" customFormat="1" ht="24.95" customHeight="1" x14ac:dyDescent="0.25">
      <c r="A18" s="403" t="s">
        <v>617</v>
      </c>
      <c r="B18" s="404"/>
      <c r="C18" s="405"/>
      <c r="D18" s="143"/>
    </row>
    <row r="19" spans="1:10" s="142" customFormat="1" ht="20.100000000000001" customHeight="1" x14ac:dyDescent="0.25">
      <c r="A19" s="303" t="s">
        <v>27</v>
      </c>
      <c r="B19" s="406" t="s">
        <v>188</v>
      </c>
      <c r="C19" s="406"/>
      <c r="D19" s="144"/>
    </row>
    <row r="20" spans="1:10" s="142" customFormat="1" ht="20.100000000000001" customHeight="1" x14ac:dyDescent="0.25">
      <c r="A20" s="303" t="s">
        <v>28</v>
      </c>
      <c r="B20" s="406" t="s">
        <v>636</v>
      </c>
      <c r="C20" s="406"/>
      <c r="D20" s="144"/>
    </row>
    <row r="21" spans="1:10" s="142" customFormat="1" ht="20.100000000000001" customHeight="1" x14ac:dyDescent="0.25">
      <c r="A21" s="303" t="s">
        <v>29</v>
      </c>
      <c r="B21" s="406" t="s">
        <v>189</v>
      </c>
      <c r="C21" s="406"/>
      <c r="D21" s="144"/>
    </row>
    <row r="22" spans="1:10" s="142" customFormat="1" ht="18.75" customHeight="1" x14ac:dyDescent="0.25">
      <c r="A22" s="303" t="s">
        <v>30</v>
      </c>
      <c r="B22" s="406" t="s">
        <v>190</v>
      </c>
      <c r="C22" s="406"/>
      <c r="D22" s="144"/>
    </row>
    <row r="23" spans="1:10" s="142" customFormat="1" ht="20.100000000000001" customHeight="1" x14ac:dyDescent="0.25">
      <c r="A23" s="303" t="s">
        <v>31</v>
      </c>
      <c r="B23" s="406" t="s">
        <v>191</v>
      </c>
      <c r="C23" s="406"/>
      <c r="D23" s="144"/>
    </row>
    <row r="24" spans="1:10" s="142" customFormat="1" ht="20.100000000000001" customHeight="1" x14ac:dyDescent="0.25">
      <c r="A24" s="303" t="s">
        <v>32</v>
      </c>
      <c r="B24" s="406" t="s">
        <v>192</v>
      </c>
      <c r="C24" s="406"/>
      <c r="D24" s="144"/>
    </row>
    <row r="25" spans="1:10" s="142" customFormat="1" ht="20.100000000000001" customHeight="1" x14ac:dyDescent="0.25">
      <c r="A25" s="303" t="s">
        <v>33</v>
      </c>
      <c r="B25" s="406" t="s">
        <v>623</v>
      </c>
      <c r="C25" s="406"/>
      <c r="D25" s="144"/>
    </row>
    <row r="26" spans="1:10" s="142" customFormat="1" ht="20.100000000000001" customHeight="1" x14ac:dyDescent="0.25">
      <c r="A26" s="303" t="s">
        <v>34</v>
      </c>
      <c r="B26" s="406" t="s">
        <v>194</v>
      </c>
      <c r="C26" s="406"/>
      <c r="D26" s="144"/>
    </row>
    <row r="27" spans="1:10" s="110" customFormat="1" ht="25.5" customHeight="1" x14ac:dyDescent="0.25">
      <c r="A27" s="130"/>
      <c r="B27" s="137"/>
      <c r="C27" s="132"/>
      <c r="D27" s="133"/>
    </row>
    <row r="28" spans="1:10" s="19" customFormat="1" ht="20.100000000000001" customHeight="1" x14ac:dyDescent="0.25">
      <c r="A28" s="407" t="s">
        <v>38</v>
      </c>
      <c r="B28" s="407"/>
      <c r="C28" s="407"/>
      <c r="D28" s="407"/>
      <c r="E28" s="114"/>
      <c r="F28" s="114"/>
      <c r="G28" s="114"/>
      <c r="H28" s="114"/>
      <c r="I28" s="114"/>
      <c r="J28" s="114"/>
    </row>
    <row r="29" spans="1:10" s="19" customFormat="1" ht="20.100000000000001" customHeight="1" x14ac:dyDescent="0.25">
      <c r="A29" s="234"/>
      <c r="B29" s="234"/>
      <c r="C29" s="234"/>
      <c r="D29" s="234"/>
      <c r="E29" s="114"/>
      <c r="F29" s="114"/>
      <c r="G29" s="114"/>
      <c r="H29" s="114"/>
      <c r="I29" s="114"/>
      <c r="J29" s="114"/>
    </row>
    <row r="30" spans="1:10" s="61" customFormat="1" ht="30" customHeight="1" x14ac:dyDescent="0.25">
      <c r="A30" s="414" t="s">
        <v>1</v>
      </c>
      <c r="B30" s="414"/>
      <c r="C30" s="388" t="str">
        <f>IF('Príloha č. 1'!$C$6="","",'Príloha č. 1'!$C$6)</f>
        <v/>
      </c>
      <c r="D30" s="388"/>
      <c r="G30" s="62"/>
    </row>
    <row r="31" spans="1:10" s="61" customFormat="1" ht="15" customHeight="1" x14ac:dyDescent="0.25">
      <c r="A31" s="412" t="s">
        <v>2</v>
      </c>
      <c r="B31" s="412"/>
      <c r="C31" s="413" t="str">
        <f>IF('Príloha č. 1'!$C$7="","",'Príloha č. 1'!$C$7)</f>
        <v/>
      </c>
      <c r="D31" s="413"/>
    </row>
    <row r="32" spans="1:10" s="61" customFormat="1" ht="15" customHeight="1" x14ac:dyDescent="0.25">
      <c r="A32" s="412" t="s">
        <v>3</v>
      </c>
      <c r="B32" s="412"/>
      <c r="C32" s="413" t="str">
        <f>IF('Príloha č. 1'!C8:D8="","",'Príloha č. 1'!C8:D8)</f>
        <v/>
      </c>
      <c r="D32" s="413"/>
    </row>
    <row r="33" spans="1:8" s="61" customFormat="1" ht="15" customHeight="1" x14ac:dyDescent="0.25">
      <c r="A33" s="412" t="s">
        <v>4</v>
      </c>
      <c r="B33" s="412"/>
      <c r="C33" s="413" t="str">
        <f>IF('Príloha č. 1'!C9:D9="","",'Príloha č. 1'!C9:D9)</f>
        <v/>
      </c>
      <c r="D33" s="413"/>
    </row>
    <row r="36" spans="1:8" ht="15" customHeight="1" x14ac:dyDescent="0.2">
      <c r="A36" s="41" t="s">
        <v>8</v>
      </c>
      <c r="B36" s="129" t="str">
        <f>IF('Príloha č. 1'!B23:B23="","",'Príloha č. 1'!B23:B23)</f>
        <v/>
      </c>
      <c r="C36" s="307"/>
      <c r="E36" s="41"/>
      <c r="F36" s="41"/>
      <c r="G36" s="41"/>
    </row>
    <row r="37" spans="1:8" ht="15" customHeight="1" x14ac:dyDescent="0.2">
      <c r="A37" s="41" t="s">
        <v>9</v>
      </c>
      <c r="B37" s="32" t="str">
        <f>IF('Príloha č. 1'!B24:B24="","",'Príloha č. 1'!B24:B24)</f>
        <v/>
      </c>
      <c r="C37" s="307"/>
      <c r="E37" s="41"/>
      <c r="F37" s="41"/>
      <c r="G37" s="41"/>
    </row>
    <row r="38" spans="1:8" ht="39.950000000000003" customHeight="1" x14ac:dyDescent="0.2">
      <c r="D38" s="79"/>
    </row>
    <row r="39" spans="1:8" ht="45" customHeight="1" x14ac:dyDescent="0.2">
      <c r="D39" s="306" t="s">
        <v>100</v>
      </c>
      <c r="E39" s="66"/>
      <c r="F39" s="66"/>
      <c r="G39" s="66"/>
    </row>
    <row r="40" spans="1:8" s="63" customFormat="1" x14ac:dyDescent="0.2">
      <c r="A40" s="411" t="s">
        <v>10</v>
      </c>
      <c r="B40" s="411"/>
      <c r="C40" s="305"/>
      <c r="D40" s="66"/>
      <c r="E40" s="307"/>
      <c r="F40" s="307"/>
      <c r="G40" s="307"/>
    </row>
    <row r="41" spans="1:8" s="68" customFormat="1" ht="12" customHeight="1" x14ac:dyDescent="0.2">
      <c r="A41" s="64"/>
      <c r="B41" s="65" t="s">
        <v>11</v>
      </c>
      <c r="C41" s="65"/>
      <c r="D41" s="50"/>
      <c r="E41" s="307"/>
      <c r="F41" s="307"/>
      <c r="G41" s="307"/>
      <c r="H41" s="66"/>
    </row>
  </sheetData>
  <mergeCells count="27">
    <mergeCell ref="B21:C21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B20:C20"/>
    <mergeCell ref="B22:C22"/>
    <mergeCell ref="B23:C23"/>
    <mergeCell ref="B24:C24"/>
    <mergeCell ref="B25:C25"/>
    <mergeCell ref="B26:C26"/>
    <mergeCell ref="A28:D28"/>
    <mergeCell ref="A30:B30"/>
    <mergeCell ref="C30:D30"/>
    <mergeCell ref="A31:B31"/>
    <mergeCell ref="C31:D31"/>
    <mergeCell ref="A32:B32"/>
    <mergeCell ref="C32:D32"/>
    <mergeCell ref="A33:B33"/>
    <mergeCell ref="C33:D33"/>
    <mergeCell ref="A40:B40"/>
  </mergeCells>
  <conditionalFormatting sqref="B36:B37">
    <cfRule type="containsBlanks" dxfId="157" priority="3">
      <formula>LEN(TRIM(B36))=0</formula>
    </cfRule>
  </conditionalFormatting>
  <conditionalFormatting sqref="C31:D33">
    <cfRule type="containsBlanks" dxfId="156" priority="2">
      <formula>LEN(TRIM(C31))=0</formula>
    </cfRule>
  </conditionalFormatting>
  <conditionalFormatting sqref="C30:D30">
    <cfRule type="containsBlanks" dxfId="155" priority="1">
      <formula>LEN(TRIM(C30))=0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50"/>
  <sheetViews>
    <sheetView showGridLines="0" zoomScale="90" zoomScaleNormal="90" workbookViewId="0">
      <selection activeCell="G15" sqref="G15"/>
    </sheetView>
  </sheetViews>
  <sheetFormatPr defaultRowHeight="12.75" x14ac:dyDescent="0.2"/>
  <cols>
    <col min="1" max="1" width="6.57031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15" t="s">
        <v>388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51" customHeight="1" x14ac:dyDescent="0.25">
      <c r="A8" s="399" t="s">
        <v>390</v>
      </c>
      <c r="B8" s="400"/>
      <c r="C8" s="401" t="s">
        <v>90</v>
      </c>
      <c r="D8" s="402"/>
    </row>
    <row r="9" spans="1:11" s="110" customFormat="1" ht="25.5" customHeight="1" x14ac:dyDescent="0.25">
      <c r="A9" s="345" t="s">
        <v>27</v>
      </c>
      <c r="B9" s="314" t="s">
        <v>391</v>
      </c>
      <c r="C9" s="283"/>
      <c r="D9" s="285"/>
    </row>
    <row r="10" spans="1:11" s="110" customFormat="1" ht="52.5" customHeight="1" x14ac:dyDescent="0.25">
      <c r="A10" s="318" t="s">
        <v>379</v>
      </c>
      <c r="B10" s="315" t="s">
        <v>392</v>
      </c>
      <c r="C10" s="316"/>
      <c r="D10" s="288"/>
    </row>
    <row r="11" spans="1:11" s="110" customFormat="1" ht="27.75" customHeight="1" x14ac:dyDescent="0.25">
      <c r="A11" s="318" t="s">
        <v>380</v>
      </c>
      <c r="B11" s="315" t="s">
        <v>393</v>
      </c>
      <c r="C11" s="316"/>
      <c r="D11" s="288"/>
    </row>
    <row r="12" spans="1:11" s="110" customFormat="1" ht="27.75" customHeight="1" x14ac:dyDescent="0.25">
      <c r="A12" s="311" t="s">
        <v>381</v>
      </c>
      <c r="B12" s="222" t="s">
        <v>394</v>
      </c>
      <c r="C12" s="309"/>
      <c r="D12" s="310"/>
    </row>
    <row r="13" spans="1:11" s="110" customFormat="1" ht="27" customHeight="1" x14ac:dyDescent="0.25">
      <c r="A13" s="317" t="s">
        <v>28</v>
      </c>
      <c r="B13" s="312" t="s">
        <v>395</v>
      </c>
      <c r="C13" s="225"/>
      <c r="D13" s="226"/>
    </row>
    <row r="14" spans="1:11" s="110" customFormat="1" ht="27.75" customHeight="1" x14ac:dyDescent="0.25">
      <c r="A14" s="317" t="s">
        <v>382</v>
      </c>
      <c r="B14" s="312" t="s">
        <v>396</v>
      </c>
      <c r="C14" s="225"/>
      <c r="D14" s="226"/>
    </row>
    <row r="15" spans="1:11" s="110" customFormat="1" ht="27.75" customHeight="1" x14ac:dyDescent="0.25">
      <c r="A15" s="311" t="s">
        <v>405</v>
      </c>
      <c r="B15" s="222" t="s">
        <v>397</v>
      </c>
      <c r="C15" s="225"/>
      <c r="D15" s="226"/>
    </row>
    <row r="16" spans="1:11" s="110" customFormat="1" ht="27.75" customHeight="1" x14ac:dyDescent="0.25">
      <c r="A16" s="311" t="s">
        <v>406</v>
      </c>
      <c r="B16" s="222" t="s">
        <v>398</v>
      </c>
      <c r="C16" s="225"/>
      <c r="D16" s="226"/>
    </row>
    <row r="17" spans="1:4" s="110" customFormat="1" ht="27.75" customHeight="1" x14ac:dyDescent="0.25">
      <c r="A17" s="311" t="s">
        <v>407</v>
      </c>
      <c r="B17" s="222" t="s">
        <v>399</v>
      </c>
      <c r="C17" s="225"/>
      <c r="D17" s="226"/>
    </row>
    <row r="18" spans="1:4" s="110" customFormat="1" ht="27.75" customHeight="1" x14ac:dyDescent="0.25">
      <c r="A18" s="317" t="s">
        <v>383</v>
      </c>
      <c r="B18" s="312" t="s">
        <v>400</v>
      </c>
      <c r="C18" s="225"/>
      <c r="D18" s="226"/>
    </row>
    <row r="19" spans="1:4" s="110" customFormat="1" ht="27.75" customHeight="1" x14ac:dyDescent="0.25">
      <c r="A19" s="311" t="s">
        <v>408</v>
      </c>
      <c r="B19" s="222" t="s">
        <v>401</v>
      </c>
      <c r="C19" s="225"/>
      <c r="D19" s="226"/>
    </row>
    <row r="20" spans="1:4" s="110" customFormat="1" ht="27.75" customHeight="1" x14ac:dyDescent="0.25">
      <c r="A20" s="311" t="s">
        <v>409</v>
      </c>
      <c r="B20" s="222" t="s">
        <v>402</v>
      </c>
      <c r="C20" s="225"/>
      <c r="D20" s="226"/>
    </row>
    <row r="21" spans="1:4" s="110" customFormat="1" ht="27.75" customHeight="1" x14ac:dyDescent="0.25">
      <c r="A21" s="311" t="s">
        <v>410</v>
      </c>
      <c r="B21" s="222" t="s">
        <v>394</v>
      </c>
      <c r="C21" s="225"/>
      <c r="D21" s="226"/>
    </row>
    <row r="22" spans="1:4" s="110" customFormat="1" ht="27.75" customHeight="1" x14ac:dyDescent="0.25">
      <c r="A22" s="317" t="s">
        <v>384</v>
      </c>
      <c r="B22" s="312" t="s">
        <v>403</v>
      </c>
      <c r="C22" s="225"/>
      <c r="D22" s="226"/>
    </row>
    <row r="23" spans="1:4" s="110" customFormat="1" ht="27.75" customHeight="1" x14ac:dyDescent="0.25">
      <c r="A23" s="311" t="s">
        <v>419</v>
      </c>
      <c r="B23" s="222" t="s">
        <v>404</v>
      </c>
      <c r="C23" s="225"/>
      <c r="D23" s="226"/>
    </row>
    <row r="24" spans="1:4" s="110" customFormat="1" ht="27.75" customHeight="1" x14ac:dyDescent="0.25">
      <c r="A24" s="311" t="s">
        <v>420</v>
      </c>
      <c r="B24" s="222" t="s">
        <v>411</v>
      </c>
      <c r="C24" s="225"/>
      <c r="D24" s="226"/>
    </row>
    <row r="25" spans="1:4" s="110" customFormat="1" ht="27.75" customHeight="1" x14ac:dyDescent="0.25">
      <c r="A25" s="311" t="s">
        <v>421</v>
      </c>
      <c r="B25" s="222" t="s">
        <v>412</v>
      </c>
      <c r="C25" s="225"/>
      <c r="D25" s="226"/>
    </row>
    <row r="26" spans="1:4" s="110" customFormat="1" ht="27.75" customHeight="1" x14ac:dyDescent="0.25">
      <c r="A26" s="317" t="s">
        <v>422</v>
      </c>
      <c r="B26" s="312" t="s">
        <v>413</v>
      </c>
      <c r="C26" s="225"/>
      <c r="D26" s="226"/>
    </row>
    <row r="27" spans="1:4" s="110" customFormat="1" ht="27.75" customHeight="1" x14ac:dyDescent="0.25">
      <c r="A27" s="311" t="s">
        <v>423</v>
      </c>
      <c r="B27" s="222" t="s">
        <v>414</v>
      </c>
      <c r="C27" s="225"/>
      <c r="D27" s="226"/>
    </row>
    <row r="28" spans="1:4" s="110" customFormat="1" ht="27.75" customHeight="1" x14ac:dyDescent="0.25">
      <c r="A28" s="311" t="s">
        <v>424</v>
      </c>
      <c r="B28" s="222" t="s">
        <v>415</v>
      </c>
      <c r="C28" s="225"/>
      <c r="D28" s="226"/>
    </row>
    <row r="29" spans="1:4" s="110" customFormat="1" ht="27.75" customHeight="1" x14ac:dyDescent="0.25">
      <c r="A29" s="311" t="s">
        <v>425</v>
      </c>
      <c r="B29" s="222" t="s">
        <v>399</v>
      </c>
      <c r="C29" s="225"/>
      <c r="D29" s="226"/>
    </row>
    <row r="30" spans="1:4" s="110" customFormat="1" ht="27.75" customHeight="1" x14ac:dyDescent="0.25">
      <c r="A30" s="317" t="s">
        <v>426</v>
      </c>
      <c r="B30" s="312" t="s">
        <v>416</v>
      </c>
      <c r="C30" s="225"/>
      <c r="D30" s="226"/>
    </row>
    <row r="31" spans="1:4" s="110" customFormat="1" ht="27.75" customHeight="1" x14ac:dyDescent="0.25">
      <c r="A31" s="317" t="s">
        <v>427</v>
      </c>
      <c r="B31" s="312" t="s">
        <v>417</v>
      </c>
      <c r="C31" s="225"/>
      <c r="D31" s="226"/>
    </row>
    <row r="32" spans="1:4" s="110" customFormat="1" ht="52.5" customHeight="1" thickBot="1" x14ac:dyDescent="0.3">
      <c r="A32" s="224" t="s">
        <v>29</v>
      </c>
      <c r="B32" s="227" t="s">
        <v>418</v>
      </c>
      <c r="C32" s="275"/>
      <c r="D32" s="276"/>
    </row>
    <row r="33" spans="1:10" s="110" customFormat="1" ht="12" customHeight="1" x14ac:dyDescent="0.25">
      <c r="A33" s="130"/>
      <c r="B33" s="131"/>
      <c r="C33" s="132"/>
      <c r="D33" s="133"/>
    </row>
    <row r="34" spans="1:10" s="109" customFormat="1" ht="24.95" customHeight="1" x14ac:dyDescent="0.25">
      <c r="A34" s="403" t="s">
        <v>389</v>
      </c>
      <c r="B34" s="404"/>
      <c r="C34" s="405"/>
      <c r="D34" s="143"/>
    </row>
    <row r="35" spans="1:10" s="109" customFormat="1" ht="19.5" customHeight="1" x14ac:dyDescent="0.25">
      <c r="A35" s="313" t="s">
        <v>27</v>
      </c>
      <c r="B35" s="416" t="s">
        <v>196</v>
      </c>
      <c r="C35" s="417"/>
      <c r="D35" s="143"/>
    </row>
    <row r="36" spans="1:10" s="110" customFormat="1" ht="25.5" customHeight="1" x14ac:dyDescent="0.25">
      <c r="A36" s="130"/>
      <c r="B36" s="137"/>
      <c r="C36" s="132"/>
      <c r="D36" s="133"/>
    </row>
    <row r="37" spans="1:10" s="19" customFormat="1" ht="20.100000000000001" customHeight="1" x14ac:dyDescent="0.25">
      <c r="A37" s="407" t="s">
        <v>38</v>
      </c>
      <c r="B37" s="407"/>
      <c r="C37" s="407"/>
      <c r="D37" s="407"/>
      <c r="E37" s="114"/>
      <c r="F37" s="114"/>
      <c r="G37" s="114"/>
      <c r="H37" s="114"/>
      <c r="I37" s="114"/>
      <c r="J37" s="114"/>
    </row>
    <row r="38" spans="1:10" s="19" customFormat="1" ht="20.100000000000001" customHeight="1" x14ac:dyDescent="0.25">
      <c r="A38" s="234"/>
      <c r="B38" s="234"/>
      <c r="C38" s="234"/>
      <c r="D38" s="234"/>
      <c r="E38" s="114"/>
      <c r="F38" s="114"/>
      <c r="G38" s="114"/>
      <c r="H38" s="114"/>
      <c r="I38" s="114"/>
      <c r="J38" s="114"/>
    </row>
    <row r="39" spans="1:10" s="61" customFormat="1" ht="30" customHeight="1" x14ac:dyDescent="0.25">
      <c r="A39" s="414" t="s">
        <v>1</v>
      </c>
      <c r="B39" s="414"/>
      <c r="C39" s="388" t="str">
        <f>IF('Príloha č. 1'!$C$6="","",'Príloha č. 1'!$C$6)</f>
        <v/>
      </c>
      <c r="D39" s="388"/>
      <c r="G39" s="62"/>
    </row>
    <row r="40" spans="1:10" s="61" customFormat="1" ht="15" customHeight="1" x14ac:dyDescent="0.25">
      <c r="A40" s="412" t="s">
        <v>2</v>
      </c>
      <c r="B40" s="412"/>
      <c r="C40" s="413" t="str">
        <f>IF('Príloha č. 1'!$C$7="","",'Príloha č. 1'!$C$7)</f>
        <v/>
      </c>
      <c r="D40" s="413"/>
    </row>
    <row r="41" spans="1:10" s="61" customFormat="1" ht="15" customHeight="1" x14ac:dyDescent="0.25">
      <c r="A41" s="412" t="s">
        <v>3</v>
      </c>
      <c r="B41" s="412"/>
      <c r="C41" s="413" t="str">
        <f>IF('Príloha č. 1'!C8:D8="","",'Príloha č. 1'!C8:D8)</f>
        <v/>
      </c>
      <c r="D41" s="413"/>
    </row>
    <row r="42" spans="1:10" s="61" customFormat="1" ht="15" customHeight="1" x14ac:dyDescent="0.25">
      <c r="A42" s="412" t="s">
        <v>4</v>
      </c>
      <c r="B42" s="412"/>
      <c r="C42" s="413" t="str">
        <f>IF('Príloha č. 1'!C9:D9="","",'Príloha č. 1'!C9:D9)</f>
        <v/>
      </c>
      <c r="D42" s="413"/>
    </row>
    <row r="45" spans="1:10" ht="15" customHeight="1" x14ac:dyDescent="0.2">
      <c r="A45" s="41" t="s">
        <v>8</v>
      </c>
      <c r="B45" s="129" t="str">
        <f>IF('Príloha č. 1'!B23:B23="","",'Príloha č. 1'!B23:B23)</f>
        <v/>
      </c>
      <c r="C45" s="270"/>
      <c r="E45" s="41"/>
      <c r="F45" s="41"/>
      <c r="G45" s="41"/>
    </row>
    <row r="46" spans="1:10" ht="15" customHeight="1" x14ac:dyDescent="0.2">
      <c r="A46" s="41" t="s">
        <v>9</v>
      </c>
      <c r="B46" s="32" t="str">
        <f>IF('Príloha č. 1'!B24:B24="","",'Príloha č. 1'!B24:B24)</f>
        <v/>
      </c>
      <c r="C46" s="270"/>
      <c r="E46" s="41"/>
      <c r="F46" s="41"/>
      <c r="G46" s="41"/>
    </row>
    <row r="47" spans="1:10" ht="39.950000000000003" customHeight="1" x14ac:dyDescent="0.2">
      <c r="D47" s="79"/>
    </row>
    <row r="48" spans="1:10" ht="45" customHeight="1" x14ac:dyDescent="0.2">
      <c r="D48" s="273" t="s">
        <v>100</v>
      </c>
      <c r="E48" s="66"/>
      <c r="F48" s="66"/>
      <c r="G48" s="66"/>
    </row>
    <row r="49" spans="1:8" s="63" customFormat="1" x14ac:dyDescent="0.2">
      <c r="A49" s="411" t="s">
        <v>10</v>
      </c>
      <c r="B49" s="411"/>
      <c r="C49" s="269"/>
      <c r="D49" s="66"/>
      <c r="E49" s="270"/>
      <c r="F49" s="270"/>
      <c r="G49" s="270"/>
    </row>
    <row r="50" spans="1:8" s="68" customFormat="1" ht="12" customHeight="1" x14ac:dyDescent="0.2">
      <c r="A50" s="64"/>
      <c r="B50" s="65" t="s">
        <v>11</v>
      </c>
      <c r="C50" s="65"/>
      <c r="D50" s="50"/>
      <c r="E50" s="270"/>
      <c r="F50" s="270"/>
      <c r="G50" s="270"/>
      <c r="H50" s="66"/>
    </row>
  </sheetData>
  <mergeCells count="20">
    <mergeCell ref="B35:C35"/>
    <mergeCell ref="A41:B41"/>
    <mergeCell ref="C41:D41"/>
    <mergeCell ref="A42:B42"/>
    <mergeCell ref="C42:D42"/>
    <mergeCell ref="A49:B49"/>
    <mergeCell ref="A37:D37"/>
    <mergeCell ref="A39:B39"/>
    <mergeCell ref="C39:D39"/>
    <mergeCell ref="A40:B40"/>
    <mergeCell ref="C40:D40"/>
    <mergeCell ref="A8:B8"/>
    <mergeCell ref="C8:D8"/>
    <mergeCell ref="A34:C34"/>
    <mergeCell ref="A1:D1"/>
    <mergeCell ref="A2:D2"/>
    <mergeCell ref="A3:D3"/>
    <mergeCell ref="A5:D5"/>
    <mergeCell ref="A6:B7"/>
    <mergeCell ref="C6:D6"/>
  </mergeCells>
  <conditionalFormatting sqref="B45:B46">
    <cfRule type="containsBlanks" dxfId="154" priority="3">
      <formula>LEN(TRIM(B45))=0</formula>
    </cfRule>
  </conditionalFormatting>
  <conditionalFormatting sqref="C40:D42">
    <cfRule type="containsBlanks" dxfId="153" priority="2">
      <formula>LEN(TRIM(C40))=0</formula>
    </cfRule>
  </conditionalFormatting>
  <conditionalFormatting sqref="C39:D39">
    <cfRule type="containsBlanks" dxfId="152" priority="1">
      <formula>LEN(TRIM(C39))=0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7"/>
  <sheetViews>
    <sheetView showGridLines="0" zoomScale="90" zoomScaleNormal="90" workbookViewId="0">
      <selection activeCell="C13" sqref="C13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15" t="s">
        <v>428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63.75" customHeight="1" x14ac:dyDescent="0.25">
      <c r="A8" s="399" t="s">
        <v>430</v>
      </c>
      <c r="B8" s="400"/>
      <c r="C8" s="401" t="s">
        <v>90</v>
      </c>
      <c r="D8" s="402"/>
    </row>
    <row r="9" spans="1:11" s="110" customFormat="1" ht="63.75" customHeight="1" x14ac:dyDescent="0.25">
      <c r="A9" s="298" t="s">
        <v>27</v>
      </c>
      <c r="B9" s="221" t="s">
        <v>653</v>
      </c>
      <c r="C9" s="225"/>
      <c r="D9" s="226"/>
    </row>
    <row r="10" spans="1:11" s="110" customFormat="1" ht="50.25" customHeight="1" x14ac:dyDescent="0.25">
      <c r="A10" s="298" t="s">
        <v>28</v>
      </c>
      <c r="B10" s="222" t="s">
        <v>431</v>
      </c>
      <c r="C10" s="225"/>
      <c r="D10" s="226"/>
    </row>
    <row r="11" spans="1:11" s="110" customFormat="1" ht="52.5" customHeight="1" x14ac:dyDescent="0.25">
      <c r="A11" s="298" t="s">
        <v>29</v>
      </c>
      <c r="B11" s="348" t="s">
        <v>432</v>
      </c>
      <c r="C11" s="225"/>
      <c r="D11" s="226"/>
    </row>
    <row r="12" spans="1:11" s="110" customFormat="1" ht="53.25" customHeight="1" x14ac:dyDescent="0.25">
      <c r="A12" s="298" t="s">
        <v>30</v>
      </c>
      <c r="B12" s="348" t="s">
        <v>665</v>
      </c>
      <c r="C12" s="225"/>
      <c r="D12" s="226"/>
    </row>
    <row r="13" spans="1:11" s="110" customFormat="1" ht="76.5" customHeight="1" x14ac:dyDescent="0.25">
      <c r="A13" s="298" t="s">
        <v>31</v>
      </c>
      <c r="B13" s="222" t="s">
        <v>638</v>
      </c>
      <c r="C13" s="225"/>
      <c r="D13" s="226"/>
    </row>
    <row r="14" spans="1:11" s="110" customFormat="1" ht="76.5" customHeight="1" thickBot="1" x14ac:dyDescent="0.3">
      <c r="A14" s="308" t="s">
        <v>32</v>
      </c>
      <c r="B14" s="291" t="s">
        <v>656</v>
      </c>
      <c r="C14" s="293"/>
      <c r="D14" s="294"/>
    </row>
    <row r="15" spans="1:11" s="110" customFormat="1" ht="12" customHeight="1" x14ac:dyDescent="0.25">
      <c r="A15" s="130"/>
      <c r="B15" s="131"/>
      <c r="C15" s="132"/>
      <c r="D15" s="133"/>
    </row>
    <row r="16" spans="1:11" s="109" customFormat="1" ht="24.95" customHeight="1" x14ac:dyDescent="0.25">
      <c r="A16" s="403" t="s">
        <v>429</v>
      </c>
      <c r="B16" s="404"/>
      <c r="C16" s="405"/>
      <c r="D16" s="143"/>
    </row>
    <row r="17" spans="1:10" s="142" customFormat="1" ht="20.100000000000001" customHeight="1" x14ac:dyDescent="0.25">
      <c r="A17" s="271" t="s">
        <v>27</v>
      </c>
      <c r="B17" s="406" t="s">
        <v>433</v>
      </c>
      <c r="C17" s="406"/>
      <c r="D17" s="144"/>
    </row>
    <row r="18" spans="1:10" s="142" customFormat="1" ht="20.100000000000001" customHeight="1" x14ac:dyDescent="0.25">
      <c r="A18" s="271" t="s">
        <v>28</v>
      </c>
      <c r="B18" s="406" t="s">
        <v>434</v>
      </c>
      <c r="C18" s="406"/>
      <c r="D18" s="144"/>
    </row>
    <row r="19" spans="1:10" s="142" customFormat="1" ht="20.100000000000001" customHeight="1" x14ac:dyDescent="0.25">
      <c r="A19" s="271" t="s">
        <v>29</v>
      </c>
      <c r="B19" s="406" t="s">
        <v>435</v>
      </c>
      <c r="C19" s="406"/>
      <c r="D19" s="144"/>
    </row>
    <row r="20" spans="1:10" s="142" customFormat="1" ht="20.100000000000001" customHeight="1" x14ac:dyDescent="0.25">
      <c r="A20" s="271" t="s">
        <v>30</v>
      </c>
      <c r="B20" s="406" t="s">
        <v>198</v>
      </c>
      <c r="C20" s="406"/>
      <c r="D20" s="144"/>
    </row>
    <row r="21" spans="1:10" s="142" customFormat="1" ht="20.100000000000001" customHeight="1" x14ac:dyDescent="0.25">
      <c r="A21" s="271" t="s">
        <v>31</v>
      </c>
      <c r="B21" s="406" t="s">
        <v>199</v>
      </c>
      <c r="C21" s="406"/>
      <c r="D21" s="144"/>
    </row>
    <row r="22" spans="1:10" s="142" customFormat="1" ht="18.75" customHeight="1" x14ac:dyDescent="0.25">
      <c r="A22" s="271" t="s">
        <v>32</v>
      </c>
      <c r="B22" s="406" t="s">
        <v>172</v>
      </c>
      <c r="C22" s="406"/>
      <c r="D22" s="144"/>
    </row>
    <row r="23" spans="1:10" s="110" customFormat="1" ht="25.5" customHeight="1" x14ac:dyDescent="0.25">
      <c r="A23" s="130"/>
      <c r="B23" s="137"/>
      <c r="C23" s="132"/>
      <c r="D23" s="133"/>
    </row>
    <row r="24" spans="1:10" s="19" customFormat="1" ht="20.100000000000001" customHeight="1" x14ac:dyDescent="0.25">
      <c r="A24" s="407" t="s">
        <v>38</v>
      </c>
      <c r="B24" s="407"/>
      <c r="C24" s="407"/>
      <c r="D24" s="407"/>
      <c r="E24" s="114"/>
      <c r="F24" s="114"/>
      <c r="G24" s="114"/>
      <c r="H24" s="114"/>
      <c r="I24" s="114"/>
      <c r="J24" s="114"/>
    </row>
    <row r="25" spans="1:10" s="19" customFormat="1" ht="20.100000000000001" customHeight="1" x14ac:dyDescent="0.25">
      <c r="A25" s="234"/>
      <c r="B25" s="234"/>
      <c r="C25" s="234"/>
      <c r="D25" s="234"/>
      <c r="E25" s="114"/>
      <c r="F25" s="114"/>
      <c r="G25" s="114"/>
      <c r="H25" s="114"/>
      <c r="I25" s="114"/>
      <c r="J25" s="114"/>
    </row>
    <row r="26" spans="1:10" s="61" customFormat="1" ht="30" customHeight="1" x14ac:dyDescent="0.25">
      <c r="A26" s="414" t="s">
        <v>1</v>
      </c>
      <c r="B26" s="414"/>
      <c r="C26" s="388" t="str">
        <f>IF('Príloha č. 1'!$C$6="","",'Príloha č. 1'!$C$6)</f>
        <v/>
      </c>
      <c r="D26" s="388"/>
      <c r="G26" s="62"/>
    </row>
    <row r="27" spans="1:10" s="61" customFormat="1" ht="15" customHeight="1" x14ac:dyDescent="0.25">
      <c r="A27" s="412" t="s">
        <v>2</v>
      </c>
      <c r="B27" s="412"/>
      <c r="C27" s="413" t="str">
        <f>IF('Príloha č. 1'!$C$7="","",'Príloha č. 1'!$C$7)</f>
        <v/>
      </c>
      <c r="D27" s="413"/>
    </row>
    <row r="28" spans="1:10" s="61" customFormat="1" ht="15" customHeight="1" x14ac:dyDescent="0.25">
      <c r="A28" s="412" t="s">
        <v>3</v>
      </c>
      <c r="B28" s="412"/>
      <c r="C28" s="413" t="str">
        <f>IF('Príloha č. 1'!C8:D8="","",'Príloha č. 1'!C8:D8)</f>
        <v/>
      </c>
      <c r="D28" s="413"/>
    </row>
    <row r="29" spans="1:10" s="61" customFormat="1" ht="15" customHeight="1" x14ac:dyDescent="0.25">
      <c r="A29" s="412" t="s">
        <v>4</v>
      </c>
      <c r="B29" s="412"/>
      <c r="C29" s="413" t="str">
        <f>IF('Príloha č. 1'!C9:D9="","",'Príloha č. 1'!C9:D9)</f>
        <v/>
      </c>
      <c r="D29" s="413"/>
    </row>
    <row r="32" spans="1:10" ht="15" customHeight="1" x14ac:dyDescent="0.2">
      <c r="A32" s="41" t="s">
        <v>8</v>
      </c>
      <c r="B32" s="129" t="str">
        <f>IF('Príloha č. 1'!B23:B23="","",'Príloha č. 1'!B23:B23)</f>
        <v/>
      </c>
      <c r="C32" s="270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270"/>
      <c r="E33" s="41"/>
      <c r="F33" s="41"/>
      <c r="G33" s="41"/>
    </row>
    <row r="34" spans="1:8" ht="39.950000000000003" customHeight="1" x14ac:dyDescent="0.2">
      <c r="D34" s="79"/>
    </row>
    <row r="35" spans="1:8" ht="45" customHeight="1" x14ac:dyDescent="0.2">
      <c r="D35" s="273" t="s">
        <v>100</v>
      </c>
      <c r="E35" s="66"/>
      <c r="F35" s="66"/>
      <c r="G35" s="66"/>
    </row>
    <row r="36" spans="1:8" s="63" customFormat="1" x14ac:dyDescent="0.2">
      <c r="A36" s="411" t="s">
        <v>10</v>
      </c>
      <c r="B36" s="411"/>
      <c r="C36" s="269"/>
      <c r="D36" s="66"/>
      <c r="E36" s="270"/>
      <c r="F36" s="270"/>
      <c r="G36" s="270"/>
    </row>
    <row r="37" spans="1:8" s="68" customFormat="1" ht="12" customHeight="1" x14ac:dyDescent="0.2">
      <c r="A37" s="64"/>
      <c r="B37" s="65" t="s">
        <v>11</v>
      </c>
      <c r="C37" s="65"/>
      <c r="D37" s="50"/>
      <c r="E37" s="270"/>
      <c r="F37" s="270"/>
      <c r="G37" s="270"/>
      <c r="H37" s="66"/>
    </row>
  </sheetData>
  <mergeCells count="25">
    <mergeCell ref="A28:B28"/>
    <mergeCell ref="C28:D28"/>
    <mergeCell ref="A29:B29"/>
    <mergeCell ref="C29:D29"/>
    <mergeCell ref="A36:B36"/>
    <mergeCell ref="A27:B27"/>
    <mergeCell ref="C27:D27"/>
    <mergeCell ref="A8:B8"/>
    <mergeCell ref="C8:D8"/>
    <mergeCell ref="A16:C16"/>
    <mergeCell ref="B17:C17"/>
    <mergeCell ref="B18:C18"/>
    <mergeCell ref="B20:C20"/>
    <mergeCell ref="B19:C19"/>
    <mergeCell ref="B21:C21"/>
    <mergeCell ref="B22:C22"/>
    <mergeCell ref="A24:D24"/>
    <mergeCell ref="A26:B26"/>
    <mergeCell ref="C26:D26"/>
    <mergeCell ref="A1:D1"/>
    <mergeCell ref="A2:D2"/>
    <mergeCell ref="A3:D3"/>
    <mergeCell ref="A5:D5"/>
    <mergeCell ref="A6:B7"/>
    <mergeCell ref="C6:D6"/>
  </mergeCells>
  <conditionalFormatting sqref="B32:B33">
    <cfRule type="containsBlanks" dxfId="151" priority="3">
      <formula>LEN(TRIM(B32))=0</formula>
    </cfRule>
  </conditionalFormatting>
  <conditionalFormatting sqref="C27:D29">
    <cfRule type="containsBlanks" dxfId="150" priority="2">
      <formula>LEN(TRIM(C27))=0</formula>
    </cfRule>
  </conditionalFormatting>
  <conditionalFormatting sqref="C26:D26">
    <cfRule type="containsBlanks" dxfId="149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7"/>
  <sheetViews>
    <sheetView showGridLines="0" zoomScale="90" zoomScaleNormal="90" workbookViewId="0">
      <selection activeCell="I24" sqref="I24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15" t="s">
        <v>305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42" customHeight="1" x14ac:dyDescent="0.25">
      <c r="A8" s="399" t="s">
        <v>452</v>
      </c>
      <c r="B8" s="400"/>
      <c r="C8" s="401" t="s">
        <v>90</v>
      </c>
      <c r="D8" s="402"/>
    </row>
    <row r="9" spans="1:11" s="110" customFormat="1" ht="27.75" customHeight="1" x14ac:dyDescent="0.25">
      <c r="A9" s="304" t="s">
        <v>27</v>
      </c>
      <c r="B9" s="221" t="s">
        <v>453</v>
      </c>
      <c r="C9" s="225"/>
      <c r="D9" s="226"/>
    </row>
    <row r="10" spans="1:11" s="110" customFormat="1" ht="27.75" customHeight="1" x14ac:dyDescent="0.25">
      <c r="A10" s="304" t="s">
        <v>28</v>
      </c>
      <c r="B10" s="222" t="s">
        <v>454</v>
      </c>
      <c r="C10" s="225"/>
      <c r="D10" s="226"/>
    </row>
    <row r="11" spans="1:11" s="110" customFormat="1" ht="38.25" customHeight="1" x14ac:dyDescent="0.25">
      <c r="A11" s="304" t="s">
        <v>29</v>
      </c>
      <c r="B11" s="222" t="s">
        <v>455</v>
      </c>
      <c r="C11" s="225"/>
      <c r="D11" s="226"/>
    </row>
    <row r="12" spans="1:11" s="110" customFormat="1" ht="27.75" customHeight="1" x14ac:dyDescent="0.25">
      <c r="A12" s="304" t="s">
        <v>30</v>
      </c>
      <c r="B12" s="222" t="s">
        <v>456</v>
      </c>
      <c r="C12" s="225"/>
      <c r="D12" s="226"/>
    </row>
    <row r="13" spans="1:11" s="110" customFormat="1" ht="39.75" customHeight="1" x14ac:dyDescent="0.25">
      <c r="A13" s="304" t="s">
        <v>31</v>
      </c>
      <c r="B13" s="222" t="s">
        <v>457</v>
      </c>
      <c r="C13" s="225"/>
      <c r="D13" s="226"/>
    </row>
    <row r="14" spans="1:11" s="110" customFormat="1" ht="39" customHeight="1" x14ac:dyDescent="0.25">
      <c r="A14" s="304" t="s">
        <v>32</v>
      </c>
      <c r="B14" s="222" t="s">
        <v>458</v>
      </c>
      <c r="C14" s="225"/>
      <c r="D14" s="226"/>
    </row>
    <row r="15" spans="1:11" s="110" customFormat="1" ht="27.75" customHeight="1" x14ac:dyDescent="0.25">
      <c r="A15" s="304" t="s">
        <v>33</v>
      </c>
      <c r="B15" s="222" t="s">
        <v>459</v>
      </c>
      <c r="C15" s="225"/>
      <c r="D15" s="226"/>
    </row>
    <row r="16" spans="1:11" s="110" customFormat="1" ht="41.25" customHeight="1" x14ac:dyDescent="0.25">
      <c r="A16" s="304" t="s">
        <v>34</v>
      </c>
      <c r="B16" s="222" t="s">
        <v>463</v>
      </c>
      <c r="C16" s="225"/>
      <c r="D16" s="226"/>
    </row>
    <row r="17" spans="1:10" s="110" customFormat="1" ht="27.75" customHeight="1" x14ac:dyDescent="0.25">
      <c r="A17" s="304" t="s">
        <v>35</v>
      </c>
      <c r="B17" s="222" t="s">
        <v>460</v>
      </c>
      <c r="C17" s="225"/>
      <c r="D17" s="226"/>
    </row>
    <row r="18" spans="1:10" s="110" customFormat="1" ht="27" customHeight="1" x14ac:dyDescent="0.25">
      <c r="A18" s="304" t="s">
        <v>36</v>
      </c>
      <c r="B18" s="222" t="s">
        <v>461</v>
      </c>
      <c r="C18" s="225"/>
      <c r="D18" s="226"/>
    </row>
    <row r="19" spans="1:10" s="110" customFormat="1" ht="27.75" customHeight="1" thickBot="1" x14ac:dyDescent="0.3">
      <c r="A19" s="308" t="s">
        <v>52</v>
      </c>
      <c r="B19" s="291" t="s">
        <v>462</v>
      </c>
      <c r="C19" s="293"/>
      <c r="D19" s="294"/>
    </row>
    <row r="20" spans="1:10" s="110" customFormat="1" ht="12" customHeight="1" x14ac:dyDescent="0.25">
      <c r="A20" s="130"/>
      <c r="B20" s="131"/>
      <c r="C20" s="132"/>
      <c r="D20" s="133"/>
    </row>
    <row r="21" spans="1:10" s="109" customFormat="1" ht="24.95" customHeight="1" x14ac:dyDescent="0.25">
      <c r="A21" s="403" t="s">
        <v>464</v>
      </c>
      <c r="B21" s="404"/>
      <c r="C21" s="405"/>
      <c r="D21" s="143"/>
    </row>
    <row r="22" spans="1:10" s="142" customFormat="1" ht="20.100000000000001" customHeight="1" x14ac:dyDescent="0.25">
      <c r="A22" s="303" t="s">
        <v>27</v>
      </c>
      <c r="B22" s="406" t="s">
        <v>200</v>
      </c>
      <c r="C22" s="406"/>
      <c r="D22" s="144"/>
    </row>
    <row r="23" spans="1:10" s="110" customFormat="1" ht="25.5" customHeight="1" x14ac:dyDescent="0.25">
      <c r="A23" s="130"/>
      <c r="B23" s="137"/>
      <c r="C23" s="132"/>
      <c r="D23" s="133"/>
    </row>
    <row r="24" spans="1:10" s="19" customFormat="1" ht="20.100000000000001" customHeight="1" x14ac:dyDescent="0.25">
      <c r="A24" s="407" t="s">
        <v>38</v>
      </c>
      <c r="B24" s="407"/>
      <c r="C24" s="407"/>
      <c r="D24" s="407"/>
      <c r="E24" s="114"/>
      <c r="F24" s="114"/>
      <c r="G24" s="114"/>
      <c r="H24" s="114"/>
      <c r="I24" s="114"/>
      <c r="J24" s="114"/>
    </row>
    <row r="25" spans="1:10" s="19" customFormat="1" ht="20.100000000000001" customHeight="1" x14ac:dyDescent="0.25">
      <c r="A25" s="234"/>
      <c r="B25" s="234"/>
      <c r="C25" s="234"/>
      <c r="D25" s="234"/>
      <c r="E25" s="114"/>
      <c r="F25" s="114"/>
      <c r="G25" s="114"/>
      <c r="H25" s="114"/>
      <c r="I25" s="114"/>
      <c r="J25" s="114"/>
    </row>
    <row r="26" spans="1:10" s="61" customFormat="1" ht="30" customHeight="1" x14ac:dyDescent="0.25">
      <c r="A26" s="414" t="s">
        <v>1</v>
      </c>
      <c r="B26" s="414"/>
      <c r="C26" s="388" t="str">
        <f>IF('Príloha č. 1'!$C$6="","",'Príloha č. 1'!$C$6)</f>
        <v/>
      </c>
      <c r="D26" s="388"/>
      <c r="G26" s="62"/>
    </row>
    <row r="27" spans="1:10" s="61" customFormat="1" ht="15" customHeight="1" x14ac:dyDescent="0.25">
      <c r="A27" s="412" t="s">
        <v>2</v>
      </c>
      <c r="B27" s="412"/>
      <c r="C27" s="413" t="str">
        <f>IF('Príloha č. 1'!$C$7="","",'Príloha č. 1'!$C$7)</f>
        <v/>
      </c>
      <c r="D27" s="413"/>
    </row>
    <row r="28" spans="1:10" s="61" customFormat="1" ht="15" customHeight="1" x14ac:dyDescent="0.25">
      <c r="A28" s="412" t="s">
        <v>3</v>
      </c>
      <c r="B28" s="412"/>
      <c r="C28" s="413" t="str">
        <f>IF('Príloha č. 1'!C8:D8="","",'Príloha č. 1'!C8:D8)</f>
        <v/>
      </c>
      <c r="D28" s="413"/>
    </row>
    <row r="29" spans="1:10" s="61" customFormat="1" ht="15" customHeight="1" x14ac:dyDescent="0.25">
      <c r="A29" s="412" t="s">
        <v>4</v>
      </c>
      <c r="B29" s="412"/>
      <c r="C29" s="413" t="str">
        <f>IF('Príloha č. 1'!C9:D9="","",'Príloha č. 1'!C9:D9)</f>
        <v/>
      </c>
      <c r="D29" s="413"/>
    </row>
    <row r="32" spans="1:10" ht="15" customHeight="1" x14ac:dyDescent="0.2">
      <c r="A32" s="41" t="s">
        <v>8</v>
      </c>
      <c r="B32" s="129" t="str">
        <f>IF('Príloha č. 1'!B23:B23="","",'Príloha č. 1'!B23:B23)</f>
        <v/>
      </c>
      <c r="C32" s="307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307"/>
      <c r="E33" s="41"/>
      <c r="F33" s="41"/>
      <c r="G33" s="41"/>
    </row>
    <row r="34" spans="1:8" ht="39.950000000000003" customHeight="1" x14ac:dyDescent="0.2">
      <c r="D34" s="79"/>
    </row>
    <row r="35" spans="1:8" ht="45" customHeight="1" x14ac:dyDescent="0.2">
      <c r="D35" s="306" t="s">
        <v>100</v>
      </c>
      <c r="E35" s="66"/>
      <c r="F35" s="66"/>
      <c r="G35" s="66"/>
    </row>
    <row r="36" spans="1:8" s="63" customFormat="1" x14ac:dyDescent="0.2">
      <c r="A36" s="411" t="s">
        <v>10</v>
      </c>
      <c r="B36" s="411"/>
      <c r="C36" s="305"/>
      <c r="D36" s="66"/>
      <c r="E36" s="307"/>
      <c r="F36" s="307"/>
      <c r="G36" s="307"/>
    </row>
    <row r="37" spans="1:8" s="68" customFormat="1" ht="12" customHeight="1" x14ac:dyDescent="0.2">
      <c r="A37" s="64"/>
      <c r="B37" s="65" t="s">
        <v>11</v>
      </c>
      <c r="C37" s="65"/>
      <c r="D37" s="50"/>
      <c r="E37" s="307"/>
      <c r="F37" s="307"/>
      <c r="G37" s="307"/>
      <c r="H37" s="66"/>
    </row>
  </sheetData>
  <mergeCells count="20">
    <mergeCell ref="A1:D1"/>
    <mergeCell ref="A2:D2"/>
    <mergeCell ref="A3:D3"/>
    <mergeCell ref="A5:D5"/>
    <mergeCell ref="A6:B7"/>
    <mergeCell ref="C6:D6"/>
    <mergeCell ref="A24:D24"/>
    <mergeCell ref="A26:B26"/>
    <mergeCell ref="C26:D26"/>
    <mergeCell ref="A8:B8"/>
    <mergeCell ref="C8:D8"/>
    <mergeCell ref="A21:C21"/>
    <mergeCell ref="B22:C22"/>
    <mergeCell ref="A36:B36"/>
    <mergeCell ref="A27:B27"/>
    <mergeCell ref="C27:D27"/>
    <mergeCell ref="A28:B28"/>
    <mergeCell ref="C28:D28"/>
    <mergeCell ref="A29:B29"/>
    <mergeCell ref="C29:D29"/>
  </mergeCells>
  <conditionalFormatting sqref="B32:B33">
    <cfRule type="containsBlanks" dxfId="148" priority="3">
      <formula>LEN(TRIM(B32))=0</formula>
    </cfRule>
  </conditionalFormatting>
  <conditionalFormatting sqref="C27:D29">
    <cfRule type="containsBlanks" dxfId="147" priority="2">
      <formula>LEN(TRIM(C27))=0</formula>
    </cfRule>
  </conditionalFormatting>
  <conditionalFormatting sqref="C26:D26">
    <cfRule type="containsBlanks" dxfId="146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59"/>
  <sheetViews>
    <sheetView showGridLines="0" topLeftCell="A28" zoomScale="90" zoomScaleNormal="90" workbookViewId="0">
      <selection activeCell="H11" sqref="H11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15" t="s">
        <v>465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42" customHeight="1" x14ac:dyDescent="0.25">
      <c r="A8" s="399" t="s">
        <v>466</v>
      </c>
      <c r="B8" s="400"/>
      <c r="C8" s="420" t="s">
        <v>90</v>
      </c>
      <c r="D8" s="402"/>
    </row>
    <row r="9" spans="1:11" s="110" customFormat="1" ht="27.75" customHeight="1" x14ac:dyDescent="0.25">
      <c r="A9" s="319" t="s">
        <v>467</v>
      </c>
      <c r="B9" s="320" t="s">
        <v>203</v>
      </c>
      <c r="C9" s="418" t="s">
        <v>90</v>
      </c>
      <c r="D9" s="419"/>
    </row>
    <row r="10" spans="1:11" s="110" customFormat="1" ht="27.75" customHeight="1" x14ac:dyDescent="0.25">
      <c r="A10" s="317" t="s">
        <v>27</v>
      </c>
      <c r="B10" s="312" t="s">
        <v>489</v>
      </c>
      <c r="C10" s="225"/>
      <c r="D10" s="226"/>
    </row>
    <row r="11" spans="1:11" s="110" customFormat="1" ht="27.75" customHeight="1" x14ac:dyDescent="0.25">
      <c r="A11" s="311" t="s">
        <v>379</v>
      </c>
      <c r="B11" s="222" t="s">
        <v>469</v>
      </c>
      <c r="C11" s="225"/>
      <c r="D11" s="226"/>
    </row>
    <row r="12" spans="1:11" s="110" customFormat="1" ht="27.75" customHeight="1" x14ac:dyDescent="0.25">
      <c r="A12" s="311" t="s">
        <v>380</v>
      </c>
      <c r="B12" s="222" t="s">
        <v>470</v>
      </c>
      <c r="C12" s="225"/>
      <c r="D12" s="226"/>
    </row>
    <row r="13" spans="1:11" s="110" customFormat="1" ht="27.75" customHeight="1" x14ac:dyDescent="0.25">
      <c r="A13" s="311" t="s">
        <v>381</v>
      </c>
      <c r="B13" s="222" t="s">
        <v>471</v>
      </c>
      <c r="C13" s="225"/>
      <c r="D13" s="226"/>
    </row>
    <row r="14" spans="1:11" s="110" customFormat="1" ht="27.75" customHeight="1" x14ac:dyDescent="0.25">
      <c r="A14" s="311" t="s">
        <v>490</v>
      </c>
      <c r="B14" s="222" t="s">
        <v>472</v>
      </c>
      <c r="C14" s="225"/>
      <c r="D14" s="226"/>
    </row>
    <row r="15" spans="1:11" s="110" customFormat="1" ht="27.75" customHeight="1" x14ac:dyDescent="0.25">
      <c r="A15" s="311" t="s">
        <v>491</v>
      </c>
      <c r="B15" s="222" t="s">
        <v>473</v>
      </c>
      <c r="C15" s="225"/>
      <c r="D15" s="226"/>
    </row>
    <row r="16" spans="1:11" s="110" customFormat="1" ht="27.75" customHeight="1" x14ac:dyDescent="0.25">
      <c r="A16" s="317" t="s">
        <v>28</v>
      </c>
      <c r="B16" s="312" t="s">
        <v>474</v>
      </c>
      <c r="C16" s="225"/>
      <c r="D16" s="226"/>
    </row>
    <row r="17" spans="1:4" s="110" customFormat="1" ht="27.75" customHeight="1" x14ac:dyDescent="0.25">
      <c r="A17" s="317" t="s">
        <v>29</v>
      </c>
      <c r="B17" s="312" t="s">
        <v>475</v>
      </c>
      <c r="C17" s="225"/>
      <c r="D17" s="226"/>
    </row>
    <row r="18" spans="1:4" s="110" customFormat="1" ht="27.75" customHeight="1" x14ac:dyDescent="0.25">
      <c r="A18" s="311" t="s">
        <v>492</v>
      </c>
      <c r="B18" s="222" t="s">
        <v>476</v>
      </c>
      <c r="C18" s="225"/>
      <c r="D18" s="226"/>
    </row>
    <row r="19" spans="1:4" s="110" customFormat="1" ht="27.75" customHeight="1" x14ac:dyDescent="0.25">
      <c r="A19" s="324" t="s">
        <v>493</v>
      </c>
      <c r="B19" s="277" t="s">
        <v>477</v>
      </c>
      <c r="C19" s="292"/>
      <c r="D19" s="323"/>
    </row>
    <row r="20" spans="1:4" s="110" customFormat="1" ht="26.25" customHeight="1" x14ac:dyDescent="0.25">
      <c r="A20" s="326" t="s">
        <v>478</v>
      </c>
      <c r="B20" s="321" t="s">
        <v>204</v>
      </c>
      <c r="C20" s="418" t="s">
        <v>90</v>
      </c>
      <c r="D20" s="419"/>
    </row>
    <row r="21" spans="1:4" s="110" customFormat="1" ht="27.75" customHeight="1" x14ac:dyDescent="0.25">
      <c r="A21" s="328" t="s">
        <v>27</v>
      </c>
      <c r="B21" s="325" t="s">
        <v>479</v>
      </c>
      <c r="C21" s="296"/>
      <c r="D21" s="327"/>
    </row>
    <row r="22" spans="1:4" s="110" customFormat="1" ht="27.75" customHeight="1" x14ac:dyDescent="0.25">
      <c r="A22" s="329" t="s">
        <v>379</v>
      </c>
      <c r="B22" s="322" t="s">
        <v>480</v>
      </c>
      <c r="C22" s="296"/>
      <c r="D22" s="327"/>
    </row>
    <row r="23" spans="1:4" s="110" customFormat="1" ht="27.75" customHeight="1" x14ac:dyDescent="0.25">
      <c r="A23" s="329" t="s">
        <v>380</v>
      </c>
      <c r="B23" s="322" t="s">
        <v>481</v>
      </c>
      <c r="C23" s="296"/>
      <c r="D23" s="327"/>
    </row>
    <row r="24" spans="1:4" s="110" customFormat="1" ht="27.75" customHeight="1" x14ac:dyDescent="0.25">
      <c r="A24" s="329" t="s">
        <v>381</v>
      </c>
      <c r="B24" s="322" t="s">
        <v>482</v>
      </c>
      <c r="C24" s="296"/>
      <c r="D24" s="327"/>
    </row>
    <row r="25" spans="1:4" s="110" customFormat="1" ht="27.75" customHeight="1" x14ac:dyDescent="0.25">
      <c r="A25" s="329" t="s">
        <v>494</v>
      </c>
      <c r="B25" s="322" t="s">
        <v>483</v>
      </c>
      <c r="C25" s="296"/>
      <c r="D25" s="327"/>
    </row>
    <row r="26" spans="1:4" s="110" customFormat="1" ht="27.75" customHeight="1" x14ac:dyDescent="0.25">
      <c r="A26" s="328" t="s">
        <v>28</v>
      </c>
      <c r="B26" s="325" t="s">
        <v>484</v>
      </c>
      <c r="C26" s="296"/>
      <c r="D26" s="327"/>
    </row>
    <row r="27" spans="1:4" s="110" customFormat="1" ht="27.75" customHeight="1" x14ac:dyDescent="0.25">
      <c r="A27" s="329" t="s">
        <v>382</v>
      </c>
      <c r="B27" s="322" t="s">
        <v>485</v>
      </c>
      <c r="C27" s="296"/>
      <c r="D27" s="327"/>
    </row>
    <row r="28" spans="1:4" s="110" customFormat="1" ht="27.75" customHeight="1" x14ac:dyDescent="0.25">
      <c r="A28" s="329" t="s">
        <v>383</v>
      </c>
      <c r="B28" s="322" t="s">
        <v>482</v>
      </c>
      <c r="C28" s="296"/>
      <c r="D28" s="327"/>
    </row>
    <row r="29" spans="1:4" s="110" customFormat="1" ht="27.75" customHeight="1" x14ac:dyDescent="0.25">
      <c r="A29" s="329" t="s">
        <v>384</v>
      </c>
      <c r="B29" s="322" t="s">
        <v>486</v>
      </c>
      <c r="C29" s="296"/>
      <c r="D29" s="327"/>
    </row>
    <row r="30" spans="1:4" s="110" customFormat="1" ht="27.75" customHeight="1" x14ac:dyDescent="0.25">
      <c r="A30" s="329" t="s">
        <v>422</v>
      </c>
      <c r="B30" s="322" t="s">
        <v>487</v>
      </c>
      <c r="C30" s="296"/>
      <c r="D30" s="327"/>
    </row>
    <row r="31" spans="1:4" s="110" customFormat="1" ht="27.75" customHeight="1" x14ac:dyDescent="0.25">
      <c r="A31" s="328" t="s">
        <v>29</v>
      </c>
      <c r="B31" s="325" t="s">
        <v>489</v>
      </c>
      <c r="C31" s="296"/>
      <c r="D31" s="285"/>
    </row>
    <row r="32" spans="1:4" s="110" customFormat="1" ht="27.75" customHeight="1" x14ac:dyDescent="0.25">
      <c r="A32" s="329" t="s">
        <v>492</v>
      </c>
      <c r="B32" s="322" t="s">
        <v>469</v>
      </c>
      <c r="C32" s="296"/>
      <c r="D32" s="330"/>
    </row>
    <row r="33" spans="1:10" s="110" customFormat="1" ht="27.75" customHeight="1" x14ac:dyDescent="0.25">
      <c r="A33" s="329" t="s">
        <v>493</v>
      </c>
      <c r="B33" s="322" t="s">
        <v>470</v>
      </c>
      <c r="C33" s="296"/>
      <c r="D33" s="327"/>
    </row>
    <row r="34" spans="1:10" s="110" customFormat="1" ht="27.75" customHeight="1" x14ac:dyDescent="0.25">
      <c r="A34" s="329" t="s">
        <v>495</v>
      </c>
      <c r="B34" s="322" t="s">
        <v>471</v>
      </c>
      <c r="C34" s="296"/>
      <c r="D34" s="327"/>
    </row>
    <row r="35" spans="1:10" s="110" customFormat="1" ht="27.75" customHeight="1" x14ac:dyDescent="0.25">
      <c r="A35" s="329" t="s">
        <v>490</v>
      </c>
      <c r="B35" s="322" t="s">
        <v>498</v>
      </c>
      <c r="C35" s="296"/>
      <c r="D35" s="327"/>
    </row>
    <row r="36" spans="1:10" s="110" customFormat="1" ht="38.25" customHeight="1" x14ac:dyDescent="0.25">
      <c r="A36" s="329" t="s">
        <v>491</v>
      </c>
      <c r="B36" s="322" t="s">
        <v>499</v>
      </c>
      <c r="C36" s="296"/>
      <c r="D36" s="327"/>
    </row>
    <row r="37" spans="1:10" s="110" customFormat="1" ht="27.75" customHeight="1" x14ac:dyDescent="0.25">
      <c r="A37" s="328" t="s">
        <v>30</v>
      </c>
      <c r="B37" s="325" t="s">
        <v>474</v>
      </c>
      <c r="C37" s="296"/>
      <c r="D37" s="327"/>
    </row>
    <row r="38" spans="1:10" s="110" customFormat="1" ht="27.75" customHeight="1" x14ac:dyDescent="0.25">
      <c r="A38" s="328" t="s">
        <v>31</v>
      </c>
      <c r="B38" s="325" t="s">
        <v>475</v>
      </c>
      <c r="C38" s="296"/>
      <c r="D38" s="327"/>
    </row>
    <row r="39" spans="1:10" s="110" customFormat="1" ht="27.75" customHeight="1" x14ac:dyDescent="0.25">
      <c r="A39" s="329" t="s">
        <v>496</v>
      </c>
      <c r="B39" s="322" t="s">
        <v>488</v>
      </c>
      <c r="C39" s="296"/>
      <c r="D39" s="327"/>
    </row>
    <row r="40" spans="1:10" s="110" customFormat="1" ht="27.75" customHeight="1" thickBot="1" x14ac:dyDescent="0.3">
      <c r="A40" s="331" t="s">
        <v>497</v>
      </c>
      <c r="B40" s="332" t="s">
        <v>477</v>
      </c>
      <c r="C40" s="293"/>
      <c r="D40" s="333"/>
    </row>
    <row r="41" spans="1:10" s="110" customFormat="1" ht="12" customHeight="1" x14ac:dyDescent="0.25">
      <c r="A41" s="130"/>
      <c r="B41" s="131"/>
      <c r="C41" s="132"/>
      <c r="D41" s="133"/>
    </row>
    <row r="42" spans="1:10" s="109" customFormat="1" ht="24.95" customHeight="1" x14ac:dyDescent="0.25">
      <c r="A42" s="403" t="s">
        <v>500</v>
      </c>
      <c r="B42" s="404"/>
      <c r="C42" s="405"/>
      <c r="D42" s="143"/>
    </row>
    <row r="43" spans="1:10" s="142" customFormat="1" ht="20.100000000000001" customHeight="1" x14ac:dyDescent="0.25">
      <c r="A43" s="303" t="s">
        <v>27</v>
      </c>
      <c r="B43" s="406" t="s">
        <v>203</v>
      </c>
      <c r="C43" s="406"/>
      <c r="D43" s="144"/>
    </row>
    <row r="44" spans="1:10" s="110" customFormat="1" ht="18.75" customHeight="1" x14ac:dyDescent="0.25">
      <c r="A44" s="303" t="s">
        <v>501</v>
      </c>
      <c r="B44" s="406" t="s">
        <v>204</v>
      </c>
      <c r="C44" s="406"/>
      <c r="D44" s="133"/>
    </row>
    <row r="45" spans="1:10" s="110" customFormat="1" ht="25.5" customHeight="1" x14ac:dyDescent="0.25">
      <c r="A45" s="334"/>
      <c r="B45" s="334"/>
      <c r="C45" s="334"/>
      <c r="D45" s="133"/>
    </row>
    <row r="46" spans="1:10" s="19" customFormat="1" ht="20.100000000000001" customHeight="1" x14ac:dyDescent="0.25">
      <c r="A46" s="407" t="s">
        <v>38</v>
      </c>
      <c r="B46" s="407"/>
      <c r="C46" s="407"/>
      <c r="D46" s="407"/>
      <c r="E46" s="114"/>
      <c r="F46" s="114"/>
      <c r="G46" s="114"/>
      <c r="H46" s="114"/>
      <c r="I46" s="114"/>
      <c r="J46" s="114"/>
    </row>
    <row r="47" spans="1:10" s="19" customFormat="1" ht="20.100000000000001" customHeight="1" x14ac:dyDescent="0.25">
      <c r="A47" s="234"/>
      <c r="B47" s="234"/>
      <c r="C47" s="234"/>
      <c r="D47" s="234"/>
      <c r="E47" s="114"/>
      <c r="F47" s="114"/>
      <c r="G47" s="114"/>
      <c r="H47" s="114"/>
      <c r="I47" s="114"/>
      <c r="J47" s="114"/>
    </row>
    <row r="48" spans="1:10" s="61" customFormat="1" ht="30" customHeight="1" x14ac:dyDescent="0.25">
      <c r="A48" s="414" t="s">
        <v>1</v>
      </c>
      <c r="B48" s="414"/>
      <c r="C48" s="388" t="str">
        <f>IF('Príloha č. 1'!$C$6="","",'Príloha č. 1'!$C$6)</f>
        <v/>
      </c>
      <c r="D48" s="388"/>
      <c r="G48" s="62"/>
    </row>
    <row r="49" spans="1:8" s="61" customFormat="1" ht="15" customHeight="1" x14ac:dyDescent="0.25">
      <c r="A49" s="412" t="s">
        <v>2</v>
      </c>
      <c r="B49" s="412"/>
      <c r="C49" s="413" t="str">
        <f>IF('Príloha č. 1'!$C$7="","",'Príloha č. 1'!$C$7)</f>
        <v/>
      </c>
      <c r="D49" s="413"/>
    </row>
    <row r="50" spans="1:8" s="61" customFormat="1" ht="15" customHeight="1" x14ac:dyDescent="0.25">
      <c r="A50" s="412" t="s">
        <v>3</v>
      </c>
      <c r="B50" s="412"/>
      <c r="C50" s="413" t="str">
        <f>IF('Príloha č. 1'!C8:D8="","",'Príloha č. 1'!C8:D8)</f>
        <v/>
      </c>
      <c r="D50" s="413"/>
    </row>
    <row r="51" spans="1:8" s="61" customFormat="1" ht="15" customHeight="1" x14ac:dyDescent="0.25">
      <c r="A51" s="412" t="s">
        <v>4</v>
      </c>
      <c r="B51" s="412"/>
      <c r="C51" s="413" t="str">
        <f>IF('Príloha č. 1'!C9:D9="","",'Príloha č. 1'!C9:D9)</f>
        <v/>
      </c>
      <c r="D51" s="413"/>
    </row>
    <row r="54" spans="1:8" ht="15" customHeight="1" x14ac:dyDescent="0.2">
      <c r="A54" s="41" t="s">
        <v>8</v>
      </c>
      <c r="B54" s="129" t="str">
        <f>IF('Príloha č. 1'!B23:B23="","",'Príloha č. 1'!B23:B23)</f>
        <v/>
      </c>
      <c r="C54" s="307"/>
      <c r="E54" s="41"/>
      <c r="F54" s="41"/>
      <c r="G54" s="41"/>
    </row>
    <row r="55" spans="1:8" ht="15" customHeight="1" x14ac:dyDescent="0.2">
      <c r="A55" s="41" t="s">
        <v>9</v>
      </c>
      <c r="B55" s="32" t="str">
        <f>IF('Príloha č. 1'!B24:B24="","",'Príloha č. 1'!B24:B24)</f>
        <v/>
      </c>
      <c r="C55" s="307"/>
      <c r="E55" s="41"/>
      <c r="F55" s="41"/>
      <c r="G55" s="41"/>
    </row>
    <row r="56" spans="1:8" ht="39.950000000000003" customHeight="1" x14ac:dyDescent="0.2">
      <c r="D56" s="79"/>
    </row>
    <row r="57" spans="1:8" ht="45" customHeight="1" x14ac:dyDescent="0.2">
      <c r="D57" s="306" t="s">
        <v>100</v>
      </c>
      <c r="E57" s="66"/>
      <c r="F57" s="66"/>
      <c r="G57" s="66"/>
    </row>
    <row r="58" spans="1:8" s="63" customFormat="1" x14ac:dyDescent="0.2">
      <c r="A58" s="411" t="s">
        <v>10</v>
      </c>
      <c r="B58" s="411"/>
      <c r="C58" s="305"/>
      <c r="D58" s="66"/>
      <c r="E58" s="307"/>
      <c r="F58" s="307"/>
      <c r="G58" s="307"/>
    </row>
    <row r="59" spans="1:8" s="68" customFormat="1" ht="12" customHeight="1" x14ac:dyDescent="0.2">
      <c r="A59" s="64"/>
      <c r="B59" s="65" t="s">
        <v>11</v>
      </c>
      <c r="C59" s="65"/>
      <c r="D59" s="50"/>
      <c r="E59" s="307"/>
      <c r="F59" s="307"/>
      <c r="G59" s="307"/>
      <c r="H59" s="66"/>
    </row>
  </sheetData>
  <mergeCells count="23">
    <mergeCell ref="A1:D1"/>
    <mergeCell ref="A2:D2"/>
    <mergeCell ref="A3:D3"/>
    <mergeCell ref="A5:D5"/>
    <mergeCell ref="A6:B7"/>
    <mergeCell ref="C6:D6"/>
    <mergeCell ref="A8:B8"/>
    <mergeCell ref="C8:D8"/>
    <mergeCell ref="A42:C42"/>
    <mergeCell ref="B43:C43"/>
    <mergeCell ref="A46:D46"/>
    <mergeCell ref="A58:B58"/>
    <mergeCell ref="B44:C44"/>
    <mergeCell ref="C9:D9"/>
    <mergeCell ref="C20:D20"/>
    <mergeCell ref="A49:B49"/>
    <mergeCell ref="C49:D49"/>
    <mergeCell ref="A50:B50"/>
    <mergeCell ref="C50:D50"/>
    <mergeCell ref="A51:B51"/>
    <mergeCell ref="C51:D51"/>
    <mergeCell ref="A48:B48"/>
    <mergeCell ref="C48:D48"/>
  </mergeCells>
  <conditionalFormatting sqref="B54:B55">
    <cfRule type="containsBlanks" dxfId="145" priority="3">
      <formula>LEN(TRIM(B54))=0</formula>
    </cfRule>
  </conditionalFormatting>
  <conditionalFormatting sqref="C49:D51">
    <cfRule type="containsBlanks" dxfId="144" priority="2">
      <formula>LEN(TRIM(C49))=0</formula>
    </cfRule>
  </conditionalFormatting>
  <conditionalFormatting sqref="C48:D48">
    <cfRule type="containsBlanks" dxfId="143" priority="1">
      <formula>LEN(TRIM(C48))=0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71" t="s">
        <v>12</v>
      </c>
      <c r="B1" s="371"/>
    </row>
    <row r="2" spans="1:10" s="2" customFormat="1" ht="30" customHeight="1" x14ac:dyDescent="0.25">
      <c r="A2" s="363" t="str">
        <f>'Príloha č. 1'!A2:D2</f>
        <v xml:space="preserve">Špeciálny zdravotnícky materiál pre intervenčnú kardiológiu </v>
      </c>
      <c r="B2" s="363"/>
      <c r="C2" s="363"/>
      <c r="D2" s="363"/>
    </row>
    <row r="3" spans="1:10" ht="24.95" customHeight="1" x14ac:dyDescent="0.2">
      <c r="A3" s="372"/>
      <c r="B3" s="372"/>
      <c r="C3" s="372"/>
    </row>
    <row r="4" spans="1:10" ht="18.75" customHeight="1" x14ac:dyDescent="0.2">
      <c r="A4" s="373" t="s">
        <v>18</v>
      </c>
      <c r="B4" s="373"/>
      <c r="C4" s="373"/>
      <c r="D4" s="373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70" t="s">
        <v>1</v>
      </c>
      <c r="B6" s="370"/>
      <c r="C6" s="139" t="str">
        <f>IF('Príloha č. 1'!$C$6="","",'Príloha č. 1'!$C$6)</f>
        <v/>
      </c>
      <c r="D6" s="139"/>
      <c r="E6" s="18"/>
    </row>
    <row r="7" spans="1:10" s="2" customFormat="1" ht="15" customHeight="1" x14ac:dyDescent="0.25">
      <c r="A7" s="370" t="s">
        <v>2</v>
      </c>
      <c r="B7" s="370"/>
      <c r="C7" s="139" t="str">
        <f>IF('Príloha č. 1'!$C$6="","",'Príloha č. 1'!$C$6)</f>
        <v/>
      </c>
      <c r="D7" s="139"/>
    </row>
    <row r="8" spans="1:10" ht="15" customHeight="1" x14ac:dyDescent="0.2">
      <c r="A8" s="371" t="s">
        <v>3</v>
      </c>
      <c r="B8" s="371"/>
      <c r="C8" s="22" t="str">
        <f>IF('Príloha č. 1'!C8:D8="","",'Príloha č. 1'!C8:D8)</f>
        <v/>
      </c>
      <c r="D8" s="17"/>
    </row>
    <row r="9" spans="1:10" ht="15" customHeight="1" x14ac:dyDescent="0.2">
      <c r="A9" s="371" t="s">
        <v>4</v>
      </c>
      <c r="B9" s="371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56" t="s">
        <v>19</v>
      </c>
      <c r="B11" s="356"/>
      <c r="C11" s="356"/>
      <c r="D11" s="356"/>
    </row>
    <row r="12" spans="1:10" ht="24.95" customHeight="1" x14ac:dyDescent="0.2">
      <c r="A12" s="2" t="s">
        <v>0</v>
      </c>
      <c r="B12" s="370" t="s">
        <v>26</v>
      </c>
      <c r="C12" s="370"/>
      <c r="D12" s="370"/>
    </row>
    <row r="13" spans="1:10" ht="3" customHeight="1" x14ac:dyDescent="0.2">
      <c r="A13" s="2"/>
      <c r="B13" s="145"/>
      <c r="C13" s="145"/>
      <c r="D13" s="145"/>
    </row>
    <row r="14" spans="1:10" ht="24.95" customHeight="1" x14ac:dyDescent="0.2">
      <c r="A14" s="2" t="s">
        <v>0</v>
      </c>
      <c r="B14" s="370" t="s">
        <v>20</v>
      </c>
      <c r="C14" s="370"/>
      <c r="D14" s="370"/>
    </row>
    <row r="15" spans="1:10" ht="3" customHeight="1" x14ac:dyDescent="0.2">
      <c r="A15" s="2"/>
      <c r="B15" s="145"/>
      <c r="C15" s="145"/>
      <c r="D15" s="145"/>
    </row>
    <row r="16" spans="1:10" ht="24.95" customHeight="1" x14ac:dyDescent="0.2">
      <c r="A16" s="2" t="s">
        <v>0</v>
      </c>
      <c r="B16" s="370" t="s">
        <v>21</v>
      </c>
      <c r="C16" s="370"/>
      <c r="D16" s="370"/>
    </row>
    <row r="17" spans="1:5" ht="3" customHeight="1" x14ac:dyDescent="0.2">
      <c r="A17" s="2"/>
      <c r="B17" s="145"/>
      <c r="C17" s="145"/>
      <c r="D17" s="145"/>
    </row>
    <row r="18" spans="1:5" ht="36" customHeight="1" x14ac:dyDescent="0.2">
      <c r="A18" s="2" t="s">
        <v>0</v>
      </c>
      <c r="B18" s="370" t="s">
        <v>22</v>
      </c>
      <c r="C18" s="370"/>
      <c r="D18" s="370"/>
    </row>
    <row r="19" spans="1:5" ht="3" customHeight="1" x14ac:dyDescent="0.2">
      <c r="A19" s="2"/>
      <c r="B19" s="145"/>
      <c r="C19" s="145"/>
      <c r="D19" s="145"/>
    </row>
    <row r="20" spans="1:5" ht="19.5" customHeight="1" x14ac:dyDescent="0.2">
      <c r="A20" s="2" t="s">
        <v>0</v>
      </c>
      <c r="B20" s="370" t="s">
        <v>23</v>
      </c>
      <c r="C20" s="370"/>
      <c r="D20" s="370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101</v>
      </c>
    </row>
    <row r="27" spans="1:5" s="7" customFormat="1" x14ac:dyDescent="0.2">
      <c r="A27" s="366" t="s">
        <v>10</v>
      </c>
      <c r="B27" s="366"/>
      <c r="C27" s="35"/>
    </row>
    <row r="28" spans="1:5" s="10" customFormat="1" ht="12" customHeight="1" x14ac:dyDescent="0.2">
      <c r="A28" s="140"/>
      <c r="B28" s="374" t="s">
        <v>11</v>
      </c>
      <c r="C28" s="374"/>
      <c r="D28" s="8"/>
      <c r="E28" s="9"/>
    </row>
    <row r="29" spans="1:5" x14ac:dyDescent="0.2">
      <c r="A29" s="141"/>
      <c r="B29" s="141"/>
      <c r="C29" s="141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198" priority="8">
      <formula>LEN(TRIM(A28))=0</formula>
    </cfRule>
  </conditionalFormatting>
  <conditionalFormatting sqref="B23">
    <cfRule type="containsBlanks" dxfId="197" priority="5">
      <formula>LEN(TRIM(B23))=0</formula>
    </cfRule>
  </conditionalFormatting>
  <conditionalFormatting sqref="C6:C7">
    <cfRule type="containsBlanks" dxfId="196" priority="4">
      <formula>LEN(TRIM(C6))=0</formula>
    </cfRule>
    <cfRule type="containsBlanks" dxfId="195" priority="7">
      <formula>LEN(TRIM(C6))=0</formula>
    </cfRule>
  </conditionalFormatting>
  <conditionalFormatting sqref="B22">
    <cfRule type="containsBlanks" dxfId="194" priority="6">
      <formula>LEN(TRIM(B22))=0</formula>
    </cfRule>
  </conditionalFormatting>
  <conditionalFormatting sqref="C8:C9">
    <cfRule type="containsBlanks" dxfId="193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3"/>
  <sheetViews>
    <sheetView showGridLines="0" topLeftCell="A10" zoomScale="90" zoomScaleNormal="90" workbookViewId="0">
      <selection activeCell="B15" sqref="B15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15" t="s">
        <v>502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42" customHeight="1" x14ac:dyDescent="0.25">
      <c r="A8" s="399" t="s">
        <v>503</v>
      </c>
      <c r="B8" s="400"/>
      <c r="C8" s="420" t="s">
        <v>90</v>
      </c>
      <c r="D8" s="402"/>
    </row>
    <row r="9" spans="1:11" s="110" customFormat="1" ht="27.75" customHeight="1" x14ac:dyDescent="0.25">
      <c r="A9" s="317" t="s">
        <v>27</v>
      </c>
      <c r="B9" s="335" t="s">
        <v>504</v>
      </c>
      <c r="C9" s="339"/>
      <c r="D9" s="340"/>
    </row>
    <row r="10" spans="1:11" s="110" customFormat="1" ht="27.75" customHeight="1" x14ac:dyDescent="0.25">
      <c r="A10" s="311" t="s">
        <v>379</v>
      </c>
      <c r="B10" s="222" t="s">
        <v>505</v>
      </c>
      <c r="C10" s="225"/>
      <c r="D10" s="226"/>
    </row>
    <row r="11" spans="1:11" s="110" customFormat="1" ht="27.75" customHeight="1" x14ac:dyDescent="0.25">
      <c r="A11" s="311" t="s">
        <v>380</v>
      </c>
      <c r="B11" s="222" t="s">
        <v>506</v>
      </c>
      <c r="C11" s="225"/>
      <c r="D11" s="226"/>
    </row>
    <row r="12" spans="1:11" s="110" customFormat="1" ht="27.75" customHeight="1" x14ac:dyDescent="0.25">
      <c r="A12" s="311" t="s">
        <v>381</v>
      </c>
      <c r="B12" s="222" t="s">
        <v>507</v>
      </c>
      <c r="C12" s="225"/>
      <c r="D12" s="226"/>
    </row>
    <row r="13" spans="1:11" s="110" customFormat="1" ht="27.75" customHeight="1" x14ac:dyDescent="0.25">
      <c r="A13" s="311" t="s">
        <v>494</v>
      </c>
      <c r="B13" s="222" t="s">
        <v>508</v>
      </c>
      <c r="C13" s="225"/>
      <c r="D13" s="226"/>
    </row>
    <row r="14" spans="1:11" s="110" customFormat="1" ht="27.75" customHeight="1" x14ac:dyDescent="0.25">
      <c r="A14" s="311" t="s">
        <v>521</v>
      </c>
      <c r="B14" s="222" t="s">
        <v>509</v>
      </c>
      <c r="C14" s="225"/>
      <c r="D14" s="226"/>
    </row>
    <row r="15" spans="1:11" s="110" customFormat="1" ht="27.75" customHeight="1" x14ac:dyDescent="0.25">
      <c r="A15" s="311" t="s">
        <v>522</v>
      </c>
      <c r="B15" s="222" t="s">
        <v>510</v>
      </c>
      <c r="C15" s="225"/>
      <c r="D15" s="226"/>
    </row>
    <row r="16" spans="1:11" s="110" customFormat="1" ht="27.75" customHeight="1" x14ac:dyDescent="0.25">
      <c r="A16" s="311" t="s">
        <v>523</v>
      </c>
      <c r="B16" s="222" t="s">
        <v>511</v>
      </c>
      <c r="C16" s="225"/>
      <c r="D16" s="226"/>
    </row>
    <row r="17" spans="1:10" s="110" customFormat="1" ht="27.75" customHeight="1" x14ac:dyDescent="0.25">
      <c r="A17" s="311" t="s">
        <v>524</v>
      </c>
      <c r="B17" s="312" t="s">
        <v>512</v>
      </c>
      <c r="C17" s="225"/>
      <c r="D17" s="226"/>
    </row>
    <row r="18" spans="1:10" s="110" customFormat="1" ht="27.75" customHeight="1" x14ac:dyDescent="0.25">
      <c r="A18" s="311" t="s">
        <v>525</v>
      </c>
      <c r="B18" s="222" t="s">
        <v>513</v>
      </c>
      <c r="C18" s="225"/>
      <c r="D18" s="226"/>
    </row>
    <row r="19" spans="1:10" s="110" customFormat="1" ht="27.75" customHeight="1" x14ac:dyDescent="0.25">
      <c r="A19" s="324" t="s">
        <v>526</v>
      </c>
      <c r="B19" s="277" t="s">
        <v>514</v>
      </c>
      <c r="C19" s="225"/>
      <c r="D19" s="226"/>
    </row>
    <row r="20" spans="1:10" s="110" customFormat="1" ht="26.25" customHeight="1" x14ac:dyDescent="0.25">
      <c r="A20" s="329" t="s">
        <v>527</v>
      </c>
      <c r="B20" s="322" t="s">
        <v>515</v>
      </c>
      <c r="C20" s="292"/>
      <c r="D20" s="323"/>
    </row>
    <row r="21" spans="1:10" s="110" customFormat="1" ht="27.75" customHeight="1" x14ac:dyDescent="0.25">
      <c r="A21" s="328" t="s">
        <v>28</v>
      </c>
      <c r="B21" s="325" t="s">
        <v>516</v>
      </c>
      <c r="C21" s="296"/>
      <c r="D21" s="327"/>
    </row>
    <row r="22" spans="1:10" s="110" customFormat="1" ht="27.75" customHeight="1" x14ac:dyDescent="0.25">
      <c r="A22" s="329" t="s">
        <v>382</v>
      </c>
      <c r="B22" s="322" t="s">
        <v>517</v>
      </c>
      <c r="C22" s="296"/>
      <c r="D22" s="327"/>
    </row>
    <row r="23" spans="1:10" s="338" customFormat="1" ht="27.75" customHeight="1" x14ac:dyDescent="0.25">
      <c r="A23" s="328" t="s">
        <v>29</v>
      </c>
      <c r="B23" s="325" t="s">
        <v>518</v>
      </c>
      <c r="C23" s="336"/>
      <c r="D23" s="337"/>
    </row>
    <row r="24" spans="1:10" s="110" customFormat="1" ht="27.75" customHeight="1" x14ac:dyDescent="0.25">
      <c r="A24" s="329" t="s">
        <v>492</v>
      </c>
      <c r="B24" s="322" t="s">
        <v>519</v>
      </c>
      <c r="C24" s="296"/>
      <c r="D24" s="327"/>
    </row>
    <row r="25" spans="1:10" s="110" customFormat="1" ht="27.75" customHeight="1" thickBot="1" x14ac:dyDescent="0.3">
      <c r="A25" s="331" t="s">
        <v>493</v>
      </c>
      <c r="B25" s="332" t="s">
        <v>520</v>
      </c>
      <c r="C25" s="293"/>
      <c r="D25" s="333"/>
    </row>
    <row r="26" spans="1:10" s="110" customFormat="1" ht="12" customHeight="1" x14ac:dyDescent="0.25">
      <c r="A26" s="130"/>
      <c r="B26" s="131"/>
      <c r="C26" s="132"/>
      <c r="D26" s="133"/>
    </row>
    <row r="27" spans="1:10" s="109" customFormat="1" ht="24.95" customHeight="1" x14ac:dyDescent="0.25">
      <c r="A27" s="403" t="s">
        <v>528</v>
      </c>
      <c r="B27" s="404"/>
      <c r="C27" s="405"/>
      <c r="D27" s="143"/>
    </row>
    <row r="28" spans="1:10" s="142" customFormat="1" ht="20.100000000000001" customHeight="1" x14ac:dyDescent="0.25">
      <c r="A28" s="303" t="s">
        <v>27</v>
      </c>
      <c r="B28" s="406" t="s">
        <v>206</v>
      </c>
      <c r="C28" s="406"/>
      <c r="D28" s="144"/>
    </row>
    <row r="29" spans="1:10" s="110" customFormat="1" ht="25.5" customHeight="1" x14ac:dyDescent="0.25">
      <c r="A29" s="334"/>
      <c r="B29" s="334"/>
      <c r="C29" s="334"/>
      <c r="D29" s="133"/>
    </row>
    <row r="30" spans="1:10" s="19" customFormat="1" ht="20.100000000000001" customHeight="1" x14ac:dyDescent="0.25">
      <c r="A30" s="407" t="s">
        <v>38</v>
      </c>
      <c r="B30" s="407"/>
      <c r="C30" s="407"/>
      <c r="D30" s="407"/>
      <c r="E30" s="114"/>
      <c r="F30" s="114"/>
      <c r="G30" s="114"/>
      <c r="H30" s="114"/>
      <c r="I30" s="114"/>
      <c r="J30" s="114"/>
    </row>
    <row r="31" spans="1:10" s="19" customFormat="1" ht="20.100000000000001" customHeight="1" x14ac:dyDescent="0.25">
      <c r="A31" s="234"/>
      <c r="B31" s="234"/>
      <c r="C31" s="234"/>
      <c r="D31" s="234"/>
      <c r="E31" s="114"/>
      <c r="F31" s="114"/>
      <c r="G31" s="114"/>
      <c r="H31" s="114"/>
      <c r="I31" s="114"/>
      <c r="J31" s="114"/>
    </row>
    <row r="32" spans="1:10" s="61" customFormat="1" ht="30" customHeight="1" x14ac:dyDescent="0.25">
      <c r="A32" s="414" t="s">
        <v>1</v>
      </c>
      <c r="B32" s="414"/>
      <c r="C32" s="388" t="str">
        <f>IF('Príloha č. 1'!$C$6="","",'Príloha č. 1'!$C$6)</f>
        <v/>
      </c>
      <c r="D32" s="388"/>
      <c r="G32" s="62"/>
    </row>
    <row r="33" spans="1:8" s="61" customFormat="1" ht="15" customHeight="1" x14ac:dyDescent="0.25">
      <c r="A33" s="412" t="s">
        <v>2</v>
      </c>
      <c r="B33" s="412"/>
      <c r="C33" s="413" t="str">
        <f>IF('Príloha č. 1'!$C$7="","",'Príloha č. 1'!$C$7)</f>
        <v/>
      </c>
      <c r="D33" s="413"/>
    </row>
    <row r="34" spans="1:8" s="61" customFormat="1" ht="15" customHeight="1" x14ac:dyDescent="0.25">
      <c r="A34" s="412" t="s">
        <v>3</v>
      </c>
      <c r="B34" s="412"/>
      <c r="C34" s="413" t="str">
        <f>IF('Príloha č. 1'!C8:D8="","",'Príloha č. 1'!C8:D8)</f>
        <v/>
      </c>
      <c r="D34" s="413"/>
    </row>
    <row r="35" spans="1:8" s="61" customFormat="1" ht="15" customHeight="1" x14ac:dyDescent="0.25">
      <c r="A35" s="412" t="s">
        <v>4</v>
      </c>
      <c r="B35" s="412"/>
      <c r="C35" s="413" t="str">
        <f>IF('Príloha č. 1'!C9:D9="","",'Príloha č. 1'!C9:D9)</f>
        <v/>
      </c>
      <c r="D35" s="413"/>
    </row>
    <row r="38" spans="1:8" ht="15" customHeight="1" x14ac:dyDescent="0.2">
      <c r="A38" s="41" t="s">
        <v>8</v>
      </c>
      <c r="B38" s="129" t="str">
        <f>IF('Príloha č. 1'!B23:B23="","",'Príloha č. 1'!B23:B23)</f>
        <v/>
      </c>
      <c r="C38" s="307"/>
      <c r="E38" s="41"/>
      <c r="F38" s="41"/>
      <c r="G38" s="41"/>
    </row>
    <row r="39" spans="1:8" ht="15" customHeight="1" x14ac:dyDescent="0.2">
      <c r="A39" s="41" t="s">
        <v>9</v>
      </c>
      <c r="B39" s="32" t="str">
        <f>IF('Príloha č. 1'!B24:B24="","",'Príloha č. 1'!B24:B24)</f>
        <v/>
      </c>
      <c r="C39" s="307"/>
      <c r="E39" s="41"/>
      <c r="F39" s="41"/>
      <c r="G39" s="41"/>
    </row>
    <row r="40" spans="1:8" ht="39.950000000000003" customHeight="1" x14ac:dyDescent="0.2">
      <c r="D40" s="79"/>
    </row>
    <row r="41" spans="1:8" ht="45" customHeight="1" x14ac:dyDescent="0.2">
      <c r="D41" s="306" t="s">
        <v>100</v>
      </c>
      <c r="E41" s="66"/>
      <c r="F41" s="66"/>
      <c r="G41" s="66"/>
    </row>
    <row r="42" spans="1:8" s="63" customFormat="1" x14ac:dyDescent="0.2">
      <c r="A42" s="411" t="s">
        <v>10</v>
      </c>
      <c r="B42" s="411"/>
      <c r="C42" s="305"/>
      <c r="D42" s="66"/>
      <c r="E42" s="307"/>
      <c r="F42" s="307"/>
      <c r="G42" s="307"/>
    </row>
    <row r="43" spans="1:8" s="68" customFormat="1" ht="12" customHeight="1" x14ac:dyDescent="0.2">
      <c r="A43" s="64"/>
      <c r="B43" s="65" t="s">
        <v>11</v>
      </c>
      <c r="C43" s="65"/>
      <c r="D43" s="50"/>
      <c r="E43" s="307"/>
      <c r="F43" s="307"/>
      <c r="G43" s="307"/>
      <c r="H43" s="66"/>
    </row>
  </sheetData>
  <mergeCells count="20">
    <mergeCell ref="A8:B8"/>
    <mergeCell ref="C8:D8"/>
    <mergeCell ref="A27:C27"/>
    <mergeCell ref="B28:C28"/>
    <mergeCell ref="A1:D1"/>
    <mergeCell ref="A2:D2"/>
    <mergeCell ref="A3:D3"/>
    <mergeCell ref="A5:D5"/>
    <mergeCell ref="A6:B7"/>
    <mergeCell ref="C6:D6"/>
    <mergeCell ref="A30:D30"/>
    <mergeCell ref="A32:B32"/>
    <mergeCell ref="C32:D32"/>
    <mergeCell ref="A33:B33"/>
    <mergeCell ref="C33:D33"/>
    <mergeCell ref="A34:B34"/>
    <mergeCell ref="C34:D34"/>
    <mergeCell ref="A35:B35"/>
    <mergeCell ref="C35:D35"/>
    <mergeCell ref="A42:B42"/>
  </mergeCells>
  <conditionalFormatting sqref="B38:B39">
    <cfRule type="containsBlanks" dxfId="142" priority="3">
      <formula>LEN(TRIM(B38))=0</formula>
    </cfRule>
  </conditionalFormatting>
  <conditionalFormatting sqref="C33:D35">
    <cfRule type="containsBlanks" dxfId="141" priority="2">
      <formula>LEN(TRIM(C33))=0</formula>
    </cfRule>
  </conditionalFormatting>
  <conditionalFormatting sqref="C32:D32">
    <cfRule type="containsBlanks" dxfId="140" priority="1">
      <formula>LEN(TRIM(C32))=0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4"/>
  <sheetViews>
    <sheetView showGridLines="0" topLeftCell="A16" zoomScale="90" zoomScaleNormal="90" workbookViewId="0">
      <selection activeCell="B16" sqref="B16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15" t="s">
        <v>529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42" customHeight="1" x14ac:dyDescent="0.25">
      <c r="A8" s="399" t="s">
        <v>503</v>
      </c>
      <c r="B8" s="400"/>
      <c r="C8" s="420" t="s">
        <v>90</v>
      </c>
      <c r="D8" s="402"/>
    </row>
    <row r="9" spans="1:11" s="110" customFormat="1" ht="52.5" customHeight="1" x14ac:dyDescent="0.25">
      <c r="A9" s="304" t="s">
        <v>27</v>
      </c>
      <c r="B9" s="221" t="s">
        <v>530</v>
      </c>
      <c r="C9" s="339"/>
      <c r="D9" s="340"/>
    </row>
    <row r="10" spans="1:11" s="110" customFormat="1" ht="27.75" customHeight="1" x14ac:dyDescent="0.25">
      <c r="A10" s="304" t="s">
        <v>28</v>
      </c>
      <c r="B10" s="222" t="s">
        <v>531</v>
      </c>
      <c r="C10" s="225"/>
      <c r="D10" s="226"/>
    </row>
    <row r="11" spans="1:11" s="110" customFormat="1" ht="27.75" customHeight="1" x14ac:dyDescent="0.25">
      <c r="A11" s="304" t="s">
        <v>29</v>
      </c>
      <c r="B11" s="222" t="s">
        <v>532</v>
      </c>
      <c r="C11" s="225"/>
      <c r="D11" s="226"/>
    </row>
    <row r="12" spans="1:11" s="110" customFormat="1" ht="27.75" customHeight="1" x14ac:dyDescent="0.25">
      <c r="A12" s="311" t="s">
        <v>492</v>
      </c>
      <c r="B12" s="222" t="s">
        <v>533</v>
      </c>
      <c r="C12" s="225"/>
      <c r="D12" s="226"/>
    </row>
    <row r="13" spans="1:11" s="110" customFormat="1" ht="27.75" customHeight="1" x14ac:dyDescent="0.25">
      <c r="A13" s="311" t="s">
        <v>493</v>
      </c>
      <c r="B13" s="222" t="s">
        <v>534</v>
      </c>
      <c r="C13" s="225"/>
      <c r="D13" s="226"/>
    </row>
    <row r="14" spans="1:11" s="110" customFormat="1" ht="39" customHeight="1" x14ac:dyDescent="0.25">
      <c r="A14" s="311" t="s">
        <v>495</v>
      </c>
      <c r="B14" s="222" t="s">
        <v>666</v>
      </c>
      <c r="C14" s="225"/>
      <c r="D14" s="226"/>
    </row>
    <row r="15" spans="1:11" s="110" customFormat="1" ht="27.75" customHeight="1" x14ac:dyDescent="0.25">
      <c r="A15" s="311" t="s">
        <v>546</v>
      </c>
      <c r="B15" s="222" t="s">
        <v>535</v>
      </c>
      <c r="C15" s="225"/>
      <c r="D15" s="226"/>
    </row>
    <row r="16" spans="1:11" s="110" customFormat="1" ht="27.75" customHeight="1" x14ac:dyDescent="0.25">
      <c r="A16" s="311" t="s">
        <v>547</v>
      </c>
      <c r="B16" s="222" t="s">
        <v>667</v>
      </c>
      <c r="C16" s="225"/>
      <c r="D16" s="226"/>
    </row>
    <row r="17" spans="1:10" s="110" customFormat="1" ht="27.75" customHeight="1" x14ac:dyDescent="0.25">
      <c r="A17" s="311" t="s">
        <v>548</v>
      </c>
      <c r="B17" s="222" t="s">
        <v>536</v>
      </c>
      <c r="C17" s="225"/>
      <c r="D17" s="226"/>
    </row>
    <row r="18" spans="1:10" s="110" customFormat="1" ht="27.75" customHeight="1" x14ac:dyDescent="0.25">
      <c r="A18" s="304" t="s">
        <v>30</v>
      </c>
      <c r="B18" s="222" t="s">
        <v>537</v>
      </c>
      <c r="C18" s="225"/>
      <c r="D18" s="226"/>
    </row>
    <row r="19" spans="1:10" s="110" customFormat="1" ht="27.75" customHeight="1" x14ac:dyDescent="0.25">
      <c r="A19" s="324" t="s">
        <v>549</v>
      </c>
      <c r="B19" s="277" t="s">
        <v>538</v>
      </c>
      <c r="C19" s="225"/>
      <c r="D19" s="226"/>
    </row>
    <row r="20" spans="1:10" s="110" customFormat="1" ht="27.75" customHeight="1" x14ac:dyDescent="0.25">
      <c r="A20" s="329" t="s">
        <v>550</v>
      </c>
      <c r="B20" s="322" t="s">
        <v>539</v>
      </c>
      <c r="C20" s="292"/>
      <c r="D20" s="323"/>
    </row>
    <row r="21" spans="1:10" s="110" customFormat="1" ht="27.75" customHeight="1" x14ac:dyDescent="0.25">
      <c r="A21" s="329" t="s">
        <v>551</v>
      </c>
      <c r="B21" s="322" t="s">
        <v>540</v>
      </c>
      <c r="C21" s="296"/>
      <c r="D21" s="327"/>
    </row>
    <row r="22" spans="1:10" s="110" customFormat="1" ht="27.75" customHeight="1" x14ac:dyDescent="0.25">
      <c r="A22" s="329" t="s">
        <v>552</v>
      </c>
      <c r="B22" s="322" t="s">
        <v>541</v>
      </c>
      <c r="C22" s="296"/>
      <c r="D22" s="327"/>
    </row>
    <row r="23" spans="1:10" s="338" customFormat="1" ht="27.75" customHeight="1" x14ac:dyDescent="0.25">
      <c r="A23" s="329" t="s">
        <v>553</v>
      </c>
      <c r="B23" s="322" t="s">
        <v>542</v>
      </c>
      <c r="C23" s="336"/>
      <c r="D23" s="337"/>
    </row>
    <row r="24" spans="1:10" s="338" customFormat="1" ht="27.75" customHeight="1" x14ac:dyDescent="0.25">
      <c r="A24" s="329" t="s">
        <v>554</v>
      </c>
      <c r="B24" s="322" t="s">
        <v>543</v>
      </c>
      <c r="C24" s="336"/>
      <c r="D24" s="337"/>
    </row>
    <row r="25" spans="1:10" s="110" customFormat="1" ht="27.75" customHeight="1" x14ac:dyDescent="0.25">
      <c r="A25" s="329" t="s">
        <v>555</v>
      </c>
      <c r="B25" s="322" t="s">
        <v>544</v>
      </c>
      <c r="C25" s="296"/>
      <c r="D25" s="327"/>
    </row>
    <row r="26" spans="1:10" s="110" customFormat="1" ht="27.75" customHeight="1" thickBot="1" x14ac:dyDescent="0.3">
      <c r="A26" s="331" t="s">
        <v>556</v>
      </c>
      <c r="B26" s="332" t="s">
        <v>545</v>
      </c>
      <c r="C26" s="293"/>
      <c r="D26" s="333"/>
    </row>
    <row r="27" spans="1:10" s="110" customFormat="1" ht="12" customHeight="1" x14ac:dyDescent="0.25">
      <c r="A27" s="130"/>
      <c r="B27" s="131"/>
      <c r="C27" s="132"/>
      <c r="D27" s="133"/>
    </row>
    <row r="28" spans="1:10" s="109" customFormat="1" ht="24.95" customHeight="1" x14ac:dyDescent="0.25">
      <c r="A28" s="403" t="s">
        <v>557</v>
      </c>
      <c r="B28" s="404"/>
      <c r="C28" s="405"/>
      <c r="D28" s="143"/>
    </row>
    <row r="29" spans="1:10" s="142" customFormat="1" ht="20.100000000000001" customHeight="1" x14ac:dyDescent="0.25">
      <c r="A29" s="303" t="s">
        <v>27</v>
      </c>
      <c r="B29" s="406" t="s">
        <v>558</v>
      </c>
      <c r="C29" s="406"/>
      <c r="D29" s="144"/>
    </row>
    <row r="30" spans="1:10" s="110" customFormat="1" ht="25.5" customHeight="1" x14ac:dyDescent="0.25">
      <c r="A30" s="334"/>
      <c r="B30" s="334"/>
      <c r="C30" s="334"/>
      <c r="D30" s="133"/>
    </row>
    <row r="31" spans="1:10" s="19" customFormat="1" ht="20.100000000000001" customHeight="1" x14ac:dyDescent="0.25">
      <c r="A31" s="407" t="s">
        <v>38</v>
      </c>
      <c r="B31" s="407"/>
      <c r="C31" s="407"/>
      <c r="D31" s="407"/>
      <c r="E31" s="114"/>
      <c r="F31" s="114"/>
      <c r="G31" s="114"/>
      <c r="H31" s="114"/>
      <c r="I31" s="114"/>
      <c r="J31" s="114"/>
    </row>
    <row r="32" spans="1:10" s="19" customFormat="1" ht="20.100000000000001" customHeight="1" x14ac:dyDescent="0.25">
      <c r="A32" s="234"/>
      <c r="B32" s="234"/>
      <c r="C32" s="234"/>
      <c r="D32" s="234"/>
      <c r="E32" s="114"/>
      <c r="F32" s="114"/>
      <c r="G32" s="114"/>
      <c r="H32" s="114"/>
      <c r="I32" s="114"/>
      <c r="J32" s="114"/>
    </row>
    <row r="33" spans="1:8" s="61" customFormat="1" ht="30" customHeight="1" x14ac:dyDescent="0.25">
      <c r="A33" s="414" t="s">
        <v>1</v>
      </c>
      <c r="B33" s="414"/>
      <c r="C33" s="388" t="str">
        <f>IF('Príloha č. 1'!$C$6="","",'Príloha č. 1'!$C$6)</f>
        <v/>
      </c>
      <c r="D33" s="388"/>
      <c r="G33" s="62"/>
    </row>
    <row r="34" spans="1:8" s="61" customFormat="1" ht="15" customHeight="1" x14ac:dyDescent="0.25">
      <c r="A34" s="412" t="s">
        <v>2</v>
      </c>
      <c r="B34" s="412"/>
      <c r="C34" s="413" t="str">
        <f>IF('Príloha č. 1'!$C$7="","",'Príloha č. 1'!$C$7)</f>
        <v/>
      </c>
      <c r="D34" s="413"/>
    </row>
    <row r="35" spans="1:8" s="61" customFormat="1" ht="15" customHeight="1" x14ac:dyDescent="0.25">
      <c r="A35" s="412" t="s">
        <v>3</v>
      </c>
      <c r="B35" s="412"/>
      <c r="C35" s="413" t="str">
        <f>IF('Príloha č. 1'!C8:D8="","",'Príloha č. 1'!C8:D8)</f>
        <v/>
      </c>
      <c r="D35" s="413"/>
    </row>
    <row r="36" spans="1:8" s="61" customFormat="1" ht="15" customHeight="1" x14ac:dyDescent="0.25">
      <c r="A36" s="412" t="s">
        <v>4</v>
      </c>
      <c r="B36" s="412"/>
      <c r="C36" s="413" t="str">
        <f>IF('Príloha č. 1'!C9:D9="","",'Príloha č. 1'!C9:D9)</f>
        <v/>
      </c>
      <c r="D36" s="413"/>
    </row>
    <row r="39" spans="1:8" ht="15" customHeight="1" x14ac:dyDescent="0.2">
      <c r="A39" s="41" t="s">
        <v>8</v>
      </c>
      <c r="B39" s="129" t="str">
        <f>IF('Príloha č. 1'!B23:B23="","",'Príloha č. 1'!B23:B23)</f>
        <v/>
      </c>
      <c r="C39" s="307"/>
      <c r="E39" s="41"/>
      <c r="F39" s="41"/>
      <c r="G39" s="41"/>
    </row>
    <row r="40" spans="1:8" ht="15" customHeight="1" x14ac:dyDescent="0.2">
      <c r="A40" s="41" t="s">
        <v>9</v>
      </c>
      <c r="B40" s="32" t="str">
        <f>IF('Príloha č. 1'!B24:B24="","",'Príloha č. 1'!B24:B24)</f>
        <v/>
      </c>
      <c r="C40" s="307"/>
      <c r="E40" s="41"/>
      <c r="F40" s="41"/>
      <c r="G40" s="41"/>
    </row>
    <row r="41" spans="1:8" ht="39.950000000000003" customHeight="1" x14ac:dyDescent="0.2">
      <c r="D41" s="79"/>
    </row>
    <row r="42" spans="1:8" ht="45" customHeight="1" x14ac:dyDescent="0.2">
      <c r="D42" s="306" t="s">
        <v>100</v>
      </c>
      <c r="E42" s="66"/>
      <c r="F42" s="66"/>
      <c r="G42" s="66"/>
    </row>
    <row r="43" spans="1:8" s="63" customFormat="1" x14ac:dyDescent="0.2">
      <c r="A43" s="411" t="s">
        <v>10</v>
      </c>
      <c r="B43" s="411"/>
      <c r="C43" s="305"/>
      <c r="D43" s="66"/>
      <c r="E43" s="307"/>
      <c r="F43" s="307"/>
      <c r="G43" s="307"/>
    </row>
    <row r="44" spans="1:8" s="68" customFormat="1" ht="12" customHeight="1" x14ac:dyDescent="0.2">
      <c r="A44" s="64"/>
      <c r="B44" s="65" t="s">
        <v>11</v>
      </c>
      <c r="C44" s="65"/>
      <c r="D44" s="50"/>
      <c r="E44" s="307"/>
      <c r="F44" s="307"/>
      <c r="G44" s="307"/>
      <c r="H44" s="66"/>
    </row>
  </sheetData>
  <mergeCells count="20">
    <mergeCell ref="A33:B33"/>
    <mergeCell ref="C33:D33"/>
    <mergeCell ref="A1:D1"/>
    <mergeCell ref="A2:D2"/>
    <mergeCell ref="A3:D3"/>
    <mergeCell ref="A5:D5"/>
    <mergeCell ref="A6:B7"/>
    <mergeCell ref="C6:D6"/>
    <mergeCell ref="A8:B8"/>
    <mergeCell ref="C8:D8"/>
    <mergeCell ref="A28:C28"/>
    <mergeCell ref="B29:C29"/>
    <mergeCell ref="A31:D31"/>
    <mergeCell ref="A43:B43"/>
    <mergeCell ref="A34:B34"/>
    <mergeCell ref="C34:D34"/>
    <mergeCell ref="A35:B35"/>
    <mergeCell ref="C35:D35"/>
    <mergeCell ref="A36:B36"/>
    <mergeCell ref="C36:D36"/>
  </mergeCells>
  <conditionalFormatting sqref="B39:B40">
    <cfRule type="containsBlanks" dxfId="139" priority="3">
      <formula>LEN(TRIM(B39))=0</formula>
    </cfRule>
  </conditionalFormatting>
  <conditionalFormatting sqref="C34:D36">
    <cfRule type="containsBlanks" dxfId="138" priority="2">
      <formula>LEN(TRIM(C34))=0</formula>
    </cfRule>
  </conditionalFormatting>
  <conditionalFormatting sqref="C33:D33">
    <cfRule type="containsBlanks" dxfId="137" priority="1">
      <formula>LEN(TRIM(C33))=0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6"/>
  <sheetViews>
    <sheetView showGridLines="0" zoomScale="90" zoomScaleNormal="90" workbookViewId="0">
      <selection activeCell="F20" sqref="F20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15" t="s">
        <v>559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42" customHeight="1" x14ac:dyDescent="0.25">
      <c r="A8" s="399" t="s">
        <v>560</v>
      </c>
      <c r="B8" s="400"/>
      <c r="C8" s="420" t="s">
        <v>90</v>
      </c>
      <c r="D8" s="402"/>
    </row>
    <row r="9" spans="1:11" s="110" customFormat="1" ht="27.75" customHeight="1" x14ac:dyDescent="0.25">
      <c r="A9" s="304" t="s">
        <v>27</v>
      </c>
      <c r="B9" s="221" t="s">
        <v>561</v>
      </c>
      <c r="C9" s="339"/>
      <c r="D9" s="340"/>
    </row>
    <row r="10" spans="1:11" s="110" customFormat="1" ht="27.75" customHeight="1" x14ac:dyDescent="0.25">
      <c r="A10" s="304" t="s">
        <v>28</v>
      </c>
      <c r="B10" s="222" t="s">
        <v>562</v>
      </c>
      <c r="C10" s="225"/>
      <c r="D10" s="226"/>
    </row>
    <row r="11" spans="1:11" s="110" customFormat="1" ht="65.25" customHeight="1" x14ac:dyDescent="0.25">
      <c r="A11" s="304" t="s">
        <v>29</v>
      </c>
      <c r="B11" s="222" t="s">
        <v>563</v>
      </c>
      <c r="C11" s="225"/>
      <c r="D11" s="226"/>
    </row>
    <row r="12" spans="1:11" s="110" customFormat="1" ht="27.75" customHeight="1" x14ac:dyDescent="0.25">
      <c r="A12" s="304" t="s">
        <v>570</v>
      </c>
      <c r="B12" s="222" t="s">
        <v>537</v>
      </c>
      <c r="C12" s="225"/>
      <c r="D12" s="226"/>
    </row>
    <row r="13" spans="1:11" s="110" customFormat="1" ht="27.75" customHeight="1" x14ac:dyDescent="0.25">
      <c r="A13" s="311" t="s">
        <v>549</v>
      </c>
      <c r="B13" s="222" t="s">
        <v>564</v>
      </c>
      <c r="C13" s="225"/>
      <c r="D13" s="226"/>
    </row>
    <row r="14" spans="1:11" s="110" customFormat="1" ht="27.75" customHeight="1" x14ac:dyDescent="0.25">
      <c r="A14" s="311" t="s">
        <v>550</v>
      </c>
      <c r="B14" s="222" t="s">
        <v>565</v>
      </c>
      <c r="C14" s="225"/>
      <c r="D14" s="226"/>
    </row>
    <row r="15" spans="1:11" s="110" customFormat="1" ht="27.75" customHeight="1" x14ac:dyDescent="0.25">
      <c r="A15" s="311" t="s">
        <v>551</v>
      </c>
      <c r="B15" s="222" t="s">
        <v>566</v>
      </c>
      <c r="C15" s="225"/>
      <c r="D15" s="226"/>
    </row>
    <row r="16" spans="1:11" s="110" customFormat="1" ht="27.75" customHeight="1" x14ac:dyDescent="0.25">
      <c r="A16" s="311" t="s">
        <v>552</v>
      </c>
      <c r="B16" s="222" t="s">
        <v>567</v>
      </c>
      <c r="C16" s="225"/>
      <c r="D16" s="226"/>
    </row>
    <row r="17" spans="1:10" s="110" customFormat="1" ht="27.75" customHeight="1" x14ac:dyDescent="0.25">
      <c r="A17" s="311" t="s">
        <v>553</v>
      </c>
      <c r="B17" s="222" t="s">
        <v>568</v>
      </c>
      <c r="C17" s="225"/>
      <c r="D17" s="226"/>
    </row>
    <row r="18" spans="1:10" s="110" customFormat="1" ht="27.75" customHeight="1" thickBot="1" x14ac:dyDescent="0.3">
      <c r="A18" s="341" t="s">
        <v>554</v>
      </c>
      <c r="B18" s="291" t="s">
        <v>569</v>
      </c>
      <c r="C18" s="293"/>
      <c r="D18" s="294"/>
    </row>
    <row r="19" spans="1:10" s="110" customFormat="1" ht="12" customHeight="1" x14ac:dyDescent="0.25">
      <c r="A19" s="130"/>
      <c r="B19" s="131"/>
      <c r="C19" s="132"/>
      <c r="D19" s="133"/>
    </row>
    <row r="20" spans="1:10" s="109" customFormat="1" ht="24.95" customHeight="1" x14ac:dyDescent="0.25">
      <c r="A20" s="403" t="s">
        <v>571</v>
      </c>
      <c r="B20" s="404"/>
      <c r="C20" s="405"/>
      <c r="D20" s="143"/>
    </row>
    <row r="21" spans="1:10" s="142" customFormat="1" ht="20.100000000000001" customHeight="1" x14ac:dyDescent="0.25">
      <c r="A21" s="303" t="s">
        <v>27</v>
      </c>
      <c r="B21" s="406" t="s">
        <v>210</v>
      </c>
      <c r="C21" s="406"/>
      <c r="D21" s="144"/>
    </row>
    <row r="22" spans="1:10" s="110" customFormat="1" ht="25.5" customHeight="1" x14ac:dyDescent="0.25">
      <c r="A22" s="334"/>
      <c r="B22" s="334"/>
      <c r="C22" s="334"/>
      <c r="D22" s="133"/>
    </row>
    <row r="23" spans="1:10" s="19" customFormat="1" ht="20.100000000000001" customHeight="1" x14ac:dyDescent="0.25">
      <c r="A23" s="407" t="s">
        <v>38</v>
      </c>
      <c r="B23" s="407"/>
      <c r="C23" s="407"/>
      <c r="D23" s="407"/>
      <c r="E23" s="114"/>
      <c r="F23" s="114"/>
      <c r="G23" s="114"/>
      <c r="H23" s="114"/>
      <c r="I23" s="114"/>
      <c r="J23" s="114"/>
    </row>
    <row r="24" spans="1:10" s="19" customFormat="1" ht="20.100000000000001" customHeight="1" x14ac:dyDescent="0.25">
      <c r="A24" s="234"/>
      <c r="B24" s="234"/>
      <c r="C24" s="234"/>
      <c r="D24" s="234"/>
      <c r="E24" s="114"/>
      <c r="F24" s="114"/>
      <c r="G24" s="114"/>
      <c r="H24" s="114"/>
      <c r="I24" s="114"/>
      <c r="J24" s="114"/>
    </row>
    <row r="25" spans="1:10" s="61" customFormat="1" ht="30" customHeight="1" x14ac:dyDescent="0.25">
      <c r="A25" s="414" t="s">
        <v>1</v>
      </c>
      <c r="B25" s="414"/>
      <c r="C25" s="388" t="str">
        <f>IF('Príloha č. 1'!$C$6="","",'Príloha č. 1'!$C$6)</f>
        <v/>
      </c>
      <c r="D25" s="388"/>
      <c r="G25" s="62"/>
    </row>
    <row r="26" spans="1:10" s="61" customFormat="1" ht="15" customHeight="1" x14ac:dyDescent="0.25">
      <c r="A26" s="412" t="s">
        <v>2</v>
      </c>
      <c r="B26" s="412"/>
      <c r="C26" s="413" t="str">
        <f>IF('Príloha č. 1'!$C$7="","",'Príloha č. 1'!$C$7)</f>
        <v/>
      </c>
      <c r="D26" s="413"/>
    </row>
    <row r="27" spans="1:10" s="61" customFormat="1" ht="15" customHeight="1" x14ac:dyDescent="0.25">
      <c r="A27" s="412" t="s">
        <v>3</v>
      </c>
      <c r="B27" s="412"/>
      <c r="C27" s="413" t="str">
        <f>IF('Príloha č. 1'!C8:D8="","",'Príloha č. 1'!C8:D8)</f>
        <v/>
      </c>
      <c r="D27" s="413"/>
    </row>
    <row r="28" spans="1:10" s="61" customFormat="1" ht="15" customHeight="1" x14ac:dyDescent="0.25">
      <c r="A28" s="412" t="s">
        <v>4</v>
      </c>
      <c r="B28" s="412"/>
      <c r="C28" s="413" t="str">
        <f>IF('Príloha č. 1'!C9:D9="","",'Príloha č. 1'!C9:D9)</f>
        <v/>
      </c>
      <c r="D28" s="413"/>
    </row>
    <row r="31" spans="1:10" ht="15" customHeight="1" x14ac:dyDescent="0.2">
      <c r="A31" s="41" t="s">
        <v>8</v>
      </c>
      <c r="B31" s="129" t="str">
        <f>IF('Príloha č. 1'!B23:B23="","",'Príloha č. 1'!B23:B23)</f>
        <v/>
      </c>
      <c r="C31" s="307"/>
      <c r="E31" s="41"/>
      <c r="F31" s="41"/>
      <c r="G31" s="41"/>
    </row>
    <row r="32" spans="1:10" ht="15" customHeight="1" x14ac:dyDescent="0.2">
      <c r="A32" s="41" t="s">
        <v>9</v>
      </c>
      <c r="B32" s="32" t="str">
        <f>IF('Príloha č. 1'!B24:B24="","",'Príloha č. 1'!B24:B24)</f>
        <v/>
      </c>
      <c r="C32" s="307"/>
      <c r="E32" s="41"/>
      <c r="F32" s="41"/>
      <c r="G32" s="41"/>
    </row>
    <row r="33" spans="1:8" ht="39.950000000000003" customHeight="1" x14ac:dyDescent="0.2">
      <c r="D33" s="79"/>
    </row>
    <row r="34" spans="1:8" ht="45" customHeight="1" x14ac:dyDescent="0.2">
      <c r="D34" s="306" t="s">
        <v>100</v>
      </c>
      <c r="E34" s="66"/>
      <c r="F34" s="66"/>
      <c r="G34" s="66"/>
    </row>
    <row r="35" spans="1:8" s="63" customFormat="1" x14ac:dyDescent="0.2">
      <c r="A35" s="411" t="s">
        <v>10</v>
      </c>
      <c r="B35" s="411"/>
      <c r="C35" s="305"/>
      <c r="D35" s="66"/>
      <c r="E35" s="307"/>
      <c r="F35" s="307"/>
      <c r="G35" s="307"/>
    </row>
    <row r="36" spans="1:8" s="68" customFormat="1" ht="12" customHeight="1" x14ac:dyDescent="0.2">
      <c r="A36" s="64"/>
      <c r="B36" s="65" t="s">
        <v>11</v>
      </c>
      <c r="C36" s="65"/>
      <c r="D36" s="50"/>
      <c r="E36" s="307"/>
      <c r="F36" s="307"/>
      <c r="G36" s="307"/>
      <c r="H36" s="66"/>
    </row>
  </sheetData>
  <mergeCells count="20">
    <mergeCell ref="A25:B25"/>
    <mergeCell ref="C25:D25"/>
    <mergeCell ref="A1:D1"/>
    <mergeCell ref="A2:D2"/>
    <mergeCell ref="A3:D3"/>
    <mergeCell ref="A5:D5"/>
    <mergeCell ref="A6:B7"/>
    <mergeCell ref="C6:D6"/>
    <mergeCell ref="A8:B8"/>
    <mergeCell ref="C8:D8"/>
    <mergeCell ref="A20:C20"/>
    <mergeCell ref="B21:C21"/>
    <mergeCell ref="A23:D23"/>
    <mergeCell ref="A35:B35"/>
    <mergeCell ref="A26:B26"/>
    <mergeCell ref="C26:D26"/>
    <mergeCell ref="A27:B27"/>
    <mergeCell ref="C27:D27"/>
    <mergeCell ref="A28:B28"/>
    <mergeCell ref="C28:D28"/>
  </mergeCells>
  <conditionalFormatting sqref="B31:B32">
    <cfRule type="containsBlanks" dxfId="136" priority="3">
      <formula>LEN(TRIM(B31))=0</formula>
    </cfRule>
  </conditionalFormatting>
  <conditionalFormatting sqref="C26:D28">
    <cfRule type="containsBlanks" dxfId="135" priority="2">
      <formula>LEN(TRIM(C26))=0</formula>
    </cfRule>
  </conditionalFormatting>
  <conditionalFormatting sqref="C25:D25">
    <cfRule type="containsBlanks" dxfId="134" priority="1">
      <formula>LEN(TRIM(C25))=0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showGridLines="0" tabSelected="1" zoomScaleNormal="100" workbookViewId="0">
      <selection activeCell="B9" sqref="B9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21" t="s">
        <v>673</v>
      </c>
      <c r="B5" s="421"/>
      <c r="C5" s="421"/>
      <c r="D5" s="421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30.75" customHeight="1" x14ac:dyDescent="0.25">
      <c r="A8" s="399" t="s">
        <v>572</v>
      </c>
      <c r="B8" s="400"/>
      <c r="C8" s="420" t="s">
        <v>90</v>
      </c>
      <c r="D8" s="402"/>
    </row>
    <row r="9" spans="1:11" s="110" customFormat="1" ht="29.25" customHeight="1" x14ac:dyDescent="0.25">
      <c r="A9" s="346" t="s">
        <v>27</v>
      </c>
      <c r="B9" s="352" t="s">
        <v>669</v>
      </c>
      <c r="C9" s="339"/>
      <c r="D9" s="340"/>
    </row>
    <row r="10" spans="1:11" s="110" customFormat="1" ht="79.5" customHeight="1" x14ac:dyDescent="0.25">
      <c r="A10" s="349" t="s">
        <v>28</v>
      </c>
      <c r="B10" s="353" t="s">
        <v>676</v>
      </c>
      <c r="C10" s="350"/>
      <c r="D10" s="351"/>
    </row>
    <row r="11" spans="1:11" s="110" customFormat="1" ht="37.5" customHeight="1" x14ac:dyDescent="0.25">
      <c r="A11" s="346" t="s">
        <v>29</v>
      </c>
      <c r="B11" s="353" t="s">
        <v>670</v>
      </c>
      <c r="C11" s="225"/>
      <c r="D11" s="226"/>
    </row>
    <row r="12" spans="1:11" s="110" customFormat="1" ht="27.75" customHeight="1" x14ac:dyDescent="0.25">
      <c r="A12" s="346" t="s">
        <v>30</v>
      </c>
      <c r="B12" s="353" t="s">
        <v>671</v>
      </c>
      <c r="C12" s="225"/>
      <c r="D12" s="226"/>
    </row>
    <row r="13" spans="1:11" s="110" customFormat="1" ht="27.75" customHeight="1" x14ac:dyDescent="0.25">
      <c r="A13" s="346" t="s">
        <v>31</v>
      </c>
      <c r="B13" s="353" t="s">
        <v>672</v>
      </c>
      <c r="C13" s="225"/>
      <c r="D13" s="226"/>
      <c r="I13" s="355"/>
    </row>
    <row r="14" spans="1:11" s="110" customFormat="1" ht="27.75" customHeight="1" x14ac:dyDescent="0.25">
      <c r="A14" s="346" t="s">
        <v>32</v>
      </c>
      <c r="B14" s="353" t="s">
        <v>674</v>
      </c>
      <c r="C14" s="225"/>
      <c r="D14" s="226"/>
    </row>
    <row r="15" spans="1:11" s="110" customFormat="1" ht="39" customHeight="1" thickBot="1" x14ac:dyDescent="0.3">
      <c r="A15" s="224" t="s">
        <v>33</v>
      </c>
      <c r="B15" s="354" t="s">
        <v>675</v>
      </c>
      <c r="C15" s="275" t="s">
        <v>25</v>
      </c>
      <c r="D15" s="276"/>
    </row>
    <row r="16" spans="1:11" s="110" customFormat="1" ht="12" customHeight="1" x14ac:dyDescent="0.25">
      <c r="A16" s="130"/>
      <c r="B16" s="131"/>
      <c r="C16" s="132"/>
      <c r="D16" s="133"/>
    </row>
    <row r="17" spans="1:10" s="109" customFormat="1" ht="24.95" customHeight="1" x14ac:dyDescent="0.25">
      <c r="A17" s="403" t="s">
        <v>573</v>
      </c>
      <c r="B17" s="404"/>
      <c r="C17" s="405"/>
      <c r="D17" s="143"/>
    </row>
    <row r="18" spans="1:10" s="142" customFormat="1" ht="20.100000000000001" customHeight="1" x14ac:dyDescent="0.25">
      <c r="A18" s="303" t="s">
        <v>27</v>
      </c>
      <c r="B18" s="406" t="s">
        <v>212</v>
      </c>
      <c r="C18" s="406"/>
      <c r="D18" s="144"/>
    </row>
    <row r="19" spans="1:10" s="110" customFormat="1" ht="25.5" customHeight="1" x14ac:dyDescent="0.25">
      <c r="A19" s="334"/>
      <c r="B19" s="334"/>
      <c r="C19" s="334"/>
      <c r="D19" s="133"/>
    </row>
    <row r="20" spans="1:10" s="19" customFormat="1" ht="20.100000000000001" customHeight="1" x14ac:dyDescent="0.25">
      <c r="A20" s="407" t="s">
        <v>38</v>
      </c>
      <c r="B20" s="407"/>
      <c r="C20" s="407"/>
      <c r="D20" s="407"/>
      <c r="E20" s="114"/>
      <c r="F20" s="114"/>
      <c r="G20" s="114"/>
      <c r="H20" s="114"/>
      <c r="I20" s="114"/>
      <c r="J20" s="114"/>
    </row>
    <row r="21" spans="1:10" s="19" customFormat="1" ht="20.100000000000001" customHeight="1" x14ac:dyDescent="0.25">
      <c r="A21" s="234"/>
      <c r="B21" s="234"/>
      <c r="C21" s="234"/>
      <c r="D21" s="234"/>
      <c r="E21" s="114"/>
      <c r="F21" s="114"/>
      <c r="G21" s="114"/>
      <c r="H21" s="114"/>
      <c r="I21" s="114"/>
      <c r="J21" s="114"/>
    </row>
    <row r="22" spans="1:10" s="61" customFormat="1" ht="30" customHeight="1" x14ac:dyDescent="0.25">
      <c r="A22" s="414" t="s">
        <v>1</v>
      </c>
      <c r="B22" s="414"/>
      <c r="C22" s="388" t="str">
        <f>IF('Príloha č. 1'!$C$6="","",'Príloha č. 1'!$C$6)</f>
        <v/>
      </c>
      <c r="D22" s="388"/>
      <c r="G22" s="62"/>
    </row>
    <row r="23" spans="1:10" s="61" customFormat="1" ht="15" customHeight="1" x14ac:dyDescent="0.25">
      <c r="A23" s="412" t="s">
        <v>2</v>
      </c>
      <c r="B23" s="412"/>
      <c r="C23" s="413" t="str">
        <f>IF('Príloha č. 1'!$C$7="","",'Príloha č. 1'!$C$7)</f>
        <v/>
      </c>
      <c r="D23" s="413"/>
    </row>
    <row r="24" spans="1:10" s="61" customFormat="1" ht="15" customHeight="1" x14ac:dyDescent="0.25">
      <c r="A24" s="412" t="s">
        <v>3</v>
      </c>
      <c r="B24" s="412"/>
      <c r="C24" s="413" t="str">
        <f>IF('Príloha č. 1'!C8:D8="","",'Príloha č. 1'!C8:D8)</f>
        <v/>
      </c>
      <c r="D24" s="413"/>
    </row>
    <row r="25" spans="1:10" s="61" customFormat="1" ht="15" customHeight="1" x14ac:dyDescent="0.25">
      <c r="A25" s="412" t="s">
        <v>4</v>
      </c>
      <c r="B25" s="412"/>
      <c r="C25" s="413" t="str">
        <f>IF('Príloha č. 1'!C9:D9="","",'Príloha č. 1'!C9:D9)</f>
        <v/>
      </c>
      <c r="D25" s="413"/>
    </row>
    <row r="28" spans="1:10" ht="15" customHeight="1" x14ac:dyDescent="0.2">
      <c r="A28" s="41" t="s">
        <v>8</v>
      </c>
      <c r="B28" s="129" t="str">
        <f>IF('Príloha č. 1'!B23:B23="","",'Príloha č. 1'!B23:B23)</f>
        <v/>
      </c>
      <c r="C28" s="307"/>
      <c r="E28" s="41"/>
      <c r="F28" s="41"/>
      <c r="G28" s="41"/>
    </row>
    <row r="29" spans="1:10" ht="15" customHeight="1" x14ac:dyDescent="0.2">
      <c r="A29" s="41" t="s">
        <v>9</v>
      </c>
      <c r="B29" s="32" t="str">
        <f>IF('Príloha č. 1'!B24:B24="","",'Príloha č. 1'!B24:B24)</f>
        <v/>
      </c>
      <c r="C29" s="307"/>
      <c r="E29" s="41"/>
      <c r="F29" s="41"/>
      <c r="G29" s="41"/>
    </row>
    <row r="30" spans="1:10" ht="39.950000000000003" customHeight="1" x14ac:dyDescent="0.2">
      <c r="D30" s="79"/>
    </row>
    <row r="31" spans="1:10" ht="45" customHeight="1" x14ac:dyDescent="0.2">
      <c r="D31" s="306" t="s">
        <v>100</v>
      </c>
      <c r="E31" s="66"/>
      <c r="F31" s="66"/>
      <c r="G31" s="66"/>
    </row>
    <row r="32" spans="1:10" s="63" customFormat="1" x14ac:dyDescent="0.2">
      <c r="A32" s="411" t="s">
        <v>10</v>
      </c>
      <c r="B32" s="411"/>
      <c r="C32" s="305"/>
      <c r="D32" s="66"/>
      <c r="E32" s="307"/>
      <c r="F32" s="307"/>
      <c r="G32" s="307"/>
    </row>
    <row r="33" spans="1:8" s="68" customFormat="1" ht="12" customHeight="1" x14ac:dyDescent="0.2">
      <c r="A33" s="64"/>
      <c r="B33" s="65" t="s">
        <v>11</v>
      </c>
      <c r="C33" s="65"/>
      <c r="D33" s="50"/>
      <c r="E33" s="307"/>
      <c r="F33" s="307"/>
      <c r="G33" s="307"/>
      <c r="H33" s="66"/>
    </row>
  </sheetData>
  <mergeCells count="20">
    <mergeCell ref="A22:B22"/>
    <mergeCell ref="C22:D22"/>
    <mergeCell ref="A1:D1"/>
    <mergeCell ref="A2:D2"/>
    <mergeCell ref="A3:D3"/>
    <mergeCell ref="A5:D5"/>
    <mergeCell ref="A6:B7"/>
    <mergeCell ref="C6:D6"/>
    <mergeCell ref="A8:B8"/>
    <mergeCell ref="C8:D8"/>
    <mergeCell ref="A17:C17"/>
    <mergeCell ref="B18:C18"/>
    <mergeCell ref="A20:D20"/>
    <mergeCell ref="A32:B32"/>
    <mergeCell ref="A23:B23"/>
    <mergeCell ref="C23:D23"/>
    <mergeCell ref="A24:B24"/>
    <mergeCell ref="C24:D24"/>
    <mergeCell ref="A25:B25"/>
    <mergeCell ref="C25:D25"/>
  </mergeCells>
  <conditionalFormatting sqref="B28:B29">
    <cfRule type="containsBlanks" dxfId="133" priority="3">
      <formula>LEN(TRIM(B28))=0</formula>
    </cfRule>
  </conditionalFormatting>
  <conditionalFormatting sqref="C23:D25">
    <cfRule type="containsBlanks" dxfId="132" priority="2">
      <formula>LEN(TRIM(C23))=0</formula>
    </cfRule>
  </conditionalFormatting>
  <conditionalFormatting sqref="C22:D22">
    <cfRule type="containsBlanks" dxfId="131" priority="1">
      <formula>LEN(TRIM(C22))=0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7"/>
  <sheetViews>
    <sheetView showGridLines="0" zoomScale="90" zoomScaleNormal="90" workbookViewId="0">
      <selection activeCell="G11" sqref="G11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15" t="s">
        <v>574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40.5" customHeight="1" x14ac:dyDescent="0.25">
      <c r="A8" s="399" t="s">
        <v>575</v>
      </c>
      <c r="B8" s="400"/>
      <c r="C8" s="401" t="s">
        <v>90</v>
      </c>
      <c r="D8" s="402"/>
    </row>
    <row r="9" spans="1:11" s="110" customFormat="1" ht="27.75" customHeight="1" x14ac:dyDescent="0.25">
      <c r="A9" s="346" t="s">
        <v>582</v>
      </c>
      <c r="B9" s="221" t="s">
        <v>576</v>
      </c>
      <c r="C9" s="225"/>
      <c r="D9" s="226"/>
    </row>
    <row r="10" spans="1:11" s="110" customFormat="1" ht="27.75" customHeight="1" x14ac:dyDescent="0.25">
      <c r="A10" s="346" t="s">
        <v>27</v>
      </c>
      <c r="B10" s="222" t="s">
        <v>577</v>
      </c>
      <c r="C10" s="225"/>
      <c r="D10" s="226"/>
    </row>
    <row r="11" spans="1:11" s="110" customFormat="1" ht="27.75" customHeight="1" x14ac:dyDescent="0.25">
      <c r="A11" s="346" t="s">
        <v>478</v>
      </c>
      <c r="B11" s="222" t="s">
        <v>578</v>
      </c>
      <c r="C11" s="225"/>
      <c r="D11" s="226"/>
    </row>
    <row r="12" spans="1:11" s="110" customFormat="1" ht="36.75" customHeight="1" x14ac:dyDescent="0.25">
      <c r="A12" s="346" t="s">
        <v>27</v>
      </c>
      <c r="B12" s="222" t="s">
        <v>579</v>
      </c>
      <c r="C12" s="225"/>
      <c r="D12" s="226"/>
    </row>
    <row r="13" spans="1:11" s="110" customFormat="1" ht="27.75" customHeight="1" x14ac:dyDescent="0.25">
      <c r="A13" s="346" t="s">
        <v>583</v>
      </c>
      <c r="B13" s="222" t="s">
        <v>217</v>
      </c>
      <c r="C13" s="225"/>
      <c r="D13" s="226"/>
    </row>
    <row r="14" spans="1:11" s="110" customFormat="1" ht="27.75" customHeight="1" x14ac:dyDescent="0.25">
      <c r="A14" s="346" t="s">
        <v>27</v>
      </c>
      <c r="B14" s="222" t="s">
        <v>580</v>
      </c>
      <c r="C14" s="225"/>
      <c r="D14" s="226"/>
    </row>
    <row r="15" spans="1:11" s="110" customFormat="1" ht="27.75" customHeight="1" x14ac:dyDescent="0.25">
      <c r="A15" s="311" t="s">
        <v>490</v>
      </c>
      <c r="B15" s="222" t="s">
        <v>581</v>
      </c>
      <c r="C15" s="225"/>
      <c r="D15" s="226"/>
    </row>
    <row r="16" spans="1:11" s="110" customFormat="1" ht="27.75" customHeight="1" x14ac:dyDescent="0.25">
      <c r="A16" s="311" t="s">
        <v>491</v>
      </c>
      <c r="B16" s="222" t="s">
        <v>584</v>
      </c>
      <c r="C16" s="225"/>
      <c r="D16" s="226"/>
    </row>
    <row r="17" spans="1:10" s="110" customFormat="1" ht="27.75" customHeight="1" thickBot="1" x14ac:dyDescent="0.3">
      <c r="A17" s="347" t="s">
        <v>586</v>
      </c>
      <c r="B17" s="227" t="s">
        <v>585</v>
      </c>
      <c r="C17" s="275"/>
      <c r="D17" s="276"/>
    </row>
    <row r="18" spans="1:10" s="110" customFormat="1" ht="12" customHeight="1" x14ac:dyDescent="0.25">
      <c r="A18" s="130"/>
      <c r="B18" s="131"/>
      <c r="C18" s="132"/>
      <c r="D18" s="133"/>
    </row>
    <row r="19" spans="1:10" s="109" customFormat="1" ht="24.95" customHeight="1" x14ac:dyDescent="0.25">
      <c r="A19" s="403" t="s">
        <v>587</v>
      </c>
      <c r="B19" s="404"/>
      <c r="C19" s="405"/>
      <c r="D19" s="143"/>
    </row>
    <row r="20" spans="1:10" s="142" customFormat="1" ht="20.100000000000001" customHeight="1" x14ac:dyDescent="0.25">
      <c r="A20" s="303" t="s">
        <v>27</v>
      </c>
      <c r="B20" s="406" t="s">
        <v>215</v>
      </c>
      <c r="C20" s="406"/>
      <c r="D20" s="144"/>
    </row>
    <row r="21" spans="1:10" s="142" customFormat="1" ht="20.100000000000001" customHeight="1" x14ac:dyDescent="0.25">
      <c r="A21" s="303" t="s">
        <v>28</v>
      </c>
      <c r="B21" s="406" t="s">
        <v>216</v>
      </c>
      <c r="C21" s="406"/>
      <c r="D21" s="144"/>
    </row>
    <row r="22" spans="1:10" s="142" customFormat="1" ht="20.100000000000001" customHeight="1" x14ac:dyDescent="0.25">
      <c r="A22" s="303" t="s">
        <v>29</v>
      </c>
      <c r="B22" s="406" t="s">
        <v>217</v>
      </c>
      <c r="C22" s="406"/>
      <c r="D22" s="144"/>
    </row>
    <row r="23" spans="1:10" s="110" customFormat="1" ht="25.5" customHeight="1" x14ac:dyDescent="0.25">
      <c r="A23" s="130"/>
      <c r="B23" s="137"/>
      <c r="C23" s="132"/>
      <c r="D23" s="133"/>
    </row>
    <row r="24" spans="1:10" s="19" customFormat="1" ht="20.100000000000001" customHeight="1" x14ac:dyDescent="0.25">
      <c r="A24" s="407" t="s">
        <v>38</v>
      </c>
      <c r="B24" s="407"/>
      <c r="C24" s="407"/>
      <c r="D24" s="407"/>
      <c r="E24" s="114"/>
      <c r="F24" s="114"/>
      <c r="G24" s="114"/>
      <c r="H24" s="114"/>
      <c r="I24" s="114"/>
      <c r="J24" s="114"/>
    </row>
    <row r="25" spans="1:10" s="19" customFormat="1" ht="20.100000000000001" customHeight="1" x14ac:dyDescent="0.25">
      <c r="A25" s="234"/>
      <c r="B25" s="234"/>
      <c r="C25" s="234"/>
      <c r="D25" s="234"/>
      <c r="E25" s="114"/>
      <c r="F25" s="114"/>
      <c r="G25" s="114"/>
      <c r="H25" s="114"/>
      <c r="I25" s="114"/>
      <c r="J25" s="114"/>
    </row>
    <row r="26" spans="1:10" s="61" customFormat="1" ht="30" customHeight="1" x14ac:dyDescent="0.25">
      <c r="A26" s="414" t="s">
        <v>1</v>
      </c>
      <c r="B26" s="414"/>
      <c r="C26" s="388" t="str">
        <f>IF('Príloha č. 1'!$C$6="","",'Príloha č. 1'!$C$6)</f>
        <v/>
      </c>
      <c r="D26" s="388"/>
      <c r="G26" s="62"/>
    </row>
    <row r="27" spans="1:10" s="61" customFormat="1" ht="15" customHeight="1" x14ac:dyDescent="0.25">
      <c r="A27" s="412" t="s">
        <v>2</v>
      </c>
      <c r="B27" s="412"/>
      <c r="C27" s="413" t="str">
        <f>IF('Príloha č. 1'!$C$7="","",'Príloha č. 1'!$C$7)</f>
        <v/>
      </c>
      <c r="D27" s="413"/>
    </row>
    <row r="28" spans="1:10" s="61" customFormat="1" ht="15" customHeight="1" x14ac:dyDescent="0.25">
      <c r="A28" s="412" t="s">
        <v>3</v>
      </c>
      <c r="B28" s="412"/>
      <c r="C28" s="413" t="str">
        <f>IF('Príloha č. 1'!C8:D8="","",'Príloha č. 1'!C8:D8)</f>
        <v/>
      </c>
      <c r="D28" s="413"/>
    </row>
    <row r="29" spans="1:10" s="61" customFormat="1" ht="15" customHeight="1" x14ac:dyDescent="0.25">
      <c r="A29" s="412" t="s">
        <v>4</v>
      </c>
      <c r="B29" s="412"/>
      <c r="C29" s="413" t="str">
        <f>IF('Príloha č. 1'!C9:D9="","",'Príloha č. 1'!C9:D9)</f>
        <v/>
      </c>
      <c r="D29" s="413"/>
    </row>
    <row r="32" spans="1:10" ht="15" customHeight="1" x14ac:dyDescent="0.2">
      <c r="A32" s="41" t="s">
        <v>8</v>
      </c>
      <c r="B32" s="129" t="str">
        <f>IF('Príloha č. 1'!B23:B23="","",'Príloha č. 1'!B23:B23)</f>
        <v/>
      </c>
      <c r="C32" s="307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307"/>
      <c r="E33" s="41"/>
      <c r="F33" s="41"/>
      <c r="G33" s="41"/>
    </row>
    <row r="34" spans="1:8" ht="39.950000000000003" customHeight="1" x14ac:dyDescent="0.2">
      <c r="D34" s="79"/>
    </row>
    <row r="35" spans="1:8" ht="45" customHeight="1" x14ac:dyDescent="0.2">
      <c r="D35" s="306" t="s">
        <v>100</v>
      </c>
      <c r="E35" s="66"/>
      <c r="F35" s="66"/>
      <c r="G35" s="66"/>
    </row>
    <row r="36" spans="1:8" s="63" customFormat="1" x14ac:dyDescent="0.2">
      <c r="A36" s="411" t="s">
        <v>10</v>
      </c>
      <c r="B36" s="411"/>
      <c r="C36" s="305"/>
      <c r="D36" s="66"/>
      <c r="E36" s="307"/>
      <c r="F36" s="307"/>
      <c r="G36" s="307"/>
    </row>
    <row r="37" spans="1:8" s="68" customFormat="1" ht="12" customHeight="1" x14ac:dyDescent="0.2">
      <c r="A37" s="64"/>
      <c r="B37" s="65" t="s">
        <v>11</v>
      </c>
      <c r="C37" s="65"/>
      <c r="D37" s="50"/>
      <c r="E37" s="307"/>
      <c r="F37" s="307"/>
      <c r="G37" s="307"/>
      <c r="H37" s="66"/>
    </row>
  </sheetData>
  <mergeCells count="22">
    <mergeCell ref="A1:D1"/>
    <mergeCell ref="A2:D2"/>
    <mergeCell ref="A3:D3"/>
    <mergeCell ref="A5:D5"/>
    <mergeCell ref="A6:B7"/>
    <mergeCell ref="C6:D6"/>
    <mergeCell ref="A24:D24"/>
    <mergeCell ref="A26:B26"/>
    <mergeCell ref="C26:D26"/>
    <mergeCell ref="A8:B8"/>
    <mergeCell ref="C8:D8"/>
    <mergeCell ref="A19:C19"/>
    <mergeCell ref="B20:C20"/>
    <mergeCell ref="B21:C21"/>
    <mergeCell ref="B22:C22"/>
    <mergeCell ref="A36:B36"/>
    <mergeCell ref="A27:B27"/>
    <mergeCell ref="C27:D27"/>
    <mergeCell ref="A28:B28"/>
    <mergeCell ref="C28:D28"/>
    <mergeCell ref="A29:B29"/>
    <mergeCell ref="C29:D29"/>
  </mergeCells>
  <conditionalFormatting sqref="B32:B33">
    <cfRule type="containsBlanks" dxfId="130" priority="3">
      <formula>LEN(TRIM(B32))=0</formula>
    </cfRule>
  </conditionalFormatting>
  <conditionalFormatting sqref="C27:D29">
    <cfRule type="containsBlanks" dxfId="129" priority="2">
      <formula>LEN(TRIM(C27))=0</formula>
    </cfRule>
  </conditionalFormatting>
  <conditionalFormatting sqref="C26:D26">
    <cfRule type="containsBlanks" dxfId="128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>
    <tabColor theme="9" tint="0.39997558519241921"/>
    <pageSetUpPr fitToPage="1"/>
  </sheetPr>
  <dimension ref="A1:W34"/>
  <sheetViews>
    <sheetView showGridLines="0" zoomScale="80" zoomScaleNormal="80" workbookViewId="0">
      <selection activeCell="J25" sqref="J2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112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113</v>
      </c>
      <c r="C8" s="51" t="s">
        <v>39</v>
      </c>
      <c r="D8" s="245">
        <v>1100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114</v>
      </c>
      <c r="C9" s="148" t="s">
        <v>39</v>
      </c>
      <c r="D9" s="246">
        <v>1600</v>
      </c>
      <c r="E9" s="156"/>
      <c r="F9" s="159"/>
      <c r="G9" s="160">
        <f t="shared" ref="G9" si="0">E9*F9</f>
        <v>0</v>
      </c>
      <c r="H9" s="233">
        <f t="shared" ref="H9" si="1">E9+G9</f>
        <v>0</v>
      </c>
      <c r="I9" s="232">
        <f t="shared" ref="I9" si="2">D9*E9</f>
        <v>0</v>
      </c>
      <c r="J9" s="149">
        <f t="shared" ref="J9" si="3">F9*I9</f>
        <v>0</v>
      </c>
      <c r="K9" s="151">
        <f t="shared" ref="K9" si="4">I9+J9</f>
        <v>0</v>
      </c>
    </row>
    <row r="10" spans="1:23" s="52" customFormat="1" ht="30" customHeight="1" x14ac:dyDescent="0.25">
      <c r="A10" s="146" t="s">
        <v>29</v>
      </c>
      <c r="B10" s="231" t="s">
        <v>115</v>
      </c>
      <c r="C10" s="148" t="s">
        <v>39</v>
      </c>
      <c r="D10" s="246">
        <v>800</v>
      </c>
      <c r="E10" s="156"/>
      <c r="F10" s="159"/>
      <c r="G10" s="160">
        <f t="shared" ref="G10:G14" si="5">E10*F10</f>
        <v>0</v>
      </c>
      <c r="H10" s="233">
        <f t="shared" ref="H10:H14" si="6">E10+G10</f>
        <v>0</v>
      </c>
      <c r="I10" s="232">
        <f t="shared" ref="I10:I14" si="7">D10*E10</f>
        <v>0</v>
      </c>
      <c r="J10" s="149">
        <f t="shared" ref="J10:J14" si="8">F10*I10</f>
        <v>0</v>
      </c>
      <c r="K10" s="151">
        <f t="shared" ref="K10:K14" si="9">I10+J10</f>
        <v>0</v>
      </c>
    </row>
    <row r="11" spans="1:23" s="52" customFormat="1" ht="30" customHeight="1" x14ac:dyDescent="0.25">
      <c r="A11" s="146" t="s">
        <v>30</v>
      </c>
      <c r="B11" s="229" t="s">
        <v>116</v>
      </c>
      <c r="C11" s="148" t="s">
        <v>39</v>
      </c>
      <c r="D11" s="246">
        <v>200</v>
      </c>
      <c r="E11" s="156"/>
      <c r="F11" s="159"/>
      <c r="G11" s="160">
        <f t="shared" si="5"/>
        <v>0</v>
      </c>
      <c r="H11" s="233">
        <f t="shared" si="6"/>
        <v>0</v>
      </c>
      <c r="I11" s="232">
        <f t="shared" si="7"/>
        <v>0</v>
      </c>
      <c r="J11" s="149">
        <f t="shared" si="8"/>
        <v>0</v>
      </c>
      <c r="K11" s="151">
        <f t="shared" si="9"/>
        <v>0</v>
      </c>
    </row>
    <row r="12" spans="1:23" s="52" customFormat="1" ht="30" customHeight="1" x14ac:dyDescent="0.25">
      <c r="A12" s="146" t="s">
        <v>31</v>
      </c>
      <c r="B12" s="231" t="s">
        <v>117</v>
      </c>
      <c r="C12" s="148" t="s">
        <v>39</v>
      </c>
      <c r="D12" s="246">
        <v>1600</v>
      </c>
      <c r="E12" s="156"/>
      <c r="F12" s="159"/>
      <c r="G12" s="160">
        <f t="shared" si="5"/>
        <v>0</v>
      </c>
      <c r="H12" s="233">
        <f t="shared" si="6"/>
        <v>0</v>
      </c>
      <c r="I12" s="232">
        <f t="shared" si="7"/>
        <v>0</v>
      </c>
      <c r="J12" s="149">
        <f t="shared" si="8"/>
        <v>0</v>
      </c>
      <c r="K12" s="151">
        <f t="shared" si="9"/>
        <v>0</v>
      </c>
    </row>
    <row r="13" spans="1:23" s="52" customFormat="1" ht="30" customHeight="1" x14ac:dyDescent="0.25">
      <c r="A13" s="146" t="s">
        <v>32</v>
      </c>
      <c r="B13" s="229" t="s">
        <v>654</v>
      </c>
      <c r="C13" s="148" t="s">
        <v>39</v>
      </c>
      <c r="D13" s="246">
        <v>11500</v>
      </c>
      <c r="E13" s="156"/>
      <c r="F13" s="159"/>
      <c r="G13" s="160">
        <f t="shared" si="5"/>
        <v>0</v>
      </c>
      <c r="H13" s="233">
        <f t="shared" si="6"/>
        <v>0</v>
      </c>
      <c r="I13" s="232">
        <f t="shared" si="7"/>
        <v>0</v>
      </c>
      <c r="J13" s="149">
        <f t="shared" si="8"/>
        <v>0</v>
      </c>
      <c r="K13" s="151">
        <f t="shared" si="9"/>
        <v>0</v>
      </c>
    </row>
    <row r="14" spans="1:23" s="52" customFormat="1" ht="30" customHeight="1" x14ac:dyDescent="0.25">
      <c r="A14" s="146" t="s">
        <v>33</v>
      </c>
      <c r="B14" s="231" t="s">
        <v>118</v>
      </c>
      <c r="C14" s="148" t="s">
        <v>39</v>
      </c>
      <c r="D14" s="246">
        <v>11500</v>
      </c>
      <c r="E14" s="156"/>
      <c r="F14" s="159"/>
      <c r="G14" s="160">
        <f t="shared" si="5"/>
        <v>0</v>
      </c>
      <c r="H14" s="233">
        <f t="shared" si="6"/>
        <v>0</v>
      </c>
      <c r="I14" s="232">
        <f t="shared" si="7"/>
        <v>0</v>
      </c>
      <c r="J14" s="149">
        <f t="shared" si="8"/>
        <v>0</v>
      </c>
      <c r="K14" s="151">
        <f t="shared" si="9"/>
        <v>0</v>
      </c>
    </row>
    <row r="15" spans="1:23" s="52" customFormat="1" ht="30" customHeight="1" x14ac:dyDescent="0.25">
      <c r="A15" s="146" t="s">
        <v>34</v>
      </c>
      <c r="B15" s="231" t="s">
        <v>119</v>
      </c>
      <c r="C15" s="148" t="s">
        <v>39</v>
      </c>
      <c r="D15" s="246">
        <v>32000</v>
      </c>
      <c r="E15" s="156"/>
      <c r="F15" s="159"/>
      <c r="G15" s="160">
        <f t="shared" ref="G15:G17" si="10">E15*F15</f>
        <v>0</v>
      </c>
      <c r="H15" s="233">
        <f t="shared" ref="H15:H17" si="11">E15+G15</f>
        <v>0</v>
      </c>
      <c r="I15" s="232">
        <f t="shared" ref="I15:I17" si="12">D15*E15</f>
        <v>0</v>
      </c>
      <c r="J15" s="149">
        <f t="shared" ref="J15:J17" si="13">F15*I15</f>
        <v>0</v>
      </c>
      <c r="K15" s="151">
        <f t="shared" ref="K15:K17" si="14">I15+J15</f>
        <v>0</v>
      </c>
    </row>
    <row r="16" spans="1:23" s="52" customFormat="1" ht="30" customHeight="1" x14ac:dyDescent="0.25">
      <c r="A16" s="146" t="s">
        <v>35</v>
      </c>
      <c r="B16" s="231" t="s">
        <v>120</v>
      </c>
      <c r="C16" s="148" t="s">
        <v>39</v>
      </c>
      <c r="D16" s="246">
        <v>2800</v>
      </c>
      <c r="E16" s="156"/>
      <c r="F16" s="159"/>
      <c r="G16" s="160">
        <f t="shared" si="10"/>
        <v>0</v>
      </c>
      <c r="H16" s="233">
        <f t="shared" si="11"/>
        <v>0</v>
      </c>
      <c r="I16" s="232">
        <f t="shared" si="12"/>
        <v>0</v>
      </c>
      <c r="J16" s="149">
        <f t="shared" si="13"/>
        <v>0</v>
      </c>
      <c r="K16" s="151">
        <f t="shared" si="14"/>
        <v>0</v>
      </c>
    </row>
    <row r="17" spans="1:11" s="52" customFormat="1" ht="30" customHeight="1" x14ac:dyDescent="0.25">
      <c r="A17" s="146" t="s">
        <v>36</v>
      </c>
      <c r="B17" s="161" t="s">
        <v>121</v>
      </c>
      <c r="C17" s="148" t="s">
        <v>39</v>
      </c>
      <c r="D17" s="246">
        <v>25</v>
      </c>
      <c r="E17" s="156"/>
      <c r="F17" s="159"/>
      <c r="G17" s="160">
        <f t="shared" si="10"/>
        <v>0</v>
      </c>
      <c r="H17" s="233">
        <f t="shared" si="11"/>
        <v>0</v>
      </c>
      <c r="I17" s="232">
        <f t="shared" si="12"/>
        <v>0</v>
      </c>
      <c r="J17" s="149">
        <f t="shared" si="13"/>
        <v>0</v>
      </c>
      <c r="K17" s="151">
        <f t="shared" si="14"/>
        <v>0</v>
      </c>
    </row>
    <row r="18" spans="1:11" s="52" customFormat="1" ht="30" customHeight="1" thickBot="1" x14ac:dyDescent="0.3">
      <c r="A18" s="146" t="s">
        <v>52</v>
      </c>
      <c r="B18" s="147" t="s">
        <v>122</v>
      </c>
      <c r="C18" s="148" t="s">
        <v>39</v>
      </c>
      <c r="D18" s="246">
        <v>11800</v>
      </c>
      <c r="E18" s="157"/>
      <c r="F18" s="159"/>
      <c r="G18" s="160">
        <f t="shared" ref="G18" si="15">E18*F18</f>
        <v>0</v>
      </c>
      <c r="H18" s="150">
        <f t="shared" ref="H18" si="16">E18+G18</f>
        <v>0</v>
      </c>
      <c r="I18" s="157">
        <f t="shared" ref="I18" si="17">D18*E18</f>
        <v>0</v>
      </c>
      <c r="J18" s="149">
        <f t="shared" ref="J18" si="18">F18*I18</f>
        <v>0</v>
      </c>
      <c r="K18" s="151">
        <f t="shared" ref="K18" si="19">I18+J18</f>
        <v>0</v>
      </c>
    </row>
    <row r="19" spans="1:11" s="73" customFormat="1" ht="22.5" customHeight="1" thickBot="1" x14ac:dyDescent="0.3">
      <c r="A19" s="166"/>
      <c r="B19" s="166"/>
      <c r="C19" s="166"/>
      <c r="D19" s="243">
        <f>SUM(D8:D18)</f>
        <v>74925</v>
      </c>
      <c r="E19" s="437" t="s">
        <v>91</v>
      </c>
      <c r="F19" s="437"/>
      <c r="G19" s="437"/>
      <c r="H19" s="437"/>
      <c r="I19" s="249">
        <f>SUM(I8:I18)</f>
        <v>0</v>
      </c>
      <c r="J19" s="166"/>
      <c r="K19" s="228">
        <f>SUM(K8:K18)</f>
        <v>0</v>
      </c>
    </row>
    <row r="20" spans="1:11" s="60" customFormat="1" ht="11.25" customHeight="1" x14ac:dyDescent="0.2">
      <c r="A20" s="53"/>
      <c r="B20" s="54"/>
      <c r="C20" s="55"/>
      <c r="D20" s="56"/>
      <c r="E20" s="57"/>
      <c r="F20" s="57"/>
      <c r="G20" s="58"/>
      <c r="H20" s="58"/>
      <c r="I20" s="57"/>
      <c r="J20" s="57"/>
      <c r="K20" s="59"/>
    </row>
    <row r="21" spans="1:11" s="19" customFormat="1" ht="19.5" customHeight="1" x14ac:dyDescent="0.25">
      <c r="A21" s="407" t="s">
        <v>38</v>
      </c>
      <c r="B21" s="407"/>
      <c r="C21" s="407"/>
      <c r="D21" s="407"/>
      <c r="E21" s="407"/>
      <c r="F21" s="407"/>
      <c r="G21" s="407"/>
    </row>
    <row r="22" spans="1:11" s="19" customFormat="1" ht="9" customHeight="1" x14ac:dyDescent="0.25">
      <c r="A22" s="215"/>
      <c r="B22" s="215"/>
      <c r="C22" s="215"/>
      <c r="D22" s="247"/>
      <c r="E22" s="215"/>
      <c r="F22" s="215"/>
      <c r="G22" s="215"/>
    </row>
    <row r="23" spans="1:11" s="61" customFormat="1" ht="15.75" customHeight="1" x14ac:dyDescent="0.25">
      <c r="A23" s="414" t="s">
        <v>1</v>
      </c>
      <c r="B23" s="414"/>
      <c r="C23" s="438" t="str">
        <f>IF('Príloha č. 1'!$C$6="","",'Príloha č. 1'!$C$6)</f>
        <v/>
      </c>
      <c r="D23" s="438"/>
      <c r="E23" s="438"/>
      <c r="F23" s="438"/>
      <c r="G23" s="438"/>
    </row>
    <row r="24" spans="1:11" s="61" customFormat="1" ht="15.75" customHeight="1" x14ac:dyDescent="0.25">
      <c r="A24" s="412" t="s">
        <v>2</v>
      </c>
      <c r="B24" s="412"/>
      <c r="C24" s="439" t="str">
        <f>IF('Príloha č. 1'!$C$7="","",'Príloha č. 1'!$C$7)</f>
        <v/>
      </c>
      <c r="D24" s="439"/>
      <c r="E24" s="439"/>
      <c r="F24" s="439"/>
      <c r="G24" s="439"/>
    </row>
    <row r="25" spans="1:11" s="61" customFormat="1" ht="15.75" customHeight="1" x14ac:dyDescent="0.25">
      <c r="A25" s="412" t="s">
        <v>3</v>
      </c>
      <c r="B25" s="412"/>
      <c r="C25" s="440" t="str">
        <f>IF('Príloha č. 1'!C8:D8="","",'Príloha č. 1'!C8:D8)</f>
        <v/>
      </c>
      <c r="D25" s="440"/>
      <c r="E25" s="440"/>
      <c r="F25" s="440"/>
      <c r="G25" s="440"/>
    </row>
    <row r="26" spans="1:11" s="61" customFormat="1" ht="15.75" customHeight="1" x14ac:dyDescent="0.25">
      <c r="A26" s="412" t="s">
        <v>4</v>
      </c>
      <c r="B26" s="412"/>
      <c r="C26" s="440" t="str">
        <f>IF('Príloha č. 1'!C9:D9="","",'Príloha č. 1'!C9:D9)</f>
        <v/>
      </c>
      <c r="D26" s="440"/>
      <c r="E26" s="440"/>
      <c r="F26" s="440"/>
      <c r="G26" s="440"/>
    </row>
    <row r="29" spans="1:11" ht="15.75" customHeight="1" x14ac:dyDescent="0.2">
      <c r="A29" s="41" t="s">
        <v>8</v>
      </c>
      <c r="B29" s="153" t="str">
        <f>IF('Príloha č. 1'!B23:B23="","",'Príloha č. 1'!B23:B23)</f>
        <v/>
      </c>
    </row>
    <row r="30" spans="1:11" ht="15.75" customHeight="1" x14ac:dyDescent="0.2">
      <c r="A30" s="41" t="s">
        <v>9</v>
      </c>
      <c r="B30" s="32" t="str">
        <f>IF('Príloha č. 1'!B24:B24="","",'Príloha č. 1'!B24:B24)</f>
        <v/>
      </c>
    </row>
    <row r="31" spans="1:11" ht="12.75" customHeight="1" x14ac:dyDescent="0.2">
      <c r="F31" s="250"/>
      <c r="G31" s="250"/>
      <c r="H31" s="250"/>
      <c r="I31" s="152"/>
      <c r="J31" s="152"/>
      <c r="K31" s="152"/>
    </row>
    <row r="32" spans="1:11" ht="33.75" customHeight="1" x14ac:dyDescent="0.2">
      <c r="F32" s="441" t="s">
        <v>101</v>
      </c>
      <c r="G32" s="441"/>
      <c r="H32" s="441"/>
      <c r="I32" s="436"/>
      <c r="J32" s="436"/>
      <c r="K32" s="436"/>
    </row>
    <row r="33" spans="1:4" s="63" customFormat="1" ht="11.25" x14ac:dyDescent="0.2">
      <c r="A33" s="411" t="s">
        <v>10</v>
      </c>
      <c r="B33" s="411"/>
      <c r="D33" s="248"/>
    </row>
    <row r="34" spans="1:4" s="68" customFormat="1" ht="12" customHeight="1" x14ac:dyDescent="0.2">
      <c r="A34" s="64"/>
      <c r="B34" s="65" t="s">
        <v>11</v>
      </c>
      <c r="C34" s="66"/>
      <c r="D34" s="67"/>
    </row>
  </sheetData>
  <mergeCells count="23">
    <mergeCell ref="I32:K32"/>
    <mergeCell ref="A33:B33"/>
    <mergeCell ref="E19:H19"/>
    <mergeCell ref="A21:G21"/>
    <mergeCell ref="A23:B23"/>
    <mergeCell ref="C23:G23"/>
    <mergeCell ref="A24:B24"/>
    <mergeCell ref="C24:G24"/>
    <mergeCell ref="A25:B25"/>
    <mergeCell ref="C25:G25"/>
    <mergeCell ref="A26:B26"/>
    <mergeCell ref="C26:G26"/>
    <mergeCell ref="F32:H32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20:J20">
    <cfRule type="cellIs" dxfId="127" priority="4" operator="greaterThan">
      <formula>2560820</formula>
    </cfRule>
  </conditionalFormatting>
  <conditionalFormatting sqref="B29:B30">
    <cfRule type="containsBlanks" dxfId="126" priority="3">
      <formula>LEN(TRIM(B29))=0</formula>
    </cfRule>
  </conditionalFormatting>
  <conditionalFormatting sqref="E20:F20">
    <cfRule type="cellIs" dxfId="125" priority="2" operator="greaterThan">
      <formula>2560820</formula>
    </cfRule>
  </conditionalFormatting>
  <conditionalFormatting sqref="C23:G26">
    <cfRule type="containsBlanks" dxfId="124" priority="1">
      <formula>LEN(TRIM(C23))=0</formula>
    </cfRule>
  </conditionalFormatting>
  <pageMargins left="0.78740157480314965" right="0.78740157480314965" top="0.98425196850393704" bottom="0.39370078740157483" header="0.51181102362204722" footer="0.59055118110236227"/>
  <pageSetup paperSize="9" scale="64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9"/>
  <sheetViews>
    <sheetView showGridLines="0" zoomScale="80" zoomScaleNormal="80" workbookViewId="0">
      <selection activeCell="I27" sqref="I27:K27"/>
    </sheetView>
  </sheetViews>
  <sheetFormatPr defaultRowHeight="12.75" x14ac:dyDescent="0.2"/>
  <cols>
    <col min="1" max="1" width="5.28515625" style="41" customWidth="1"/>
    <col min="2" max="2" width="39.4257812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125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126</v>
      </c>
      <c r="C8" s="51" t="s">
        <v>39</v>
      </c>
      <c r="D8" s="245">
        <v>1000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127</v>
      </c>
      <c r="C9" s="148" t="s">
        <v>39</v>
      </c>
      <c r="D9" s="246">
        <v>40</v>
      </c>
      <c r="E9" s="156"/>
      <c r="F9" s="159"/>
      <c r="G9" s="160">
        <f t="shared" ref="G9:G13" si="0">E9*F9</f>
        <v>0</v>
      </c>
      <c r="H9" s="233">
        <f t="shared" ref="H9:H13" si="1">E9+G9</f>
        <v>0</v>
      </c>
      <c r="I9" s="232">
        <f t="shared" ref="I9:I13" si="2">D9*E9</f>
        <v>0</v>
      </c>
      <c r="J9" s="149">
        <f t="shared" ref="J9:J13" si="3">F9*I9</f>
        <v>0</v>
      </c>
      <c r="K9" s="151">
        <f t="shared" ref="K9:K13" si="4">I9+J9</f>
        <v>0</v>
      </c>
    </row>
    <row r="10" spans="1:23" s="52" customFormat="1" ht="30" customHeight="1" x14ac:dyDescent="0.25">
      <c r="A10" s="146" t="s">
        <v>29</v>
      </c>
      <c r="B10" s="231" t="s">
        <v>128</v>
      </c>
      <c r="C10" s="148" t="s">
        <v>39</v>
      </c>
      <c r="D10" s="246">
        <v>40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129</v>
      </c>
      <c r="C11" s="148" t="s">
        <v>39</v>
      </c>
      <c r="D11" s="246">
        <v>170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130</v>
      </c>
      <c r="C12" s="148" t="s">
        <v>39</v>
      </c>
      <c r="D12" s="246">
        <v>40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thickBot="1" x14ac:dyDescent="0.3">
      <c r="A13" s="146" t="s">
        <v>32</v>
      </c>
      <c r="B13" s="229" t="s">
        <v>131</v>
      </c>
      <c r="C13" s="148" t="s">
        <v>39</v>
      </c>
      <c r="D13" s="246">
        <v>500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73" customFormat="1" ht="22.5" customHeight="1" thickBot="1" x14ac:dyDescent="0.3">
      <c r="A14" s="166"/>
      <c r="B14" s="166"/>
      <c r="C14" s="166"/>
      <c r="D14" s="243">
        <f>SUM(D8:D13)</f>
        <v>1790</v>
      </c>
      <c r="E14" s="437" t="s">
        <v>82</v>
      </c>
      <c r="F14" s="437"/>
      <c r="G14" s="437"/>
      <c r="H14" s="437"/>
      <c r="I14" s="249">
        <f>SUM(I8:I13)</f>
        <v>0</v>
      </c>
      <c r="J14" s="166"/>
      <c r="K14" s="228">
        <f>SUM(K8:K13)</f>
        <v>0</v>
      </c>
    </row>
    <row r="15" spans="1:23" s="60" customFormat="1" ht="11.25" customHeight="1" x14ac:dyDescent="0.2">
      <c r="A15" s="53"/>
      <c r="B15" s="54"/>
      <c r="C15" s="55"/>
      <c r="D15" s="56"/>
      <c r="E15" s="57"/>
      <c r="F15" s="57"/>
      <c r="G15" s="58"/>
      <c r="H15" s="58"/>
      <c r="I15" s="57"/>
      <c r="J15" s="57"/>
      <c r="K15" s="59"/>
    </row>
    <row r="16" spans="1:23" s="19" customFormat="1" ht="19.5" customHeight="1" x14ac:dyDescent="0.25">
      <c r="A16" s="407" t="s">
        <v>38</v>
      </c>
      <c r="B16" s="407"/>
      <c r="C16" s="407"/>
      <c r="D16" s="407"/>
      <c r="E16" s="407"/>
      <c r="F16" s="407"/>
      <c r="G16" s="407"/>
    </row>
    <row r="17" spans="1:11" s="19" customFormat="1" ht="9" customHeight="1" x14ac:dyDescent="0.25">
      <c r="A17" s="238"/>
      <c r="B17" s="238"/>
      <c r="C17" s="238"/>
      <c r="D17" s="247"/>
      <c r="E17" s="238"/>
      <c r="F17" s="238"/>
      <c r="G17" s="238"/>
    </row>
    <row r="18" spans="1:11" s="61" customFormat="1" ht="15.75" customHeight="1" x14ac:dyDescent="0.25">
      <c r="A18" s="414" t="s">
        <v>1</v>
      </c>
      <c r="B18" s="414"/>
      <c r="C18" s="438" t="str">
        <f>IF('Príloha č. 1'!$C$6="","",'Príloha č. 1'!$C$6)</f>
        <v/>
      </c>
      <c r="D18" s="438"/>
      <c r="E18" s="438"/>
      <c r="F18" s="438"/>
      <c r="G18" s="438"/>
    </row>
    <row r="19" spans="1:11" s="61" customFormat="1" ht="15.75" customHeight="1" x14ac:dyDescent="0.25">
      <c r="A19" s="412" t="s">
        <v>2</v>
      </c>
      <c r="B19" s="412"/>
      <c r="C19" s="439" t="str">
        <f>IF('Príloha č. 1'!$C$7="","",'Príloha č. 1'!$C$7)</f>
        <v/>
      </c>
      <c r="D19" s="439"/>
      <c r="E19" s="439"/>
      <c r="F19" s="439"/>
      <c r="G19" s="439"/>
    </row>
    <row r="20" spans="1:11" s="61" customFormat="1" ht="15.75" customHeight="1" x14ac:dyDescent="0.25">
      <c r="A20" s="412" t="s">
        <v>3</v>
      </c>
      <c r="B20" s="412"/>
      <c r="C20" s="440" t="str">
        <f>IF('Príloha č. 1'!C8:D8="","",'Príloha č. 1'!C8:D8)</f>
        <v/>
      </c>
      <c r="D20" s="440"/>
      <c r="E20" s="440"/>
      <c r="F20" s="440"/>
      <c r="G20" s="440"/>
    </row>
    <row r="21" spans="1:11" s="61" customFormat="1" ht="15.75" customHeight="1" x14ac:dyDescent="0.25">
      <c r="A21" s="412" t="s">
        <v>4</v>
      </c>
      <c r="B21" s="412"/>
      <c r="C21" s="440" t="str">
        <f>IF('Príloha č. 1'!C9:D9="","",'Príloha č. 1'!C9:D9)</f>
        <v/>
      </c>
      <c r="D21" s="440"/>
      <c r="E21" s="440"/>
      <c r="F21" s="440"/>
      <c r="G21" s="440"/>
    </row>
    <row r="24" spans="1:11" ht="15.75" customHeight="1" x14ac:dyDescent="0.2">
      <c r="A24" s="41" t="s">
        <v>8</v>
      </c>
      <c r="B24" s="153" t="str">
        <f>IF('Príloha č. 1'!B23:B23="","",'Príloha č. 1'!B23:B23)</f>
        <v/>
      </c>
    </row>
    <row r="25" spans="1:11" ht="15.75" customHeight="1" x14ac:dyDescent="0.2">
      <c r="A25" s="41" t="s">
        <v>9</v>
      </c>
      <c r="B25" s="32" t="str">
        <f>IF('Príloha č. 1'!B24:B24="","",'Príloha č. 1'!B24:B24)</f>
        <v/>
      </c>
    </row>
    <row r="26" spans="1:11" ht="12.75" customHeight="1" x14ac:dyDescent="0.2">
      <c r="F26" s="250"/>
      <c r="G26" s="250"/>
      <c r="H26" s="250"/>
      <c r="I26" s="152"/>
      <c r="J26" s="152"/>
      <c r="K26" s="152"/>
    </row>
    <row r="27" spans="1:11" ht="33.75" customHeight="1" x14ac:dyDescent="0.2">
      <c r="F27" s="441" t="s">
        <v>101</v>
      </c>
      <c r="G27" s="441"/>
      <c r="H27" s="441"/>
      <c r="I27" s="436"/>
      <c r="J27" s="436"/>
      <c r="K27" s="436"/>
    </row>
    <row r="28" spans="1:11" s="63" customFormat="1" ht="11.25" x14ac:dyDescent="0.2">
      <c r="A28" s="411" t="s">
        <v>10</v>
      </c>
      <c r="B28" s="411"/>
      <c r="D28" s="248"/>
    </row>
    <row r="29" spans="1:11" s="68" customFormat="1" ht="12" customHeight="1" x14ac:dyDescent="0.2">
      <c r="A29" s="64"/>
      <c r="B29" s="65" t="s">
        <v>11</v>
      </c>
      <c r="C29" s="66"/>
      <c r="D29" s="67"/>
    </row>
  </sheetData>
  <mergeCells count="23">
    <mergeCell ref="A28:B28"/>
    <mergeCell ref="A20:B20"/>
    <mergeCell ref="C20:G20"/>
    <mergeCell ref="A21:B21"/>
    <mergeCell ref="C21:G21"/>
    <mergeCell ref="F27:H27"/>
    <mergeCell ref="I27:K27"/>
    <mergeCell ref="E14:H14"/>
    <mergeCell ref="A16:G16"/>
    <mergeCell ref="A18:B18"/>
    <mergeCell ref="C18:G18"/>
    <mergeCell ref="A19:B19"/>
    <mergeCell ref="C19:G19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5:J15">
    <cfRule type="cellIs" dxfId="123" priority="4" operator="greaterThan">
      <formula>2560820</formula>
    </cfRule>
  </conditionalFormatting>
  <conditionalFormatting sqref="B24:B25">
    <cfRule type="containsBlanks" dxfId="122" priority="3">
      <formula>LEN(TRIM(B24))=0</formula>
    </cfRule>
  </conditionalFormatting>
  <conditionalFormatting sqref="E15:F15">
    <cfRule type="cellIs" dxfId="121" priority="2" operator="greaterThan">
      <formula>2560820</formula>
    </cfRule>
  </conditionalFormatting>
  <conditionalFormatting sqref="C18:G21">
    <cfRule type="containsBlanks" dxfId="120" priority="1">
      <formula>LEN(TRIM(C18))=0</formula>
    </cfRule>
  </conditionalFormatting>
  <pageMargins left="0.78740157480314965" right="0.78740157480314965" top="0.98425196850393704" bottom="0.39370078740157483" header="0.51181102362204722" footer="0.59055118110236227"/>
  <pageSetup paperSize="9" scale="79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M21" sqref="M21"/>
    </sheetView>
  </sheetViews>
  <sheetFormatPr defaultRowHeight="12.75" x14ac:dyDescent="0.2"/>
  <cols>
    <col min="1" max="1" width="5.28515625" style="41" customWidth="1"/>
    <col min="2" max="2" width="39.4257812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132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589</v>
      </c>
      <c r="C8" s="51" t="s">
        <v>39</v>
      </c>
      <c r="D8" s="245">
        <v>690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690</v>
      </c>
      <c r="E9" s="437" t="s">
        <v>133</v>
      </c>
      <c r="F9" s="437"/>
      <c r="G9" s="437"/>
      <c r="H9" s="437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7" t="s">
        <v>38</v>
      </c>
      <c r="B11" s="407"/>
      <c r="C11" s="407"/>
      <c r="D11" s="407"/>
      <c r="E11" s="407"/>
      <c r="F11" s="407"/>
      <c r="G11" s="407"/>
    </row>
    <row r="12" spans="1:23" s="19" customFormat="1" ht="9" customHeight="1" x14ac:dyDescent="0.25">
      <c r="A12" s="238"/>
      <c r="B12" s="238"/>
      <c r="C12" s="238"/>
      <c r="D12" s="247"/>
      <c r="E12" s="238"/>
      <c r="F12" s="238"/>
      <c r="G12" s="238"/>
    </row>
    <row r="13" spans="1:23" s="61" customFormat="1" ht="15.75" customHeight="1" x14ac:dyDescent="0.25">
      <c r="A13" s="414" t="s">
        <v>1</v>
      </c>
      <c r="B13" s="414"/>
      <c r="C13" s="438" t="str">
        <f>IF('Príloha č. 1'!$C$6="","",'Príloha č. 1'!$C$6)</f>
        <v/>
      </c>
      <c r="D13" s="438"/>
      <c r="E13" s="438"/>
      <c r="F13" s="438"/>
      <c r="G13" s="438"/>
    </row>
    <row r="14" spans="1:23" s="61" customFormat="1" ht="15.75" customHeight="1" x14ac:dyDescent="0.25">
      <c r="A14" s="412" t="s">
        <v>2</v>
      </c>
      <c r="B14" s="412"/>
      <c r="C14" s="439" t="str">
        <f>IF('Príloha č. 1'!$C$7="","",'Príloha č. 1'!$C$7)</f>
        <v/>
      </c>
      <c r="D14" s="439"/>
      <c r="E14" s="439"/>
      <c r="F14" s="439"/>
      <c r="G14" s="439"/>
    </row>
    <row r="15" spans="1:23" s="61" customFormat="1" ht="15.75" customHeight="1" x14ac:dyDescent="0.25">
      <c r="A15" s="412" t="s">
        <v>3</v>
      </c>
      <c r="B15" s="412"/>
      <c r="C15" s="440" t="str">
        <f>IF('Príloha č. 1'!C8:D8="","",'Príloha č. 1'!C8:D8)</f>
        <v/>
      </c>
      <c r="D15" s="440"/>
      <c r="E15" s="440"/>
      <c r="F15" s="440"/>
      <c r="G15" s="440"/>
    </row>
    <row r="16" spans="1:23" s="61" customFormat="1" ht="15.75" customHeight="1" x14ac:dyDescent="0.25">
      <c r="A16" s="412" t="s">
        <v>4</v>
      </c>
      <c r="B16" s="412"/>
      <c r="C16" s="440" t="str">
        <f>IF('Príloha č. 1'!C9:D9="","",'Príloha č. 1'!C9:D9)</f>
        <v/>
      </c>
      <c r="D16" s="440"/>
      <c r="E16" s="440"/>
      <c r="F16" s="440"/>
      <c r="G16" s="440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41" t="s">
        <v>101</v>
      </c>
      <c r="G22" s="441"/>
      <c r="H22" s="441"/>
      <c r="I22" s="436"/>
      <c r="J22" s="436"/>
      <c r="K22" s="436"/>
    </row>
    <row r="23" spans="1:11" s="63" customFormat="1" ht="11.25" x14ac:dyDescent="0.2">
      <c r="A23" s="411" t="s">
        <v>10</v>
      </c>
      <c r="B23" s="41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19" priority="4" operator="greaterThan">
      <formula>2560820</formula>
    </cfRule>
  </conditionalFormatting>
  <conditionalFormatting sqref="B19:B20">
    <cfRule type="containsBlanks" dxfId="118" priority="3">
      <formula>LEN(TRIM(B19))=0</formula>
    </cfRule>
  </conditionalFormatting>
  <conditionalFormatting sqref="E10:F10">
    <cfRule type="cellIs" dxfId="117" priority="2" operator="greaterThan">
      <formula>2560820</formula>
    </cfRule>
  </conditionalFormatting>
  <conditionalFormatting sqref="C13:G16">
    <cfRule type="containsBlanks" dxfId="11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7"/>
  <sheetViews>
    <sheetView showGridLines="0" zoomScale="80" zoomScaleNormal="80" workbookViewId="0">
      <selection activeCell="I20" sqref="I20"/>
    </sheetView>
  </sheetViews>
  <sheetFormatPr defaultRowHeight="12.75" x14ac:dyDescent="0.2"/>
  <cols>
    <col min="1" max="1" width="5.28515625" style="41" customWidth="1"/>
    <col min="2" max="2" width="39.4257812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134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386</v>
      </c>
      <c r="C8" s="51" t="s">
        <v>39</v>
      </c>
      <c r="D8" s="245">
        <v>490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135</v>
      </c>
      <c r="C9" s="148" t="s">
        <v>39</v>
      </c>
      <c r="D9" s="246">
        <v>10</v>
      </c>
      <c r="E9" s="156"/>
      <c r="F9" s="159"/>
      <c r="G9" s="160">
        <f t="shared" ref="G9:G11" si="0">E9*F9</f>
        <v>0</v>
      </c>
      <c r="H9" s="233">
        <f t="shared" ref="H9:H11" si="1">E9+G9</f>
        <v>0</v>
      </c>
      <c r="I9" s="232">
        <f t="shared" ref="I9:I11" si="2">D9*E9</f>
        <v>0</v>
      </c>
      <c r="J9" s="149">
        <f t="shared" ref="J9:J11" si="3">F9*I9</f>
        <v>0</v>
      </c>
      <c r="K9" s="151">
        <f t="shared" ref="K9:K11" si="4">I9+J9</f>
        <v>0</v>
      </c>
    </row>
    <row r="10" spans="1:23" s="52" customFormat="1" ht="30" customHeight="1" x14ac:dyDescent="0.25">
      <c r="A10" s="146" t="s">
        <v>29</v>
      </c>
      <c r="B10" s="231" t="s">
        <v>136</v>
      </c>
      <c r="C10" s="148" t="s">
        <v>39</v>
      </c>
      <c r="D10" s="246">
        <v>500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thickBot="1" x14ac:dyDescent="0.3">
      <c r="A11" s="146" t="s">
        <v>30</v>
      </c>
      <c r="B11" s="229" t="s">
        <v>121</v>
      </c>
      <c r="C11" s="148" t="s">
        <v>39</v>
      </c>
      <c r="D11" s="246">
        <v>10000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73" customFormat="1" ht="22.5" customHeight="1" thickBot="1" x14ac:dyDescent="0.3">
      <c r="A12" s="166"/>
      <c r="B12" s="166"/>
      <c r="C12" s="166"/>
      <c r="D12" s="243">
        <f>SUM(D8:D11)</f>
        <v>11000</v>
      </c>
      <c r="E12" s="437" t="s">
        <v>137</v>
      </c>
      <c r="F12" s="437"/>
      <c r="G12" s="437"/>
      <c r="H12" s="437"/>
      <c r="I12" s="249">
        <f>SUM(I8:I11)</f>
        <v>0</v>
      </c>
      <c r="J12" s="166"/>
      <c r="K12" s="228">
        <f>SUM(K8:K11)</f>
        <v>0</v>
      </c>
    </row>
    <row r="13" spans="1:23" s="60" customFormat="1" ht="11.25" customHeight="1" x14ac:dyDescent="0.2">
      <c r="A13" s="53"/>
      <c r="B13" s="54"/>
      <c r="C13" s="55"/>
      <c r="D13" s="56"/>
      <c r="E13" s="57"/>
      <c r="F13" s="57"/>
      <c r="G13" s="58"/>
      <c r="H13" s="58"/>
      <c r="I13" s="57"/>
      <c r="J13" s="57"/>
      <c r="K13" s="59"/>
    </row>
    <row r="14" spans="1:23" s="19" customFormat="1" ht="19.5" customHeight="1" x14ac:dyDescent="0.25">
      <c r="A14" s="407" t="s">
        <v>38</v>
      </c>
      <c r="B14" s="407"/>
      <c r="C14" s="407"/>
      <c r="D14" s="407"/>
      <c r="E14" s="407"/>
      <c r="F14" s="407"/>
      <c r="G14" s="407"/>
    </row>
    <row r="15" spans="1:23" s="19" customFormat="1" ht="9" customHeight="1" x14ac:dyDescent="0.25">
      <c r="A15" s="240"/>
      <c r="B15" s="240"/>
      <c r="C15" s="240"/>
      <c r="D15" s="247"/>
      <c r="E15" s="240"/>
      <c r="F15" s="240"/>
      <c r="G15" s="240"/>
    </row>
    <row r="16" spans="1:23" s="61" customFormat="1" ht="15.75" customHeight="1" x14ac:dyDescent="0.25">
      <c r="A16" s="414" t="s">
        <v>1</v>
      </c>
      <c r="B16" s="414"/>
      <c r="C16" s="438" t="str">
        <f>IF('Príloha č. 1'!$C$6="","",'Príloha č. 1'!$C$6)</f>
        <v/>
      </c>
      <c r="D16" s="438"/>
      <c r="E16" s="438"/>
      <c r="F16" s="438"/>
      <c r="G16" s="438"/>
    </row>
    <row r="17" spans="1:11" s="61" customFormat="1" ht="15.75" customHeight="1" x14ac:dyDescent="0.25">
      <c r="A17" s="412" t="s">
        <v>2</v>
      </c>
      <c r="B17" s="412"/>
      <c r="C17" s="439" t="str">
        <f>IF('Príloha č. 1'!$C$7="","",'Príloha č. 1'!$C$7)</f>
        <v/>
      </c>
      <c r="D17" s="439"/>
      <c r="E17" s="439"/>
      <c r="F17" s="439"/>
      <c r="G17" s="439"/>
    </row>
    <row r="18" spans="1:11" s="61" customFormat="1" ht="15.75" customHeight="1" x14ac:dyDescent="0.25">
      <c r="A18" s="412" t="s">
        <v>3</v>
      </c>
      <c r="B18" s="412"/>
      <c r="C18" s="440" t="str">
        <f>IF('Príloha č. 1'!C8:D8="","",'Príloha č. 1'!C8:D8)</f>
        <v/>
      </c>
      <c r="D18" s="440"/>
      <c r="E18" s="440"/>
      <c r="F18" s="440"/>
      <c r="G18" s="440"/>
    </row>
    <row r="19" spans="1:11" s="61" customFormat="1" ht="15.75" customHeight="1" x14ac:dyDescent="0.25">
      <c r="A19" s="412" t="s">
        <v>4</v>
      </c>
      <c r="B19" s="412"/>
      <c r="C19" s="440" t="str">
        <f>IF('Príloha č. 1'!C9:D9="","",'Príloha č. 1'!C9:D9)</f>
        <v/>
      </c>
      <c r="D19" s="440"/>
      <c r="E19" s="440"/>
      <c r="F19" s="440"/>
      <c r="G19" s="440"/>
    </row>
    <row r="22" spans="1:11" ht="15.75" customHeight="1" x14ac:dyDescent="0.2">
      <c r="A22" s="41" t="s">
        <v>8</v>
      </c>
      <c r="B22" s="153" t="str">
        <f>IF('Príloha č. 1'!B23:B23="","",'Príloha č. 1'!B23:B23)</f>
        <v/>
      </c>
    </row>
    <row r="23" spans="1:11" ht="15.75" customHeight="1" x14ac:dyDescent="0.2">
      <c r="A23" s="41" t="s">
        <v>9</v>
      </c>
      <c r="B23" s="32" t="str">
        <f>IF('Príloha č. 1'!B24:B24="","",'Príloha č. 1'!B24:B24)</f>
        <v/>
      </c>
    </row>
    <row r="24" spans="1:11" ht="12.75" customHeight="1" x14ac:dyDescent="0.2">
      <c r="F24" s="250"/>
      <c r="G24" s="250"/>
      <c r="H24" s="250"/>
      <c r="I24" s="152"/>
      <c r="J24" s="152"/>
      <c r="K24" s="152"/>
    </row>
    <row r="25" spans="1:11" ht="33.75" customHeight="1" x14ac:dyDescent="0.2">
      <c r="F25" s="441" t="s">
        <v>101</v>
      </c>
      <c r="G25" s="441"/>
      <c r="H25" s="441"/>
      <c r="I25" s="436"/>
      <c r="J25" s="436"/>
      <c r="K25" s="436"/>
    </row>
    <row r="26" spans="1:11" s="63" customFormat="1" ht="11.25" x14ac:dyDescent="0.2">
      <c r="A26" s="411" t="s">
        <v>10</v>
      </c>
      <c r="B26" s="411"/>
      <c r="D26" s="248"/>
    </row>
    <row r="27" spans="1:11" s="68" customFormat="1" ht="12" customHeight="1" x14ac:dyDescent="0.2">
      <c r="A27" s="64"/>
      <c r="B27" s="65" t="s">
        <v>11</v>
      </c>
      <c r="C27" s="66"/>
      <c r="D27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5:K25"/>
    <mergeCell ref="E12:H12"/>
    <mergeCell ref="A14:G14"/>
    <mergeCell ref="A16:B16"/>
    <mergeCell ref="C16:G16"/>
    <mergeCell ref="A17:B17"/>
    <mergeCell ref="C17:G17"/>
    <mergeCell ref="A26:B26"/>
    <mergeCell ref="A18:B18"/>
    <mergeCell ref="C18:G18"/>
    <mergeCell ref="A19:B19"/>
    <mergeCell ref="C19:G19"/>
    <mergeCell ref="F25:H25"/>
  </mergeCells>
  <conditionalFormatting sqref="I13:J13">
    <cfRule type="cellIs" dxfId="115" priority="4" operator="greaterThan">
      <formula>2560820</formula>
    </cfRule>
  </conditionalFormatting>
  <conditionalFormatting sqref="B22:B23">
    <cfRule type="containsBlanks" dxfId="114" priority="3">
      <formula>LEN(TRIM(B22))=0</formula>
    </cfRule>
  </conditionalFormatting>
  <conditionalFormatting sqref="E13:F13">
    <cfRule type="cellIs" dxfId="113" priority="2" operator="greaterThan">
      <formula>2560820</formula>
    </cfRule>
  </conditionalFormatting>
  <conditionalFormatting sqref="C16:G19">
    <cfRule type="containsBlanks" dxfId="112" priority="1">
      <formula>LEN(TRIM(C16))=0</formula>
    </cfRule>
  </conditionalFormatting>
  <pageMargins left="0.78740157480314965" right="0.78740157480314965" top="0.98425196850393704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6"/>
  <sheetViews>
    <sheetView showGridLines="0" zoomScale="80" zoomScaleNormal="80" workbookViewId="0">
      <selection activeCell="I26" sqref="I2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138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626</v>
      </c>
      <c r="C8" s="51" t="s">
        <v>39</v>
      </c>
      <c r="D8" s="245">
        <v>1000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141</v>
      </c>
      <c r="C9" s="148" t="s">
        <v>39</v>
      </c>
      <c r="D9" s="246">
        <v>170</v>
      </c>
      <c r="E9" s="156"/>
      <c r="F9" s="159"/>
      <c r="G9" s="160">
        <f t="shared" ref="G9:G20" si="0">E9*F9</f>
        <v>0</v>
      </c>
      <c r="H9" s="233">
        <f t="shared" ref="H9:H20" si="1">E9+G9</f>
        <v>0</v>
      </c>
      <c r="I9" s="232">
        <f t="shared" ref="I9:I20" si="2">D9*E9</f>
        <v>0</v>
      </c>
      <c r="J9" s="149">
        <f t="shared" ref="J9:J20" si="3">F9*I9</f>
        <v>0</v>
      </c>
      <c r="K9" s="151">
        <f t="shared" ref="K9:K20" si="4">I9+J9</f>
        <v>0</v>
      </c>
    </row>
    <row r="10" spans="1:23" s="52" customFormat="1" ht="30" customHeight="1" x14ac:dyDescent="0.25">
      <c r="A10" s="146" t="s">
        <v>29</v>
      </c>
      <c r="B10" s="231" t="s">
        <v>142</v>
      </c>
      <c r="C10" s="148" t="s">
        <v>39</v>
      </c>
      <c r="D10" s="246">
        <v>200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152</v>
      </c>
      <c r="C11" s="148" t="s">
        <v>39</v>
      </c>
      <c r="D11" s="246">
        <v>20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151</v>
      </c>
      <c r="C12" s="148" t="s">
        <v>39</v>
      </c>
      <c r="D12" s="246">
        <v>1000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x14ac:dyDescent="0.25">
      <c r="A13" s="146" t="s">
        <v>32</v>
      </c>
      <c r="B13" s="229" t="s">
        <v>143</v>
      </c>
      <c r="C13" s="148" t="s">
        <v>39</v>
      </c>
      <c r="D13" s="246">
        <v>200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52" customFormat="1" ht="30" customHeight="1" x14ac:dyDescent="0.25">
      <c r="A14" s="146" t="s">
        <v>33</v>
      </c>
      <c r="B14" s="231" t="s">
        <v>144</v>
      </c>
      <c r="C14" s="148" t="s">
        <v>39</v>
      </c>
      <c r="D14" s="246">
        <v>20</v>
      </c>
      <c r="E14" s="156"/>
      <c r="F14" s="159"/>
      <c r="G14" s="160">
        <f t="shared" si="0"/>
        <v>0</v>
      </c>
      <c r="H14" s="233">
        <f t="shared" si="1"/>
        <v>0</v>
      </c>
      <c r="I14" s="232">
        <f t="shared" si="2"/>
        <v>0</v>
      </c>
      <c r="J14" s="149">
        <f t="shared" si="3"/>
        <v>0</v>
      </c>
      <c r="K14" s="151">
        <f t="shared" si="4"/>
        <v>0</v>
      </c>
    </row>
    <row r="15" spans="1:23" s="52" customFormat="1" ht="30" customHeight="1" x14ac:dyDescent="0.25">
      <c r="A15" s="146" t="s">
        <v>34</v>
      </c>
      <c r="B15" s="231" t="s">
        <v>145</v>
      </c>
      <c r="C15" s="148" t="s">
        <v>39</v>
      </c>
      <c r="D15" s="246">
        <v>10000</v>
      </c>
      <c r="E15" s="156"/>
      <c r="F15" s="159"/>
      <c r="G15" s="160">
        <f t="shared" si="0"/>
        <v>0</v>
      </c>
      <c r="H15" s="233">
        <f t="shared" si="1"/>
        <v>0</v>
      </c>
      <c r="I15" s="232">
        <f t="shared" si="2"/>
        <v>0</v>
      </c>
      <c r="J15" s="149">
        <f t="shared" si="3"/>
        <v>0</v>
      </c>
      <c r="K15" s="151">
        <f t="shared" si="4"/>
        <v>0</v>
      </c>
    </row>
    <row r="16" spans="1:23" s="52" customFormat="1" ht="30" customHeight="1" x14ac:dyDescent="0.25">
      <c r="A16" s="146" t="s">
        <v>35</v>
      </c>
      <c r="B16" s="231" t="s">
        <v>146</v>
      </c>
      <c r="C16" s="148" t="s">
        <v>39</v>
      </c>
      <c r="D16" s="246">
        <v>800</v>
      </c>
      <c r="E16" s="156"/>
      <c r="F16" s="159"/>
      <c r="G16" s="160">
        <f t="shared" si="0"/>
        <v>0</v>
      </c>
      <c r="H16" s="233">
        <f t="shared" si="1"/>
        <v>0</v>
      </c>
      <c r="I16" s="232">
        <f t="shared" si="2"/>
        <v>0</v>
      </c>
      <c r="J16" s="149">
        <f t="shared" si="3"/>
        <v>0</v>
      </c>
      <c r="K16" s="151">
        <f t="shared" si="4"/>
        <v>0</v>
      </c>
    </row>
    <row r="17" spans="1:11" s="52" customFormat="1" ht="30" customHeight="1" x14ac:dyDescent="0.25">
      <c r="A17" s="146" t="s">
        <v>36</v>
      </c>
      <c r="B17" s="231" t="s">
        <v>147</v>
      </c>
      <c r="C17" s="148" t="s">
        <v>39</v>
      </c>
      <c r="D17" s="246">
        <v>4200</v>
      </c>
      <c r="E17" s="156"/>
      <c r="F17" s="159"/>
      <c r="G17" s="160">
        <f t="shared" si="0"/>
        <v>0</v>
      </c>
      <c r="H17" s="233">
        <f t="shared" si="1"/>
        <v>0</v>
      </c>
      <c r="I17" s="232">
        <f t="shared" si="2"/>
        <v>0</v>
      </c>
      <c r="J17" s="149">
        <f t="shared" si="3"/>
        <v>0</v>
      </c>
      <c r="K17" s="151">
        <f t="shared" si="4"/>
        <v>0</v>
      </c>
    </row>
    <row r="18" spans="1:11" s="52" customFormat="1" ht="30" customHeight="1" x14ac:dyDescent="0.25">
      <c r="A18" s="146" t="s">
        <v>52</v>
      </c>
      <c r="B18" s="231" t="s">
        <v>148</v>
      </c>
      <c r="C18" s="148" t="s">
        <v>39</v>
      </c>
      <c r="D18" s="246">
        <v>3500</v>
      </c>
      <c r="E18" s="156"/>
      <c r="F18" s="159"/>
      <c r="G18" s="160">
        <f t="shared" si="0"/>
        <v>0</v>
      </c>
      <c r="H18" s="233">
        <f t="shared" si="1"/>
        <v>0</v>
      </c>
      <c r="I18" s="232">
        <f t="shared" si="2"/>
        <v>0</v>
      </c>
      <c r="J18" s="149">
        <f t="shared" si="3"/>
        <v>0</v>
      </c>
      <c r="K18" s="151">
        <f t="shared" si="4"/>
        <v>0</v>
      </c>
    </row>
    <row r="19" spans="1:11" s="52" customFormat="1" ht="30" customHeight="1" x14ac:dyDescent="0.25">
      <c r="A19" s="146" t="s">
        <v>55</v>
      </c>
      <c r="B19" s="260" t="s">
        <v>149</v>
      </c>
      <c r="C19" s="148" t="s">
        <v>39</v>
      </c>
      <c r="D19" s="246">
        <v>9000</v>
      </c>
      <c r="E19" s="156"/>
      <c r="F19" s="159"/>
      <c r="G19" s="160">
        <f t="shared" si="0"/>
        <v>0</v>
      </c>
      <c r="H19" s="233">
        <f t="shared" si="1"/>
        <v>0</v>
      </c>
      <c r="I19" s="232">
        <f t="shared" si="2"/>
        <v>0</v>
      </c>
      <c r="J19" s="149">
        <f t="shared" si="3"/>
        <v>0</v>
      </c>
      <c r="K19" s="151">
        <f t="shared" si="4"/>
        <v>0</v>
      </c>
    </row>
    <row r="20" spans="1:11" s="52" customFormat="1" ht="30" customHeight="1" thickBot="1" x14ac:dyDescent="0.3">
      <c r="A20" s="146" t="s">
        <v>140</v>
      </c>
      <c r="B20" s="259" t="s">
        <v>150</v>
      </c>
      <c r="C20" s="148" t="s">
        <v>39</v>
      </c>
      <c r="D20" s="246">
        <v>50</v>
      </c>
      <c r="E20" s="157"/>
      <c r="F20" s="159"/>
      <c r="G20" s="160">
        <f t="shared" si="0"/>
        <v>0</v>
      </c>
      <c r="H20" s="150">
        <f t="shared" si="1"/>
        <v>0</v>
      </c>
      <c r="I20" s="157">
        <f t="shared" si="2"/>
        <v>0</v>
      </c>
      <c r="J20" s="149">
        <f t="shared" si="3"/>
        <v>0</v>
      </c>
      <c r="K20" s="151">
        <f t="shared" si="4"/>
        <v>0</v>
      </c>
    </row>
    <row r="21" spans="1:11" s="73" customFormat="1" ht="22.5" customHeight="1" thickBot="1" x14ac:dyDescent="0.3">
      <c r="A21" s="166"/>
      <c r="B21" s="166"/>
      <c r="C21" s="166"/>
      <c r="D21" s="243">
        <f>SUM(D8:D20)</f>
        <v>30160</v>
      </c>
      <c r="E21" s="437" t="s">
        <v>139</v>
      </c>
      <c r="F21" s="437"/>
      <c r="G21" s="437"/>
      <c r="H21" s="437"/>
      <c r="I21" s="249">
        <f>SUM(I8:I20)</f>
        <v>0</v>
      </c>
      <c r="J21" s="166"/>
      <c r="K21" s="228">
        <f>SUM(K8:K20)</f>
        <v>0</v>
      </c>
    </row>
    <row r="22" spans="1:11" s="60" customFormat="1" ht="11.25" customHeight="1" x14ac:dyDescent="0.2">
      <c r="A22" s="53"/>
      <c r="B22" s="54"/>
      <c r="C22" s="55"/>
      <c r="D22" s="56"/>
      <c r="E22" s="57"/>
      <c r="F22" s="57"/>
      <c r="G22" s="58"/>
      <c r="H22" s="58"/>
      <c r="I22" s="57"/>
      <c r="J22" s="57"/>
      <c r="K22" s="59"/>
    </row>
    <row r="23" spans="1:11" s="19" customFormat="1" ht="19.5" customHeight="1" x14ac:dyDescent="0.25">
      <c r="A23" s="407" t="s">
        <v>38</v>
      </c>
      <c r="B23" s="407"/>
      <c r="C23" s="407"/>
      <c r="D23" s="407"/>
      <c r="E23" s="407"/>
      <c r="F23" s="407"/>
      <c r="G23" s="407"/>
    </row>
    <row r="24" spans="1:11" s="19" customFormat="1" ht="9" customHeight="1" x14ac:dyDescent="0.25">
      <c r="A24" s="240"/>
      <c r="B24" s="240"/>
      <c r="C24" s="240"/>
      <c r="D24" s="247"/>
      <c r="E24" s="240"/>
      <c r="F24" s="240"/>
      <c r="G24" s="240"/>
    </row>
    <row r="25" spans="1:11" s="61" customFormat="1" ht="15.75" customHeight="1" x14ac:dyDescent="0.25">
      <c r="A25" s="414" t="s">
        <v>1</v>
      </c>
      <c r="B25" s="414"/>
      <c r="C25" s="438" t="str">
        <f>IF('Príloha č. 1'!$C$6="","",'Príloha č. 1'!$C$6)</f>
        <v/>
      </c>
      <c r="D25" s="438"/>
      <c r="E25" s="438"/>
      <c r="F25" s="438"/>
      <c r="G25" s="438"/>
    </row>
    <row r="26" spans="1:11" s="61" customFormat="1" ht="15.75" customHeight="1" x14ac:dyDescent="0.25">
      <c r="A26" s="412" t="s">
        <v>2</v>
      </c>
      <c r="B26" s="412"/>
      <c r="C26" s="439" t="str">
        <f>IF('Príloha č. 1'!$C$7="","",'Príloha č. 1'!$C$7)</f>
        <v/>
      </c>
      <c r="D26" s="439"/>
      <c r="E26" s="439"/>
      <c r="F26" s="439"/>
      <c r="G26" s="439"/>
    </row>
    <row r="27" spans="1:11" s="61" customFormat="1" ht="15.75" customHeight="1" x14ac:dyDescent="0.25">
      <c r="A27" s="412" t="s">
        <v>3</v>
      </c>
      <c r="B27" s="412"/>
      <c r="C27" s="440" t="str">
        <f>IF('Príloha č. 1'!C8:D8="","",'Príloha č. 1'!C8:D8)</f>
        <v/>
      </c>
      <c r="D27" s="440"/>
      <c r="E27" s="440"/>
      <c r="F27" s="440"/>
      <c r="G27" s="440"/>
    </row>
    <row r="28" spans="1:11" s="61" customFormat="1" ht="15.75" customHeight="1" x14ac:dyDescent="0.25">
      <c r="A28" s="412" t="s">
        <v>4</v>
      </c>
      <c r="B28" s="412"/>
      <c r="C28" s="440" t="str">
        <f>IF('Príloha č. 1'!C9:D9="","",'Príloha č. 1'!C9:D9)</f>
        <v/>
      </c>
      <c r="D28" s="440"/>
      <c r="E28" s="440"/>
      <c r="F28" s="440"/>
      <c r="G28" s="440"/>
    </row>
    <row r="31" spans="1:11" ht="15.75" customHeight="1" x14ac:dyDescent="0.2">
      <c r="A31" s="41" t="s">
        <v>8</v>
      </c>
      <c r="B31" s="153" t="str">
        <f>IF('Príloha č. 1'!B23:B23="","",'Príloha č. 1'!B23:B23)</f>
        <v/>
      </c>
    </row>
    <row r="32" spans="1:11" ht="15.75" customHeight="1" x14ac:dyDescent="0.2">
      <c r="A32" s="41" t="s">
        <v>9</v>
      </c>
      <c r="B32" s="32" t="str">
        <f>IF('Príloha č. 1'!B24:B24="","",'Príloha č. 1'!B24:B24)</f>
        <v/>
      </c>
    </row>
    <row r="33" spans="1:11" ht="12.75" customHeight="1" x14ac:dyDescent="0.2">
      <c r="F33" s="250"/>
      <c r="G33" s="250"/>
      <c r="H33" s="250"/>
      <c r="I33" s="152"/>
      <c r="J33" s="152"/>
      <c r="K33" s="152"/>
    </row>
    <row r="34" spans="1:11" ht="33.75" customHeight="1" x14ac:dyDescent="0.2">
      <c r="F34" s="441" t="s">
        <v>101</v>
      </c>
      <c r="G34" s="441"/>
      <c r="H34" s="441"/>
      <c r="I34" s="436"/>
      <c r="J34" s="436"/>
      <c r="K34" s="436"/>
    </row>
    <row r="35" spans="1:11" s="63" customFormat="1" ht="11.25" x14ac:dyDescent="0.2">
      <c r="A35" s="411" t="s">
        <v>10</v>
      </c>
      <c r="B35" s="411"/>
      <c r="D35" s="248"/>
    </row>
    <row r="36" spans="1:11" s="68" customFormat="1" ht="12" customHeight="1" x14ac:dyDescent="0.2">
      <c r="A36" s="64"/>
      <c r="B36" s="65" t="s">
        <v>11</v>
      </c>
      <c r="C36" s="66"/>
      <c r="D36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34:K34"/>
    <mergeCell ref="E21:H21"/>
    <mergeCell ref="A23:G23"/>
    <mergeCell ref="A25:B25"/>
    <mergeCell ref="C25:G25"/>
    <mergeCell ref="A26:B26"/>
    <mergeCell ref="C26:G26"/>
    <mergeCell ref="A35:B35"/>
    <mergeCell ref="A27:B27"/>
    <mergeCell ref="C27:G27"/>
    <mergeCell ref="A28:B28"/>
    <mergeCell ref="C28:G28"/>
    <mergeCell ref="F34:H34"/>
  </mergeCells>
  <conditionalFormatting sqref="I22:J22">
    <cfRule type="cellIs" dxfId="111" priority="4" operator="greaterThan">
      <formula>2560820</formula>
    </cfRule>
  </conditionalFormatting>
  <conditionalFormatting sqref="B31:B32">
    <cfRule type="containsBlanks" dxfId="110" priority="3">
      <formula>LEN(TRIM(B31))=0</formula>
    </cfRule>
  </conditionalFormatting>
  <conditionalFormatting sqref="E22:F22">
    <cfRule type="cellIs" dxfId="109" priority="2" operator="greaterThan">
      <formula>2560820</formula>
    </cfRule>
  </conditionalFormatting>
  <conditionalFormatting sqref="C25:G28">
    <cfRule type="containsBlanks" dxfId="108" priority="1">
      <formula>LEN(TRIM(C25))=0</formula>
    </cfRule>
  </conditionalFormatting>
  <pageMargins left="0.78740157480314965" right="0.78740157480314965" top="0.98425196850393704" bottom="0.39370078740157483" header="0.51181102362204722" footer="0.59055118110236227"/>
  <pageSetup paperSize="9" scale="6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G26" sqref="G26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371" t="s">
        <v>12</v>
      </c>
      <c r="B1" s="371"/>
      <c r="C1" s="1"/>
      <c r="D1" s="1"/>
    </row>
    <row r="2" spans="1:10" s="23" customFormat="1" ht="39" customHeight="1" x14ac:dyDescent="0.2">
      <c r="A2" s="363" t="str">
        <f>'Príloha č. 1'!A2:D2</f>
        <v xml:space="preserve">Špeciálny zdravotnícky materiál pre intervenčnú kardiológiu </v>
      </c>
      <c r="B2" s="363"/>
      <c r="C2" s="363"/>
      <c r="D2" s="363"/>
    </row>
    <row r="3" spans="1:10" ht="15" customHeight="1" x14ac:dyDescent="0.2">
      <c r="A3" s="372"/>
      <c r="B3" s="372"/>
      <c r="C3" s="372"/>
      <c r="D3" s="1"/>
    </row>
    <row r="4" spans="1:10" s="26" customFormat="1" ht="35.1" customHeight="1" x14ac:dyDescent="0.25">
      <c r="A4" s="378" t="s">
        <v>24</v>
      </c>
      <c r="B4" s="378"/>
      <c r="C4" s="378"/>
      <c r="D4" s="378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371" t="s">
        <v>1</v>
      </c>
      <c r="B6" s="371"/>
      <c r="C6" s="379" t="str">
        <f>IF('Príloha č. 1'!$C$6="","",'Príloha č. 1'!$C$6)</f>
        <v/>
      </c>
      <c r="D6" s="379"/>
      <c r="E6" s="27"/>
    </row>
    <row r="7" spans="1:10" s="23" customFormat="1" ht="15" customHeight="1" x14ac:dyDescent="0.2">
      <c r="A7" s="371" t="s">
        <v>2</v>
      </c>
      <c r="B7" s="371"/>
      <c r="C7" s="381" t="str">
        <f>IF('Príloha č. 1'!$C$7="","",'Príloha č. 1'!$C$7)</f>
        <v/>
      </c>
      <c r="D7" s="381"/>
    </row>
    <row r="8" spans="1:10" s="23" customFormat="1" ht="15" customHeight="1" x14ac:dyDescent="0.2">
      <c r="A8" s="371" t="s">
        <v>3</v>
      </c>
      <c r="B8" s="371"/>
      <c r="C8" s="381" t="str">
        <f>IF('Príloha č. 1'!C8:D8="","",'Príloha č. 1'!C8:D8)</f>
        <v/>
      </c>
      <c r="D8" s="381"/>
    </row>
    <row r="9" spans="1:10" s="23" customFormat="1" ht="15" customHeight="1" x14ac:dyDescent="0.2">
      <c r="A9" s="371" t="s">
        <v>4</v>
      </c>
      <c r="B9" s="371"/>
      <c r="C9" s="381" t="str">
        <f>IF('Príloha č. 1'!C9:D9="","",'Príloha č. 1'!C9:D9)</f>
        <v/>
      </c>
      <c r="D9" s="381"/>
    </row>
    <row r="10" spans="1:10" s="23" customFormat="1" ht="15" customHeight="1" x14ac:dyDescent="0.2">
      <c r="A10" s="1"/>
      <c r="B10" s="1"/>
      <c r="C10" s="209"/>
      <c r="D10" s="1"/>
    </row>
    <row r="11" spans="1:10" s="29" customFormat="1" ht="36.75" customHeight="1" x14ac:dyDescent="0.25">
      <c r="A11" s="356" t="s">
        <v>88</v>
      </c>
      <c r="B11" s="356"/>
      <c r="C11" s="356"/>
      <c r="D11" s="356"/>
    </row>
    <row r="12" spans="1:10" x14ac:dyDescent="0.2">
      <c r="A12" s="1"/>
      <c r="B12" s="1"/>
      <c r="C12" s="1"/>
      <c r="D12" s="1"/>
    </row>
    <row r="13" spans="1:10" s="135" customFormat="1" ht="38.25" customHeight="1" x14ac:dyDescent="0.2">
      <c r="A13" s="371" t="s">
        <v>89</v>
      </c>
      <c r="B13" s="371"/>
      <c r="C13" s="371"/>
      <c r="D13" s="371"/>
    </row>
    <row r="14" spans="1:10" s="136" customFormat="1" ht="15" customHeight="1" x14ac:dyDescent="0.2">
      <c r="A14" s="382" t="s">
        <v>77</v>
      </c>
      <c r="B14" s="383"/>
      <c r="C14" s="383" t="s">
        <v>78</v>
      </c>
      <c r="D14" s="384"/>
    </row>
    <row r="15" spans="1:10" s="136" customFormat="1" ht="15" customHeight="1" x14ac:dyDescent="0.2">
      <c r="A15" s="385"/>
      <c r="B15" s="386"/>
      <c r="C15" s="386"/>
      <c r="D15" s="387"/>
    </row>
    <row r="16" spans="1:10" s="136" customFormat="1" ht="15" customHeight="1" x14ac:dyDescent="0.2">
      <c r="A16" s="375"/>
      <c r="B16" s="376"/>
      <c r="C16" s="376"/>
      <c r="D16" s="377"/>
    </row>
    <row r="17" spans="1:5" s="136" customFormat="1" ht="15" customHeight="1" x14ac:dyDescent="0.2">
      <c r="A17" s="375"/>
      <c r="B17" s="376"/>
      <c r="C17" s="376"/>
      <c r="D17" s="377"/>
    </row>
    <row r="18" spans="1:5" s="136" customFormat="1" ht="15" customHeight="1" x14ac:dyDescent="0.2">
      <c r="A18" s="375"/>
      <c r="B18" s="376"/>
      <c r="C18" s="376"/>
      <c r="D18" s="377"/>
    </row>
    <row r="19" spans="1:5" s="136" customFormat="1" ht="15" customHeight="1" x14ac:dyDescent="0.2">
      <c r="A19" s="375"/>
      <c r="B19" s="376"/>
      <c r="C19" s="376"/>
      <c r="D19" s="377"/>
    </row>
    <row r="20" spans="1:5" s="136" customFormat="1" ht="15" customHeight="1" x14ac:dyDescent="0.2">
      <c r="A20" s="210"/>
      <c r="B20" s="210"/>
      <c r="C20" s="210"/>
      <c r="D20" s="210"/>
    </row>
    <row r="21" spans="1:5" s="136" customFormat="1" ht="15" customHeight="1" x14ac:dyDescent="0.2">
      <c r="A21" s="210"/>
      <c r="B21" s="210"/>
      <c r="C21" s="210"/>
      <c r="D21" s="210"/>
    </row>
    <row r="22" spans="1:5" s="136" customFormat="1" ht="15" customHeight="1" x14ac:dyDescent="0.2">
      <c r="A22" s="210"/>
      <c r="B22" s="210"/>
      <c r="C22" s="210"/>
      <c r="D22" s="210"/>
    </row>
    <row r="23" spans="1:5" s="23" customFormat="1" ht="15" customHeight="1" x14ac:dyDescent="0.2">
      <c r="A23" s="1" t="s">
        <v>8</v>
      </c>
      <c r="B23" s="211" t="str">
        <f>IF('Príloha č. 1'!B23:B23="","",'Príloha č. 1'!B23:B23)</f>
        <v/>
      </c>
      <c r="C23" s="17"/>
      <c r="D23" s="1"/>
    </row>
    <row r="24" spans="1:5" s="40" customFormat="1" ht="15" customHeight="1" x14ac:dyDescent="0.25">
      <c r="A24" s="2" t="s">
        <v>9</v>
      </c>
      <c r="B24" s="212" t="str">
        <f>IF('Príloha č. 1'!B24:B24="","",'Príloha č. 1'!B24:B24)</f>
        <v/>
      </c>
      <c r="C24" s="213"/>
      <c r="D24" s="2"/>
    </row>
    <row r="25" spans="1:5" s="23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34" t="s">
        <v>102</v>
      </c>
    </row>
    <row r="30" spans="1:5" s="35" customFormat="1" ht="11.25" x14ac:dyDescent="0.2">
      <c r="A30" s="366" t="s">
        <v>10</v>
      </c>
      <c r="B30" s="366"/>
    </row>
    <row r="31" spans="1:5" s="39" customFormat="1" ht="12" customHeight="1" x14ac:dyDescent="0.2">
      <c r="A31" s="36"/>
      <c r="B31" s="380" t="s">
        <v>11</v>
      </c>
      <c r="C31" s="380"/>
      <c r="D31" s="37"/>
      <c r="E31" s="38"/>
    </row>
  </sheetData>
  <mergeCells count="28"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  <mergeCell ref="A1:B1"/>
    <mergeCell ref="A2:D2"/>
    <mergeCell ref="A3:C3"/>
    <mergeCell ref="A4:D4"/>
    <mergeCell ref="A6:B6"/>
    <mergeCell ref="C6:D6"/>
    <mergeCell ref="A17:B17"/>
    <mergeCell ref="C17:D17"/>
    <mergeCell ref="A18:B18"/>
    <mergeCell ref="C18:D18"/>
    <mergeCell ref="A19:B19"/>
    <mergeCell ref="C19:D19"/>
  </mergeCells>
  <conditionalFormatting sqref="C6:D9">
    <cfRule type="containsBlanks" dxfId="192" priority="2">
      <formula>LEN(TRIM(C6))=0</formula>
    </cfRule>
  </conditionalFormatting>
  <conditionalFormatting sqref="B23:B24">
    <cfRule type="containsBlanks" dxfId="191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2"/>
  <sheetViews>
    <sheetView showGridLines="0" zoomScale="90" zoomScaleNormal="90" workbookViewId="0">
      <selection activeCell="J21" sqref="J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153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155</v>
      </c>
      <c r="C8" s="51" t="s">
        <v>39</v>
      </c>
      <c r="D8" s="245">
        <v>1600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156</v>
      </c>
      <c r="C9" s="148" t="s">
        <v>39</v>
      </c>
      <c r="D9" s="246">
        <v>6000</v>
      </c>
      <c r="E9" s="156"/>
      <c r="F9" s="159"/>
      <c r="G9" s="160">
        <f t="shared" ref="G9:G16" si="0">E9*F9</f>
        <v>0</v>
      </c>
      <c r="H9" s="233">
        <f t="shared" ref="H9:H16" si="1">E9+G9</f>
        <v>0</v>
      </c>
      <c r="I9" s="232">
        <f t="shared" ref="I9:I16" si="2">D9*E9</f>
        <v>0</v>
      </c>
      <c r="J9" s="149">
        <f t="shared" ref="J9:J16" si="3">F9*I9</f>
        <v>0</v>
      </c>
      <c r="K9" s="151">
        <f t="shared" ref="K9:K16" si="4">I9+J9</f>
        <v>0</v>
      </c>
    </row>
    <row r="10" spans="1:23" s="52" customFormat="1" ht="30" customHeight="1" x14ac:dyDescent="0.25">
      <c r="A10" s="146" t="s">
        <v>29</v>
      </c>
      <c r="B10" s="231" t="s">
        <v>157</v>
      </c>
      <c r="C10" s="148" t="s">
        <v>39</v>
      </c>
      <c r="D10" s="246">
        <v>1000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158</v>
      </c>
      <c r="C11" s="148" t="s">
        <v>39</v>
      </c>
      <c r="D11" s="246">
        <v>300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159</v>
      </c>
      <c r="C12" s="148" t="s">
        <v>39</v>
      </c>
      <c r="D12" s="246">
        <v>2800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x14ac:dyDescent="0.25">
      <c r="A13" s="146" t="s">
        <v>32</v>
      </c>
      <c r="B13" s="229" t="s">
        <v>160</v>
      </c>
      <c r="C13" s="148" t="s">
        <v>39</v>
      </c>
      <c r="D13" s="246">
        <v>240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52" customFormat="1" ht="30" customHeight="1" x14ac:dyDescent="0.25">
      <c r="A14" s="146" t="s">
        <v>33</v>
      </c>
      <c r="B14" s="231" t="s">
        <v>161</v>
      </c>
      <c r="C14" s="148" t="s">
        <v>39</v>
      </c>
      <c r="D14" s="246">
        <v>200</v>
      </c>
      <c r="E14" s="156"/>
      <c r="F14" s="159"/>
      <c r="G14" s="160">
        <f t="shared" si="0"/>
        <v>0</v>
      </c>
      <c r="H14" s="233">
        <f t="shared" si="1"/>
        <v>0</v>
      </c>
      <c r="I14" s="232">
        <f t="shared" si="2"/>
        <v>0</v>
      </c>
      <c r="J14" s="149">
        <f t="shared" si="3"/>
        <v>0</v>
      </c>
      <c r="K14" s="151">
        <f t="shared" si="4"/>
        <v>0</v>
      </c>
    </row>
    <row r="15" spans="1:23" s="52" customFormat="1" ht="30" customHeight="1" x14ac:dyDescent="0.25">
      <c r="A15" s="146" t="s">
        <v>34</v>
      </c>
      <c r="B15" s="231" t="s">
        <v>162</v>
      </c>
      <c r="C15" s="148" t="s">
        <v>39</v>
      </c>
      <c r="D15" s="246">
        <v>200</v>
      </c>
      <c r="E15" s="156"/>
      <c r="F15" s="159"/>
      <c r="G15" s="160">
        <f t="shared" si="0"/>
        <v>0</v>
      </c>
      <c r="H15" s="233">
        <f t="shared" si="1"/>
        <v>0</v>
      </c>
      <c r="I15" s="232">
        <f t="shared" si="2"/>
        <v>0</v>
      </c>
      <c r="J15" s="149">
        <f t="shared" si="3"/>
        <v>0</v>
      </c>
      <c r="K15" s="151">
        <f t="shared" si="4"/>
        <v>0</v>
      </c>
    </row>
    <row r="16" spans="1:23" s="52" customFormat="1" ht="30" customHeight="1" thickBot="1" x14ac:dyDescent="0.3">
      <c r="A16" s="146" t="s">
        <v>35</v>
      </c>
      <c r="B16" s="231" t="s">
        <v>163</v>
      </c>
      <c r="C16" s="148" t="s">
        <v>39</v>
      </c>
      <c r="D16" s="246">
        <v>200</v>
      </c>
      <c r="E16" s="156"/>
      <c r="F16" s="159"/>
      <c r="G16" s="160">
        <f t="shared" si="0"/>
        <v>0</v>
      </c>
      <c r="H16" s="233">
        <f t="shared" si="1"/>
        <v>0</v>
      </c>
      <c r="I16" s="232">
        <f t="shared" si="2"/>
        <v>0</v>
      </c>
      <c r="J16" s="149">
        <f t="shared" si="3"/>
        <v>0</v>
      </c>
      <c r="K16" s="151">
        <f t="shared" si="4"/>
        <v>0</v>
      </c>
    </row>
    <row r="17" spans="1:11" s="73" customFormat="1" ht="22.5" customHeight="1" thickBot="1" x14ac:dyDescent="0.3">
      <c r="A17" s="166"/>
      <c r="B17" s="166"/>
      <c r="C17" s="166"/>
      <c r="D17" s="243">
        <f>SUM(D8:D16)</f>
        <v>12540</v>
      </c>
      <c r="E17" s="437" t="s">
        <v>154</v>
      </c>
      <c r="F17" s="437"/>
      <c r="G17" s="437"/>
      <c r="H17" s="437"/>
      <c r="I17" s="249">
        <f>SUM(I8:I16)</f>
        <v>0</v>
      </c>
      <c r="J17" s="166"/>
      <c r="K17" s="228">
        <f>SUM(K8:K16)</f>
        <v>0</v>
      </c>
    </row>
    <row r="18" spans="1:11" s="60" customFormat="1" ht="11.25" customHeight="1" x14ac:dyDescent="0.2">
      <c r="A18" s="53"/>
      <c r="B18" s="54"/>
      <c r="C18" s="55"/>
      <c r="D18" s="56"/>
      <c r="E18" s="57"/>
      <c r="F18" s="57"/>
      <c r="G18" s="58"/>
      <c r="H18" s="58"/>
      <c r="I18" s="57"/>
      <c r="J18" s="57"/>
      <c r="K18" s="59"/>
    </row>
    <row r="19" spans="1:11" s="19" customFormat="1" ht="19.5" customHeight="1" x14ac:dyDescent="0.25">
      <c r="A19" s="407" t="s">
        <v>38</v>
      </c>
      <c r="B19" s="407"/>
      <c r="C19" s="407"/>
      <c r="D19" s="407"/>
      <c r="E19" s="407"/>
      <c r="F19" s="407"/>
      <c r="G19" s="407"/>
    </row>
    <row r="20" spans="1:11" s="19" customFormat="1" ht="9" customHeight="1" x14ac:dyDescent="0.25">
      <c r="A20" s="240"/>
      <c r="B20" s="240"/>
      <c r="C20" s="240"/>
      <c r="D20" s="247"/>
      <c r="E20" s="240"/>
      <c r="F20" s="240"/>
      <c r="G20" s="240"/>
    </row>
    <row r="21" spans="1:11" s="61" customFormat="1" ht="15.75" customHeight="1" x14ac:dyDescent="0.25">
      <c r="A21" s="414" t="s">
        <v>1</v>
      </c>
      <c r="B21" s="414"/>
      <c r="C21" s="438" t="str">
        <f>IF('Príloha č. 1'!$C$6="","",'Príloha č. 1'!$C$6)</f>
        <v/>
      </c>
      <c r="D21" s="438"/>
      <c r="E21" s="438"/>
      <c r="F21" s="438"/>
      <c r="G21" s="438"/>
    </row>
    <row r="22" spans="1:11" s="61" customFormat="1" ht="15.75" customHeight="1" x14ac:dyDescent="0.25">
      <c r="A22" s="412" t="s">
        <v>2</v>
      </c>
      <c r="B22" s="412"/>
      <c r="C22" s="439" t="str">
        <f>IF('Príloha č. 1'!$C$7="","",'Príloha č. 1'!$C$7)</f>
        <v/>
      </c>
      <c r="D22" s="439"/>
      <c r="E22" s="439"/>
      <c r="F22" s="439"/>
      <c r="G22" s="439"/>
    </row>
    <row r="23" spans="1:11" s="61" customFormat="1" ht="15.75" customHeight="1" x14ac:dyDescent="0.25">
      <c r="A23" s="412" t="s">
        <v>3</v>
      </c>
      <c r="B23" s="412"/>
      <c r="C23" s="440" t="str">
        <f>IF('Príloha č. 1'!C8:D8="","",'Príloha č. 1'!C8:D8)</f>
        <v/>
      </c>
      <c r="D23" s="440"/>
      <c r="E23" s="440"/>
      <c r="F23" s="440"/>
      <c r="G23" s="440"/>
    </row>
    <row r="24" spans="1:11" s="61" customFormat="1" ht="15.75" customHeight="1" x14ac:dyDescent="0.25">
      <c r="A24" s="412" t="s">
        <v>4</v>
      </c>
      <c r="B24" s="412"/>
      <c r="C24" s="440" t="str">
        <f>IF('Príloha č. 1'!C9:D9="","",'Príloha č. 1'!C9:D9)</f>
        <v/>
      </c>
      <c r="D24" s="440"/>
      <c r="E24" s="440"/>
      <c r="F24" s="440"/>
      <c r="G24" s="440"/>
    </row>
    <row r="27" spans="1:11" ht="15.75" customHeight="1" x14ac:dyDescent="0.2">
      <c r="A27" s="41" t="s">
        <v>8</v>
      </c>
      <c r="B27" s="153" t="str">
        <f>IF('Príloha č. 1'!B23:B23="","",'Príloha č. 1'!B23:B23)</f>
        <v/>
      </c>
    </row>
    <row r="28" spans="1:11" ht="15.75" customHeight="1" x14ac:dyDescent="0.2">
      <c r="A28" s="41" t="s">
        <v>9</v>
      </c>
      <c r="B28" s="32" t="str">
        <f>IF('Príloha č. 1'!B24:B24="","",'Príloha č. 1'!B24:B24)</f>
        <v/>
      </c>
    </row>
    <row r="29" spans="1:11" ht="12.75" customHeight="1" x14ac:dyDescent="0.2">
      <c r="F29" s="250"/>
      <c r="G29" s="250"/>
      <c r="H29" s="250"/>
      <c r="I29" s="152"/>
      <c r="J29" s="152"/>
      <c r="K29" s="152"/>
    </row>
    <row r="30" spans="1:11" ht="33.75" customHeight="1" x14ac:dyDescent="0.2">
      <c r="F30" s="441" t="s">
        <v>101</v>
      </c>
      <c r="G30" s="441"/>
      <c r="H30" s="441"/>
      <c r="I30" s="436"/>
      <c r="J30" s="436"/>
      <c r="K30" s="436"/>
    </row>
    <row r="31" spans="1:11" s="63" customFormat="1" ht="11.25" x14ac:dyDescent="0.2">
      <c r="A31" s="411" t="s">
        <v>10</v>
      </c>
      <c r="B31" s="411"/>
      <c r="D31" s="248"/>
    </row>
    <row r="32" spans="1:11" s="68" customFormat="1" ht="12" customHeight="1" x14ac:dyDescent="0.2">
      <c r="A32" s="64"/>
      <c r="B32" s="65" t="s">
        <v>11</v>
      </c>
      <c r="C32" s="66"/>
      <c r="D32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30:K30"/>
    <mergeCell ref="E17:H17"/>
    <mergeCell ref="A19:G19"/>
    <mergeCell ref="A21:B21"/>
    <mergeCell ref="C21:G21"/>
    <mergeCell ref="A22:B22"/>
    <mergeCell ref="C22:G22"/>
    <mergeCell ref="A31:B31"/>
    <mergeCell ref="A23:B23"/>
    <mergeCell ref="C23:G23"/>
    <mergeCell ref="A24:B24"/>
    <mergeCell ref="C24:G24"/>
    <mergeCell ref="F30:H30"/>
  </mergeCells>
  <conditionalFormatting sqref="I18:J18">
    <cfRule type="cellIs" dxfId="107" priority="4" operator="greaterThan">
      <formula>2560820</formula>
    </cfRule>
  </conditionalFormatting>
  <conditionalFormatting sqref="B27:B28">
    <cfRule type="containsBlanks" dxfId="106" priority="3">
      <formula>LEN(TRIM(B27))=0</formula>
    </cfRule>
  </conditionalFormatting>
  <conditionalFormatting sqref="E18:F18">
    <cfRule type="cellIs" dxfId="105" priority="2" operator="greaterThan">
      <formula>2560820</formula>
    </cfRule>
  </conditionalFormatting>
  <conditionalFormatting sqref="C21:G24">
    <cfRule type="containsBlanks" dxfId="104" priority="1">
      <formula>LEN(TRIM(C21))=0</formula>
    </cfRule>
  </conditionalFormatting>
  <pageMargins left="0.78740157480314965" right="0.78740157480314965" top="0.98425196850393704" bottom="0.39370078740157483" header="0.51181102362204722" footer="0.59055118110236227"/>
  <pageSetup paperSize="9" scale="69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7"/>
  <sheetViews>
    <sheetView showGridLines="0" zoomScale="90" zoomScaleNormal="90" workbookViewId="0">
      <selection activeCell="I20" sqref="I2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.710937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164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166</v>
      </c>
      <c r="C8" s="51" t="s">
        <v>39</v>
      </c>
      <c r="D8" s="245">
        <v>490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167</v>
      </c>
      <c r="C9" s="148" t="s">
        <v>39</v>
      </c>
      <c r="D9" s="246">
        <v>10</v>
      </c>
      <c r="E9" s="156"/>
      <c r="F9" s="159"/>
      <c r="G9" s="160">
        <f t="shared" ref="G9:G11" si="0">E9*F9</f>
        <v>0</v>
      </c>
      <c r="H9" s="233">
        <f t="shared" ref="H9:H11" si="1">E9+G9</f>
        <v>0</v>
      </c>
      <c r="I9" s="232">
        <f t="shared" ref="I9:I11" si="2">D9*E9</f>
        <v>0</v>
      </c>
      <c r="J9" s="149">
        <f t="shared" ref="J9:J11" si="3">F9*I9</f>
        <v>0</v>
      </c>
      <c r="K9" s="151">
        <f t="shared" ref="K9:K11" si="4">I9+J9</f>
        <v>0</v>
      </c>
    </row>
    <row r="10" spans="1:23" s="52" customFormat="1" ht="30" customHeight="1" x14ac:dyDescent="0.25">
      <c r="A10" s="146" t="s">
        <v>29</v>
      </c>
      <c r="B10" s="231" t="s">
        <v>168</v>
      </c>
      <c r="C10" s="148" t="s">
        <v>39</v>
      </c>
      <c r="D10" s="246">
        <v>2800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>F10*I10</f>
        <v>0</v>
      </c>
      <c r="K10" s="151">
        <f t="shared" si="4"/>
        <v>0</v>
      </c>
    </row>
    <row r="11" spans="1:23" s="52" customFormat="1" ht="30" customHeight="1" thickBot="1" x14ac:dyDescent="0.3">
      <c r="A11" s="146" t="s">
        <v>30</v>
      </c>
      <c r="B11" s="229" t="s">
        <v>120</v>
      </c>
      <c r="C11" s="148" t="s">
        <v>39</v>
      </c>
      <c r="D11" s="246">
        <v>35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73" customFormat="1" ht="22.5" customHeight="1" thickBot="1" x14ac:dyDescent="0.3">
      <c r="A12" s="166"/>
      <c r="B12" s="166"/>
      <c r="C12" s="166"/>
      <c r="D12" s="243">
        <f>SUM(D8:D11)</f>
        <v>3335</v>
      </c>
      <c r="E12" s="437" t="s">
        <v>165</v>
      </c>
      <c r="F12" s="437"/>
      <c r="G12" s="437"/>
      <c r="H12" s="437"/>
      <c r="I12" s="249">
        <f>SUM(I8:I11)</f>
        <v>0</v>
      </c>
      <c r="J12" s="166"/>
      <c r="K12" s="228">
        <f>SUM(K8:K11)</f>
        <v>0</v>
      </c>
    </row>
    <row r="13" spans="1:23" s="60" customFormat="1" ht="11.25" customHeight="1" x14ac:dyDescent="0.2">
      <c r="A13" s="53"/>
      <c r="B13" s="54"/>
      <c r="C13" s="55"/>
      <c r="D13" s="56"/>
      <c r="E13" s="57"/>
      <c r="F13" s="57"/>
      <c r="G13" s="58"/>
      <c r="H13" s="58"/>
      <c r="I13" s="57"/>
      <c r="J13" s="57"/>
      <c r="K13" s="59"/>
    </row>
    <row r="14" spans="1:23" s="19" customFormat="1" ht="19.5" customHeight="1" x14ac:dyDescent="0.25">
      <c r="A14" s="407" t="s">
        <v>38</v>
      </c>
      <c r="B14" s="407"/>
      <c r="C14" s="407"/>
      <c r="D14" s="407"/>
      <c r="E14" s="407"/>
      <c r="F14" s="407"/>
      <c r="G14" s="407"/>
    </row>
    <row r="15" spans="1:23" s="19" customFormat="1" ht="9" customHeight="1" x14ac:dyDescent="0.25">
      <c r="A15" s="240"/>
      <c r="B15" s="240"/>
      <c r="C15" s="240"/>
      <c r="D15" s="247"/>
      <c r="E15" s="240"/>
      <c r="F15" s="240"/>
      <c r="G15" s="240"/>
    </row>
    <row r="16" spans="1:23" s="61" customFormat="1" ht="15.75" customHeight="1" x14ac:dyDescent="0.25">
      <c r="A16" s="414" t="s">
        <v>1</v>
      </c>
      <c r="B16" s="414"/>
      <c r="C16" s="438" t="str">
        <f>IF('Príloha č. 1'!$C$6="","",'Príloha č. 1'!$C$6)</f>
        <v/>
      </c>
      <c r="D16" s="438"/>
      <c r="E16" s="438"/>
      <c r="F16" s="438"/>
      <c r="G16" s="438"/>
    </row>
    <row r="17" spans="1:11" s="61" customFormat="1" ht="15.75" customHeight="1" x14ac:dyDescent="0.25">
      <c r="A17" s="412" t="s">
        <v>2</v>
      </c>
      <c r="B17" s="412"/>
      <c r="C17" s="439" t="str">
        <f>IF('Príloha č. 1'!$C$7="","",'Príloha č. 1'!$C$7)</f>
        <v/>
      </c>
      <c r="D17" s="439"/>
      <c r="E17" s="439"/>
      <c r="F17" s="439"/>
      <c r="G17" s="439"/>
    </row>
    <row r="18" spans="1:11" s="61" customFormat="1" ht="15.75" customHeight="1" x14ac:dyDescent="0.25">
      <c r="A18" s="412" t="s">
        <v>3</v>
      </c>
      <c r="B18" s="412"/>
      <c r="C18" s="440" t="str">
        <f>IF('Príloha č. 1'!C8:D8="","",'Príloha č. 1'!C8:D8)</f>
        <v/>
      </c>
      <c r="D18" s="440"/>
      <c r="E18" s="440"/>
      <c r="F18" s="440"/>
      <c r="G18" s="440"/>
    </row>
    <row r="19" spans="1:11" s="61" customFormat="1" ht="15.75" customHeight="1" x14ac:dyDescent="0.25">
      <c r="A19" s="412" t="s">
        <v>4</v>
      </c>
      <c r="B19" s="412"/>
      <c r="C19" s="440" t="str">
        <f>IF('Príloha č. 1'!C9:D9="","",'Príloha č. 1'!C9:D9)</f>
        <v/>
      </c>
      <c r="D19" s="440"/>
      <c r="E19" s="440"/>
      <c r="F19" s="440"/>
      <c r="G19" s="440"/>
    </row>
    <row r="22" spans="1:11" ht="15.75" customHeight="1" x14ac:dyDescent="0.2">
      <c r="A22" s="41" t="s">
        <v>8</v>
      </c>
      <c r="B22" s="153" t="str">
        <f>IF('Príloha č. 1'!B23:B23="","",'Príloha č. 1'!B23:B23)</f>
        <v/>
      </c>
    </row>
    <row r="23" spans="1:11" ht="15.75" customHeight="1" x14ac:dyDescent="0.2">
      <c r="A23" s="41" t="s">
        <v>9</v>
      </c>
      <c r="B23" s="32" t="str">
        <f>IF('Príloha č. 1'!B24:B24="","",'Príloha č. 1'!B24:B24)</f>
        <v/>
      </c>
    </row>
    <row r="24" spans="1:11" ht="12.75" customHeight="1" x14ac:dyDescent="0.2">
      <c r="F24" s="250"/>
      <c r="G24" s="250"/>
      <c r="H24" s="250"/>
      <c r="I24" s="152"/>
      <c r="J24" s="152"/>
      <c r="K24" s="152"/>
    </row>
    <row r="25" spans="1:11" ht="33.75" customHeight="1" x14ac:dyDescent="0.2">
      <c r="F25" s="441" t="s">
        <v>101</v>
      </c>
      <c r="G25" s="441"/>
      <c r="H25" s="441"/>
      <c r="I25" s="436"/>
      <c r="J25" s="436"/>
      <c r="K25" s="436"/>
    </row>
    <row r="26" spans="1:11" s="63" customFormat="1" ht="11.25" x14ac:dyDescent="0.2">
      <c r="A26" s="411" t="s">
        <v>10</v>
      </c>
      <c r="B26" s="411"/>
      <c r="D26" s="248"/>
    </row>
    <row r="27" spans="1:11" s="68" customFormat="1" ht="12" customHeight="1" x14ac:dyDescent="0.2">
      <c r="A27" s="64"/>
      <c r="B27" s="65" t="s">
        <v>11</v>
      </c>
      <c r="C27" s="66"/>
      <c r="D27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5:K25"/>
    <mergeCell ref="E12:H12"/>
    <mergeCell ref="A14:G14"/>
    <mergeCell ref="A16:B16"/>
    <mergeCell ref="C16:G16"/>
    <mergeCell ref="A17:B17"/>
    <mergeCell ref="C17:G17"/>
    <mergeCell ref="A26:B26"/>
    <mergeCell ref="A18:B18"/>
    <mergeCell ref="C18:G18"/>
    <mergeCell ref="A19:B19"/>
    <mergeCell ref="C19:G19"/>
    <mergeCell ref="F25:H25"/>
  </mergeCells>
  <conditionalFormatting sqref="I13:J13">
    <cfRule type="cellIs" dxfId="103" priority="4" operator="greaterThan">
      <formula>2560820</formula>
    </cfRule>
  </conditionalFormatting>
  <conditionalFormatting sqref="B22:B23">
    <cfRule type="containsBlanks" dxfId="102" priority="3">
      <formula>LEN(TRIM(B22))=0</formula>
    </cfRule>
  </conditionalFormatting>
  <conditionalFormatting sqref="E13:F13">
    <cfRule type="cellIs" dxfId="101" priority="2" operator="greaterThan">
      <formula>2560820</formula>
    </cfRule>
  </conditionalFormatting>
  <conditionalFormatting sqref="C16:G19">
    <cfRule type="containsBlanks" dxfId="100" priority="1">
      <formula>LEN(TRIM(C16))=0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8"/>
  <sheetViews>
    <sheetView showGridLines="0" zoomScale="80" zoomScaleNormal="80" workbookViewId="0">
      <selection activeCell="J22" sqref="J21:J2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169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171</v>
      </c>
      <c r="C8" s="51" t="s">
        <v>39</v>
      </c>
      <c r="D8" s="245">
        <v>300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369</v>
      </c>
      <c r="C9" s="148" t="s">
        <v>39</v>
      </c>
      <c r="D9" s="246">
        <v>180</v>
      </c>
      <c r="E9" s="156"/>
      <c r="F9" s="159"/>
      <c r="G9" s="160">
        <f t="shared" ref="G9:G12" si="0">E9*F9</f>
        <v>0</v>
      </c>
      <c r="H9" s="233">
        <f t="shared" ref="H9:H12" si="1">E9+G9</f>
        <v>0</v>
      </c>
      <c r="I9" s="232">
        <f t="shared" ref="I9:I12" si="2">D9*E9</f>
        <v>0</v>
      </c>
      <c r="J9" s="149">
        <f t="shared" ref="J9:J12" si="3">F9*I9</f>
        <v>0</v>
      </c>
      <c r="K9" s="151">
        <f t="shared" ref="K9:K12" si="4">I9+J9</f>
        <v>0</v>
      </c>
    </row>
    <row r="10" spans="1:23" s="52" customFormat="1" ht="30" customHeight="1" x14ac:dyDescent="0.25">
      <c r="A10" s="146" t="s">
        <v>29</v>
      </c>
      <c r="B10" s="231" t="s">
        <v>172</v>
      </c>
      <c r="C10" s="148" t="s">
        <v>39</v>
      </c>
      <c r="D10" s="246">
        <v>20</v>
      </c>
      <c r="E10" s="156"/>
      <c r="F10" s="159"/>
      <c r="G10" s="160">
        <f t="shared" ref="G10" si="5">E10*F10</f>
        <v>0</v>
      </c>
      <c r="H10" s="233">
        <f t="shared" ref="H10" si="6">E10+G10</f>
        <v>0</v>
      </c>
      <c r="I10" s="232">
        <f t="shared" ref="I10" si="7">D10*E10</f>
        <v>0</v>
      </c>
      <c r="J10" s="149">
        <f t="shared" ref="J10" si="8">F10*I10</f>
        <v>0</v>
      </c>
      <c r="K10" s="151">
        <f t="shared" ref="K10" si="9">I10+J10</f>
        <v>0</v>
      </c>
    </row>
    <row r="11" spans="1:23" s="52" customFormat="1" ht="30" customHeight="1" x14ac:dyDescent="0.25">
      <c r="A11" s="146" t="s">
        <v>30</v>
      </c>
      <c r="B11" s="231" t="s">
        <v>116</v>
      </c>
      <c r="C11" s="148" t="s">
        <v>39</v>
      </c>
      <c r="D11" s="246">
        <v>20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>F11*I11</f>
        <v>0</v>
      </c>
      <c r="K11" s="151">
        <f t="shared" si="4"/>
        <v>0</v>
      </c>
    </row>
    <row r="12" spans="1:23" s="52" customFormat="1" ht="30" customHeight="1" thickBot="1" x14ac:dyDescent="0.3">
      <c r="A12" s="146" t="s">
        <v>31</v>
      </c>
      <c r="B12" s="229" t="s">
        <v>173</v>
      </c>
      <c r="C12" s="148" t="s">
        <v>39</v>
      </c>
      <c r="D12" s="246">
        <v>800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73" customFormat="1" ht="22.5" customHeight="1" thickBot="1" x14ac:dyDescent="0.3">
      <c r="A13" s="166"/>
      <c r="B13" s="166"/>
      <c r="C13" s="166"/>
      <c r="D13" s="243">
        <f>SUM(D8:D12)</f>
        <v>1320</v>
      </c>
      <c r="E13" s="437" t="s">
        <v>170</v>
      </c>
      <c r="F13" s="437"/>
      <c r="G13" s="437"/>
      <c r="H13" s="437"/>
      <c r="I13" s="249">
        <f>SUM(I8:I12)</f>
        <v>0</v>
      </c>
      <c r="J13" s="166"/>
      <c r="K13" s="228">
        <f>SUM(K8:K12)</f>
        <v>0</v>
      </c>
    </row>
    <row r="14" spans="1:23" s="60" customFormat="1" ht="11.25" customHeight="1" x14ac:dyDescent="0.2">
      <c r="A14" s="53"/>
      <c r="B14" s="54"/>
      <c r="C14" s="55"/>
      <c r="D14" s="56"/>
      <c r="E14" s="57"/>
      <c r="F14" s="57"/>
      <c r="G14" s="58"/>
      <c r="H14" s="58"/>
      <c r="I14" s="57"/>
      <c r="J14" s="57"/>
      <c r="K14" s="59"/>
    </row>
    <row r="15" spans="1:23" s="19" customFormat="1" ht="19.5" customHeight="1" x14ac:dyDescent="0.25">
      <c r="A15" s="407" t="s">
        <v>38</v>
      </c>
      <c r="B15" s="407"/>
      <c r="C15" s="407"/>
      <c r="D15" s="407"/>
      <c r="E15" s="407"/>
      <c r="F15" s="407"/>
      <c r="G15" s="407"/>
    </row>
    <row r="16" spans="1:23" s="19" customFormat="1" ht="9" customHeight="1" x14ac:dyDescent="0.25">
      <c r="A16" s="240"/>
      <c r="B16" s="240"/>
      <c r="C16" s="240"/>
      <c r="D16" s="247"/>
      <c r="E16" s="240"/>
      <c r="F16" s="240"/>
      <c r="G16" s="240"/>
    </row>
    <row r="17" spans="1:11" s="61" customFormat="1" ht="15.75" customHeight="1" x14ac:dyDescent="0.25">
      <c r="A17" s="414" t="s">
        <v>1</v>
      </c>
      <c r="B17" s="414"/>
      <c r="C17" s="438" t="str">
        <f>IF('Príloha č. 1'!$C$6="","",'Príloha č. 1'!$C$6)</f>
        <v/>
      </c>
      <c r="D17" s="438"/>
      <c r="E17" s="438"/>
      <c r="F17" s="438"/>
      <c r="G17" s="438"/>
    </row>
    <row r="18" spans="1:11" s="61" customFormat="1" ht="15.75" customHeight="1" x14ac:dyDescent="0.25">
      <c r="A18" s="412" t="s">
        <v>2</v>
      </c>
      <c r="B18" s="412"/>
      <c r="C18" s="439" t="str">
        <f>IF('Príloha č. 1'!$C$7="","",'Príloha č. 1'!$C$7)</f>
        <v/>
      </c>
      <c r="D18" s="439"/>
      <c r="E18" s="439"/>
      <c r="F18" s="439"/>
      <c r="G18" s="439"/>
    </row>
    <row r="19" spans="1:11" s="61" customFormat="1" ht="15.75" customHeight="1" x14ac:dyDescent="0.25">
      <c r="A19" s="412" t="s">
        <v>3</v>
      </c>
      <c r="B19" s="412"/>
      <c r="C19" s="440" t="str">
        <f>IF('Príloha č. 1'!C8:D8="","",'Príloha č. 1'!C8:D8)</f>
        <v/>
      </c>
      <c r="D19" s="440"/>
      <c r="E19" s="440"/>
      <c r="F19" s="440"/>
      <c r="G19" s="440"/>
    </row>
    <row r="20" spans="1:11" s="61" customFormat="1" ht="15.75" customHeight="1" x14ac:dyDescent="0.25">
      <c r="A20" s="412" t="s">
        <v>4</v>
      </c>
      <c r="B20" s="412"/>
      <c r="C20" s="440" t="str">
        <f>IF('Príloha č. 1'!C9:D9="","",'Príloha č. 1'!C9:D9)</f>
        <v/>
      </c>
      <c r="D20" s="440"/>
      <c r="E20" s="440"/>
      <c r="F20" s="440"/>
      <c r="G20" s="440"/>
    </row>
    <row r="23" spans="1:11" ht="15.75" customHeight="1" x14ac:dyDescent="0.2">
      <c r="A23" s="41" t="s">
        <v>8</v>
      </c>
      <c r="B23" s="153" t="str">
        <f>IF('Príloha č. 1'!B23:B23="","",'Príloha č. 1'!B23:B23)</f>
        <v/>
      </c>
    </row>
    <row r="24" spans="1:11" ht="15.75" customHeight="1" x14ac:dyDescent="0.2">
      <c r="A24" s="41" t="s">
        <v>9</v>
      </c>
      <c r="B24" s="32" t="str">
        <f>IF('Príloha č. 1'!B24:B24="","",'Príloha č. 1'!B24:B24)</f>
        <v/>
      </c>
    </row>
    <row r="25" spans="1:11" ht="12.75" customHeight="1" x14ac:dyDescent="0.2">
      <c r="F25" s="250"/>
      <c r="G25" s="250"/>
      <c r="H25" s="250"/>
      <c r="I25" s="152"/>
      <c r="J25" s="152"/>
      <c r="K25" s="152"/>
    </row>
    <row r="26" spans="1:11" ht="33.75" customHeight="1" x14ac:dyDescent="0.2">
      <c r="F26" s="441" t="s">
        <v>101</v>
      </c>
      <c r="G26" s="441"/>
      <c r="H26" s="441"/>
      <c r="I26" s="436"/>
      <c r="J26" s="436"/>
      <c r="K26" s="436"/>
    </row>
    <row r="27" spans="1:11" s="63" customFormat="1" ht="11.25" x14ac:dyDescent="0.2">
      <c r="A27" s="411" t="s">
        <v>10</v>
      </c>
      <c r="B27" s="411"/>
      <c r="D27" s="248"/>
    </row>
    <row r="28" spans="1:11" s="68" customFormat="1" ht="12" customHeight="1" x14ac:dyDescent="0.2">
      <c r="A28" s="64"/>
      <c r="B28" s="65" t="s">
        <v>11</v>
      </c>
      <c r="C28" s="66"/>
      <c r="D28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6:K26"/>
    <mergeCell ref="E13:H13"/>
    <mergeCell ref="A15:G15"/>
    <mergeCell ref="A17:B17"/>
    <mergeCell ref="C17:G17"/>
    <mergeCell ref="A18:B18"/>
    <mergeCell ref="C18:G18"/>
    <mergeCell ref="A27:B27"/>
    <mergeCell ref="A19:B19"/>
    <mergeCell ref="C19:G19"/>
    <mergeCell ref="A20:B20"/>
    <mergeCell ref="C20:G20"/>
    <mergeCell ref="F26:H26"/>
  </mergeCells>
  <conditionalFormatting sqref="I14:J14">
    <cfRule type="cellIs" dxfId="99" priority="4" operator="greaterThan">
      <formula>2560820</formula>
    </cfRule>
  </conditionalFormatting>
  <conditionalFormatting sqref="B23:B24">
    <cfRule type="containsBlanks" dxfId="98" priority="3">
      <formula>LEN(TRIM(B23))=0</formula>
    </cfRule>
  </conditionalFormatting>
  <conditionalFormatting sqref="E14:F14">
    <cfRule type="cellIs" dxfId="97" priority="2" operator="greaterThan">
      <formula>2560820</formula>
    </cfRule>
  </conditionalFormatting>
  <conditionalFormatting sqref="C17:G20">
    <cfRule type="containsBlanks" dxfId="96" priority="1">
      <formula>LEN(TRIM(C17))=0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I22" sqref="I22:K2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174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175</v>
      </c>
      <c r="C8" s="51" t="s">
        <v>39</v>
      </c>
      <c r="D8" s="245">
        <v>100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100</v>
      </c>
      <c r="E9" s="437" t="s">
        <v>93</v>
      </c>
      <c r="F9" s="437"/>
      <c r="G9" s="437"/>
      <c r="H9" s="437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7" t="s">
        <v>38</v>
      </c>
      <c r="B11" s="407"/>
      <c r="C11" s="407"/>
      <c r="D11" s="407"/>
      <c r="E11" s="407"/>
      <c r="F11" s="407"/>
      <c r="G11" s="407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414" t="s">
        <v>1</v>
      </c>
      <c r="B13" s="414"/>
      <c r="C13" s="438" t="str">
        <f>IF('Príloha č. 1'!$C$6="","",'Príloha č. 1'!$C$6)</f>
        <v/>
      </c>
      <c r="D13" s="438"/>
      <c r="E13" s="438"/>
      <c r="F13" s="438"/>
      <c r="G13" s="438"/>
    </row>
    <row r="14" spans="1:23" s="61" customFormat="1" ht="15.75" customHeight="1" x14ac:dyDescent="0.25">
      <c r="A14" s="412" t="s">
        <v>2</v>
      </c>
      <c r="B14" s="412"/>
      <c r="C14" s="439" t="str">
        <f>IF('Príloha č. 1'!$C$7="","",'Príloha č. 1'!$C$7)</f>
        <v/>
      </c>
      <c r="D14" s="439"/>
      <c r="E14" s="439"/>
      <c r="F14" s="439"/>
      <c r="G14" s="439"/>
    </row>
    <row r="15" spans="1:23" s="61" customFormat="1" ht="15.75" customHeight="1" x14ac:dyDescent="0.25">
      <c r="A15" s="412" t="s">
        <v>3</v>
      </c>
      <c r="B15" s="412"/>
      <c r="C15" s="440" t="str">
        <f>IF('Príloha č. 1'!C8:D8="","",'Príloha č. 1'!C8:D8)</f>
        <v/>
      </c>
      <c r="D15" s="440"/>
      <c r="E15" s="440"/>
      <c r="F15" s="440"/>
      <c r="G15" s="440"/>
    </row>
    <row r="16" spans="1:23" s="61" customFormat="1" ht="15.75" customHeight="1" x14ac:dyDescent="0.25">
      <c r="A16" s="412" t="s">
        <v>4</v>
      </c>
      <c r="B16" s="412"/>
      <c r="C16" s="440" t="str">
        <f>IF('Príloha č. 1'!C9:D9="","",'Príloha č. 1'!C9:D9)</f>
        <v/>
      </c>
      <c r="D16" s="440"/>
      <c r="E16" s="440"/>
      <c r="F16" s="440"/>
      <c r="G16" s="440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41" t="s">
        <v>101</v>
      </c>
      <c r="G22" s="441"/>
      <c r="H22" s="441"/>
      <c r="I22" s="436"/>
      <c r="J22" s="436"/>
      <c r="K22" s="436"/>
    </row>
    <row r="23" spans="1:11" s="63" customFormat="1" ht="11.25" x14ac:dyDescent="0.2">
      <c r="A23" s="411" t="s">
        <v>10</v>
      </c>
      <c r="B23" s="41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95" priority="4" operator="greaterThan">
      <formula>2560820</formula>
    </cfRule>
  </conditionalFormatting>
  <conditionalFormatting sqref="B19:B20">
    <cfRule type="containsBlanks" dxfId="94" priority="3">
      <formula>LEN(TRIM(B19))=0</formula>
    </cfRule>
  </conditionalFormatting>
  <conditionalFormatting sqref="E10:F10">
    <cfRule type="cellIs" dxfId="93" priority="2" operator="greaterThan">
      <formula>2560820</formula>
    </cfRule>
  </conditionalFormatting>
  <conditionalFormatting sqref="C13:G16">
    <cfRule type="containsBlanks" dxfId="92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3"/>
  <sheetViews>
    <sheetView showGridLines="0" zoomScale="80" zoomScaleNormal="80" workbookViewId="0">
      <selection activeCell="J23" sqref="J2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176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177</v>
      </c>
      <c r="C8" s="51" t="s">
        <v>39</v>
      </c>
      <c r="D8" s="245">
        <v>4000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178</v>
      </c>
      <c r="C9" s="148" t="s">
        <v>39</v>
      </c>
      <c r="D9" s="246">
        <v>260</v>
      </c>
      <c r="E9" s="156"/>
      <c r="F9" s="159"/>
      <c r="G9" s="160">
        <f t="shared" ref="G9:G17" si="0">E9*F9</f>
        <v>0</v>
      </c>
      <c r="H9" s="233">
        <f t="shared" ref="H9:H17" si="1">E9+G9</f>
        <v>0</v>
      </c>
      <c r="I9" s="232">
        <f t="shared" ref="I9:I17" si="2">D9*E9</f>
        <v>0</v>
      </c>
      <c r="J9" s="149">
        <f t="shared" ref="J9:J17" si="3">F9*I9</f>
        <v>0</v>
      </c>
      <c r="K9" s="151">
        <f t="shared" ref="K9:K17" si="4">I9+J9</f>
        <v>0</v>
      </c>
    </row>
    <row r="10" spans="1:23" s="52" customFormat="1" ht="30" customHeight="1" x14ac:dyDescent="0.25">
      <c r="A10" s="146" t="s">
        <v>29</v>
      </c>
      <c r="B10" s="231" t="s">
        <v>179</v>
      </c>
      <c r="C10" s="148" t="s">
        <v>39</v>
      </c>
      <c r="D10" s="246">
        <v>4400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180</v>
      </c>
      <c r="C11" s="148" t="s">
        <v>39</v>
      </c>
      <c r="D11" s="246">
        <v>6400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159</v>
      </c>
      <c r="C12" s="148" t="s">
        <v>39</v>
      </c>
      <c r="D12" s="246">
        <v>5700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x14ac:dyDescent="0.25">
      <c r="A13" s="146" t="s">
        <v>32</v>
      </c>
      <c r="B13" s="229" t="s">
        <v>181</v>
      </c>
      <c r="C13" s="148" t="s">
        <v>39</v>
      </c>
      <c r="D13" s="246">
        <v>150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52" customFormat="1" ht="30" customHeight="1" x14ac:dyDescent="0.25">
      <c r="A14" s="146" t="s">
        <v>33</v>
      </c>
      <c r="B14" s="231" t="s">
        <v>633</v>
      </c>
      <c r="C14" s="148" t="s">
        <v>39</v>
      </c>
      <c r="D14" s="246">
        <v>10000</v>
      </c>
      <c r="E14" s="156"/>
      <c r="F14" s="159"/>
      <c r="G14" s="160">
        <f t="shared" si="0"/>
        <v>0</v>
      </c>
      <c r="H14" s="233">
        <f t="shared" si="1"/>
        <v>0</v>
      </c>
      <c r="I14" s="232">
        <f t="shared" si="2"/>
        <v>0</v>
      </c>
      <c r="J14" s="149">
        <f t="shared" si="3"/>
        <v>0</v>
      </c>
      <c r="K14" s="151">
        <f t="shared" si="4"/>
        <v>0</v>
      </c>
    </row>
    <row r="15" spans="1:23" s="52" customFormat="1" ht="30" customHeight="1" x14ac:dyDescent="0.25">
      <c r="A15" s="146" t="s">
        <v>34</v>
      </c>
      <c r="B15" s="231" t="s">
        <v>182</v>
      </c>
      <c r="C15" s="148" t="s">
        <v>39</v>
      </c>
      <c r="D15" s="246">
        <v>10000</v>
      </c>
      <c r="E15" s="156"/>
      <c r="F15" s="159"/>
      <c r="G15" s="160">
        <f t="shared" si="0"/>
        <v>0</v>
      </c>
      <c r="H15" s="233">
        <f t="shared" si="1"/>
        <v>0</v>
      </c>
      <c r="I15" s="232">
        <f t="shared" si="2"/>
        <v>0</v>
      </c>
      <c r="J15" s="149">
        <f t="shared" si="3"/>
        <v>0</v>
      </c>
      <c r="K15" s="151">
        <f t="shared" si="4"/>
        <v>0</v>
      </c>
    </row>
    <row r="16" spans="1:23" s="52" customFormat="1" ht="30" customHeight="1" x14ac:dyDescent="0.25">
      <c r="A16" s="146" t="s">
        <v>35</v>
      </c>
      <c r="B16" s="231" t="s">
        <v>183</v>
      </c>
      <c r="C16" s="148" t="s">
        <v>39</v>
      </c>
      <c r="D16" s="246">
        <v>100</v>
      </c>
      <c r="E16" s="156"/>
      <c r="F16" s="159"/>
      <c r="G16" s="160">
        <f t="shared" si="0"/>
        <v>0</v>
      </c>
      <c r="H16" s="233">
        <f t="shared" si="1"/>
        <v>0</v>
      </c>
      <c r="I16" s="232">
        <f t="shared" si="2"/>
        <v>0</v>
      </c>
      <c r="J16" s="149">
        <f t="shared" si="3"/>
        <v>0</v>
      </c>
      <c r="K16" s="151">
        <f t="shared" si="4"/>
        <v>0</v>
      </c>
    </row>
    <row r="17" spans="1:11" s="52" customFormat="1" ht="30" customHeight="1" thickBot="1" x14ac:dyDescent="0.3">
      <c r="A17" s="146" t="s">
        <v>36</v>
      </c>
      <c r="B17" s="231" t="s">
        <v>184</v>
      </c>
      <c r="C17" s="148" t="s">
        <v>39</v>
      </c>
      <c r="D17" s="246">
        <v>500</v>
      </c>
      <c r="E17" s="156"/>
      <c r="F17" s="159"/>
      <c r="G17" s="160">
        <f t="shared" si="0"/>
        <v>0</v>
      </c>
      <c r="H17" s="233">
        <f t="shared" si="1"/>
        <v>0</v>
      </c>
      <c r="I17" s="232">
        <f t="shared" si="2"/>
        <v>0</v>
      </c>
      <c r="J17" s="149">
        <f t="shared" si="3"/>
        <v>0</v>
      </c>
      <c r="K17" s="151">
        <f t="shared" si="4"/>
        <v>0</v>
      </c>
    </row>
    <row r="18" spans="1:11" s="73" customFormat="1" ht="22.5" customHeight="1" thickBot="1" x14ac:dyDescent="0.3">
      <c r="A18" s="166"/>
      <c r="B18" s="166"/>
      <c r="C18" s="166"/>
      <c r="D18" s="243">
        <f>SUM(D8:D17)</f>
        <v>41510</v>
      </c>
      <c r="E18" s="437" t="s">
        <v>94</v>
      </c>
      <c r="F18" s="437"/>
      <c r="G18" s="437"/>
      <c r="H18" s="437"/>
      <c r="I18" s="249">
        <f>SUM(I8:I17)</f>
        <v>0</v>
      </c>
      <c r="J18" s="166"/>
      <c r="K18" s="228">
        <f>SUM(K8:K17)</f>
        <v>0</v>
      </c>
    </row>
    <row r="19" spans="1:11" s="60" customFormat="1" ht="11.25" customHeight="1" x14ac:dyDescent="0.2">
      <c r="A19" s="53"/>
      <c r="B19" s="54"/>
      <c r="C19" s="55"/>
      <c r="D19" s="56"/>
      <c r="E19" s="57"/>
      <c r="F19" s="57"/>
      <c r="G19" s="58"/>
      <c r="H19" s="58"/>
      <c r="I19" s="57"/>
      <c r="J19" s="57"/>
      <c r="K19" s="59"/>
    </row>
    <row r="20" spans="1:11" s="19" customFormat="1" ht="19.5" customHeight="1" x14ac:dyDescent="0.25">
      <c r="A20" s="407" t="s">
        <v>38</v>
      </c>
      <c r="B20" s="407"/>
      <c r="C20" s="407"/>
      <c r="D20" s="407"/>
      <c r="E20" s="407"/>
      <c r="F20" s="407"/>
      <c r="G20" s="407"/>
    </row>
    <row r="21" spans="1:11" s="19" customFormat="1" ht="9" customHeight="1" x14ac:dyDescent="0.25">
      <c r="A21" s="240"/>
      <c r="B21" s="240"/>
      <c r="C21" s="240"/>
      <c r="D21" s="247"/>
      <c r="E21" s="240"/>
      <c r="F21" s="240"/>
      <c r="G21" s="240"/>
    </row>
    <row r="22" spans="1:11" s="61" customFormat="1" ht="15.75" customHeight="1" x14ac:dyDescent="0.25">
      <c r="A22" s="414" t="s">
        <v>1</v>
      </c>
      <c r="B22" s="414"/>
      <c r="C22" s="438" t="str">
        <f>IF('Príloha č. 1'!$C$6="","",'Príloha č. 1'!$C$6)</f>
        <v/>
      </c>
      <c r="D22" s="438"/>
      <c r="E22" s="438"/>
      <c r="F22" s="438"/>
      <c r="G22" s="438"/>
    </row>
    <row r="23" spans="1:11" s="61" customFormat="1" ht="15.75" customHeight="1" x14ac:dyDescent="0.25">
      <c r="A23" s="412" t="s">
        <v>2</v>
      </c>
      <c r="B23" s="412"/>
      <c r="C23" s="439" t="str">
        <f>IF('Príloha č. 1'!$C$7="","",'Príloha č. 1'!$C$7)</f>
        <v/>
      </c>
      <c r="D23" s="439"/>
      <c r="E23" s="439"/>
      <c r="F23" s="439"/>
      <c r="G23" s="439"/>
    </row>
    <row r="24" spans="1:11" s="61" customFormat="1" ht="15.75" customHeight="1" x14ac:dyDescent="0.25">
      <c r="A24" s="412" t="s">
        <v>3</v>
      </c>
      <c r="B24" s="412"/>
      <c r="C24" s="440" t="str">
        <f>IF('Príloha č. 1'!C8:D8="","",'Príloha č. 1'!C8:D8)</f>
        <v/>
      </c>
      <c r="D24" s="440"/>
      <c r="E24" s="440"/>
      <c r="F24" s="440"/>
      <c r="G24" s="440"/>
    </row>
    <row r="25" spans="1:11" s="61" customFormat="1" ht="15.75" customHeight="1" x14ac:dyDescent="0.25">
      <c r="A25" s="412" t="s">
        <v>4</v>
      </c>
      <c r="B25" s="412"/>
      <c r="C25" s="440" t="str">
        <f>IF('Príloha č. 1'!C9:D9="","",'Príloha č. 1'!C9:D9)</f>
        <v/>
      </c>
      <c r="D25" s="440"/>
      <c r="E25" s="440"/>
      <c r="F25" s="440"/>
      <c r="G25" s="440"/>
    </row>
    <row r="28" spans="1:11" ht="15.75" customHeight="1" x14ac:dyDescent="0.2">
      <c r="A28" s="41" t="s">
        <v>8</v>
      </c>
      <c r="B28" s="153" t="str">
        <f>IF('Príloha č. 1'!B23:B23="","",'Príloha č. 1'!B23:B23)</f>
        <v/>
      </c>
    </row>
    <row r="29" spans="1:11" ht="15.75" customHeight="1" x14ac:dyDescent="0.2">
      <c r="A29" s="41" t="s">
        <v>9</v>
      </c>
      <c r="B29" s="32" t="str">
        <f>IF('Príloha č. 1'!B24:B24="","",'Príloha č. 1'!B24:B24)</f>
        <v/>
      </c>
    </row>
    <row r="30" spans="1:11" ht="12.75" customHeight="1" x14ac:dyDescent="0.2">
      <c r="F30" s="250"/>
      <c r="G30" s="250"/>
      <c r="H30" s="250"/>
      <c r="I30" s="152"/>
      <c r="J30" s="152"/>
      <c r="K30" s="152"/>
    </row>
    <row r="31" spans="1:11" ht="33.75" customHeight="1" x14ac:dyDescent="0.2">
      <c r="F31" s="441" t="s">
        <v>101</v>
      </c>
      <c r="G31" s="441"/>
      <c r="H31" s="441"/>
      <c r="I31" s="436"/>
      <c r="J31" s="436"/>
      <c r="K31" s="436"/>
    </row>
    <row r="32" spans="1:11" s="63" customFormat="1" ht="11.25" x14ac:dyDescent="0.2">
      <c r="A32" s="411" t="s">
        <v>10</v>
      </c>
      <c r="B32" s="411"/>
      <c r="D32" s="248"/>
    </row>
    <row r="33" spans="1:4" s="68" customFormat="1" ht="12" customHeight="1" x14ac:dyDescent="0.2">
      <c r="A33" s="64"/>
      <c r="B33" s="65" t="s">
        <v>11</v>
      </c>
      <c r="C33" s="66"/>
      <c r="D33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31:K31"/>
    <mergeCell ref="E18:H18"/>
    <mergeCell ref="A20:G20"/>
    <mergeCell ref="A22:B22"/>
    <mergeCell ref="C22:G22"/>
    <mergeCell ref="A23:B23"/>
    <mergeCell ref="C23:G23"/>
    <mergeCell ref="A32:B32"/>
    <mergeCell ref="A24:B24"/>
    <mergeCell ref="C24:G24"/>
    <mergeCell ref="A25:B25"/>
    <mergeCell ref="C25:G25"/>
    <mergeCell ref="F31:H31"/>
  </mergeCells>
  <conditionalFormatting sqref="I19:J19">
    <cfRule type="cellIs" dxfId="91" priority="4" operator="greaterThan">
      <formula>2560820</formula>
    </cfRule>
  </conditionalFormatting>
  <conditionalFormatting sqref="B28:B29">
    <cfRule type="containsBlanks" dxfId="90" priority="3">
      <formula>LEN(TRIM(B28))=0</formula>
    </cfRule>
  </conditionalFormatting>
  <conditionalFormatting sqref="E19:F19">
    <cfRule type="cellIs" dxfId="89" priority="2" operator="greaterThan">
      <formula>2560820</formula>
    </cfRule>
  </conditionalFormatting>
  <conditionalFormatting sqref="C22:G25">
    <cfRule type="containsBlanks" dxfId="88" priority="1">
      <formula>LEN(TRIM(C22))=0</formula>
    </cfRule>
  </conditionalFormatting>
  <pageMargins left="0.78740157480314965" right="0.78740157480314965" top="0.98425196850393704" bottom="0.39370078740157483" header="0.51181102362204722" footer="0.59055118110236227"/>
  <pageSetup paperSize="9" scale="67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J28" sqref="J2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185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186</v>
      </c>
      <c r="C8" s="51" t="s">
        <v>39</v>
      </c>
      <c r="D8" s="245">
        <v>30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30</v>
      </c>
      <c r="E9" s="437" t="s">
        <v>95</v>
      </c>
      <c r="F9" s="437"/>
      <c r="G9" s="437"/>
      <c r="H9" s="437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7" t="s">
        <v>38</v>
      </c>
      <c r="B11" s="407"/>
      <c r="C11" s="407"/>
      <c r="D11" s="407"/>
      <c r="E11" s="407"/>
      <c r="F11" s="407"/>
      <c r="G11" s="407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414" t="s">
        <v>1</v>
      </c>
      <c r="B13" s="414"/>
      <c r="C13" s="438" t="str">
        <f>IF('Príloha č. 1'!$C$6="","",'Príloha č. 1'!$C$6)</f>
        <v/>
      </c>
      <c r="D13" s="438"/>
      <c r="E13" s="438"/>
      <c r="F13" s="438"/>
      <c r="G13" s="438"/>
    </row>
    <row r="14" spans="1:23" s="61" customFormat="1" ht="15.75" customHeight="1" x14ac:dyDescent="0.25">
      <c r="A14" s="412" t="s">
        <v>2</v>
      </c>
      <c r="B14" s="412"/>
      <c r="C14" s="439" t="str">
        <f>IF('Príloha č. 1'!$C$7="","",'Príloha č. 1'!$C$7)</f>
        <v/>
      </c>
      <c r="D14" s="439"/>
      <c r="E14" s="439"/>
      <c r="F14" s="439"/>
      <c r="G14" s="439"/>
    </row>
    <row r="15" spans="1:23" s="61" customFormat="1" ht="15.75" customHeight="1" x14ac:dyDescent="0.25">
      <c r="A15" s="412" t="s">
        <v>3</v>
      </c>
      <c r="B15" s="412"/>
      <c r="C15" s="440" t="str">
        <f>IF('Príloha č. 1'!C8:D8="","",'Príloha č. 1'!C8:D8)</f>
        <v/>
      </c>
      <c r="D15" s="440"/>
      <c r="E15" s="440"/>
      <c r="F15" s="440"/>
      <c r="G15" s="440"/>
    </row>
    <row r="16" spans="1:23" s="61" customFormat="1" ht="15.75" customHeight="1" x14ac:dyDescent="0.25">
      <c r="A16" s="412" t="s">
        <v>4</v>
      </c>
      <c r="B16" s="412"/>
      <c r="C16" s="440" t="str">
        <f>IF('Príloha č. 1'!C9:D9="","",'Príloha č. 1'!C9:D9)</f>
        <v/>
      </c>
      <c r="D16" s="440"/>
      <c r="E16" s="440"/>
      <c r="F16" s="440"/>
      <c r="G16" s="440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41" t="s">
        <v>101</v>
      </c>
      <c r="G22" s="441"/>
      <c r="H22" s="441"/>
      <c r="I22" s="436"/>
      <c r="J22" s="436"/>
      <c r="K22" s="436"/>
    </row>
    <row r="23" spans="1:11" s="63" customFormat="1" ht="11.25" x14ac:dyDescent="0.2">
      <c r="A23" s="411" t="s">
        <v>10</v>
      </c>
      <c r="B23" s="41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87" priority="4" operator="greaterThan">
      <formula>2560820</formula>
    </cfRule>
  </conditionalFormatting>
  <conditionalFormatting sqref="B19:B20">
    <cfRule type="containsBlanks" dxfId="86" priority="3">
      <formula>LEN(TRIM(B19))=0</formula>
    </cfRule>
  </conditionalFormatting>
  <conditionalFormatting sqref="E10:F10">
    <cfRule type="cellIs" dxfId="85" priority="2" operator="greaterThan">
      <formula>2560820</formula>
    </cfRule>
  </conditionalFormatting>
  <conditionalFormatting sqref="C13:G16">
    <cfRule type="containsBlanks" dxfId="84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1"/>
  <sheetViews>
    <sheetView showGridLines="0" zoomScale="80" zoomScaleNormal="80" workbookViewId="0">
      <selection activeCell="I21" sqref="I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187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188</v>
      </c>
      <c r="C8" s="51" t="s">
        <v>39</v>
      </c>
      <c r="D8" s="245">
        <v>1200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636</v>
      </c>
      <c r="C9" s="148" t="s">
        <v>39</v>
      </c>
      <c r="D9" s="246">
        <v>100</v>
      </c>
      <c r="E9" s="156"/>
      <c r="F9" s="159"/>
      <c r="G9" s="160">
        <f t="shared" ref="G9:G15" si="0">E9*F9</f>
        <v>0</v>
      </c>
      <c r="H9" s="233">
        <f t="shared" ref="H9:H15" si="1">E9+G9</f>
        <v>0</v>
      </c>
      <c r="I9" s="232">
        <f t="shared" ref="I9:I15" si="2">D9*E9</f>
        <v>0</v>
      </c>
      <c r="J9" s="149">
        <f t="shared" ref="J9:J15" si="3">F9*I9</f>
        <v>0</v>
      </c>
      <c r="K9" s="151">
        <f t="shared" ref="K9:K15" si="4">I9+J9</f>
        <v>0</v>
      </c>
    </row>
    <row r="10" spans="1:23" s="52" customFormat="1" ht="30" customHeight="1" x14ac:dyDescent="0.25">
      <c r="A10" s="146" t="s">
        <v>29</v>
      </c>
      <c r="B10" s="231" t="s">
        <v>189</v>
      </c>
      <c r="C10" s="148" t="s">
        <v>39</v>
      </c>
      <c r="D10" s="246">
        <v>700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190</v>
      </c>
      <c r="C11" s="148" t="s">
        <v>39</v>
      </c>
      <c r="D11" s="246">
        <v>300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191</v>
      </c>
      <c r="C12" s="148" t="s">
        <v>39</v>
      </c>
      <c r="D12" s="246">
        <v>200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x14ac:dyDescent="0.25">
      <c r="A13" s="146" t="s">
        <v>32</v>
      </c>
      <c r="B13" s="229" t="s">
        <v>192</v>
      </c>
      <c r="C13" s="148" t="s">
        <v>39</v>
      </c>
      <c r="D13" s="246">
        <v>100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52" customFormat="1" ht="30" customHeight="1" x14ac:dyDescent="0.25">
      <c r="A14" s="146" t="s">
        <v>33</v>
      </c>
      <c r="B14" s="231" t="s">
        <v>193</v>
      </c>
      <c r="C14" s="148" t="s">
        <v>39</v>
      </c>
      <c r="D14" s="246">
        <v>500</v>
      </c>
      <c r="E14" s="156"/>
      <c r="F14" s="159"/>
      <c r="G14" s="160">
        <f t="shared" si="0"/>
        <v>0</v>
      </c>
      <c r="H14" s="233">
        <f t="shared" si="1"/>
        <v>0</v>
      </c>
      <c r="I14" s="232">
        <f t="shared" si="2"/>
        <v>0</v>
      </c>
      <c r="J14" s="149">
        <f t="shared" si="3"/>
        <v>0</v>
      </c>
      <c r="K14" s="151">
        <f t="shared" si="4"/>
        <v>0</v>
      </c>
    </row>
    <row r="15" spans="1:23" s="52" customFormat="1" ht="30" customHeight="1" thickBot="1" x14ac:dyDescent="0.3">
      <c r="A15" s="146" t="s">
        <v>34</v>
      </c>
      <c r="B15" s="231" t="s">
        <v>194</v>
      </c>
      <c r="C15" s="148" t="s">
        <v>39</v>
      </c>
      <c r="D15" s="246">
        <v>200</v>
      </c>
      <c r="E15" s="156"/>
      <c r="F15" s="159"/>
      <c r="G15" s="160">
        <f t="shared" si="0"/>
        <v>0</v>
      </c>
      <c r="H15" s="233">
        <f t="shared" si="1"/>
        <v>0</v>
      </c>
      <c r="I15" s="232">
        <f t="shared" si="2"/>
        <v>0</v>
      </c>
      <c r="J15" s="149">
        <f t="shared" si="3"/>
        <v>0</v>
      </c>
      <c r="K15" s="151">
        <f t="shared" si="4"/>
        <v>0</v>
      </c>
    </row>
    <row r="16" spans="1:23" s="73" customFormat="1" ht="22.5" customHeight="1" thickBot="1" x14ac:dyDescent="0.3">
      <c r="A16" s="166"/>
      <c r="B16" s="166"/>
      <c r="C16" s="166"/>
      <c r="D16" s="243">
        <f>SUM(D8:D15)</f>
        <v>3300</v>
      </c>
      <c r="E16" s="437" t="s">
        <v>96</v>
      </c>
      <c r="F16" s="437"/>
      <c r="G16" s="437"/>
      <c r="H16" s="437"/>
      <c r="I16" s="249">
        <f>SUM(I8:I15)</f>
        <v>0</v>
      </c>
      <c r="J16" s="166"/>
      <c r="K16" s="228">
        <f>SUM(K8:K15)</f>
        <v>0</v>
      </c>
    </row>
    <row r="17" spans="1:11" s="60" customFormat="1" ht="11.25" customHeight="1" x14ac:dyDescent="0.2">
      <c r="A17" s="53"/>
      <c r="B17" s="54"/>
      <c r="C17" s="55"/>
      <c r="D17" s="56"/>
      <c r="E17" s="57"/>
      <c r="F17" s="57"/>
      <c r="G17" s="58"/>
      <c r="H17" s="58"/>
      <c r="I17" s="57"/>
      <c r="J17" s="57"/>
      <c r="K17" s="59"/>
    </row>
    <row r="18" spans="1:11" s="19" customFormat="1" ht="19.5" customHeight="1" x14ac:dyDescent="0.25">
      <c r="A18" s="407" t="s">
        <v>38</v>
      </c>
      <c r="B18" s="407"/>
      <c r="C18" s="407"/>
      <c r="D18" s="407"/>
      <c r="E18" s="407"/>
      <c r="F18" s="407"/>
      <c r="G18" s="407"/>
    </row>
    <row r="19" spans="1:11" s="19" customFormat="1" ht="9" customHeight="1" x14ac:dyDescent="0.25">
      <c r="A19" s="240"/>
      <c r="B19" s="240"/>
      <c r="C19" s="240"/>
      <c r="D19" s="247"/>
      <c r="E19" s="240"/>
      <c r="F19" s="240"/>
      <c r="G19" s="240"/>
    </row>
    <row r="20" spans="1:11" s="61" customFormat="1" ht="15.75" customHeight="1" x14ac:dyDescent="0.25">
      <c r="A20" s="414" t="s">
        <v>1</v>
      </c>
      <c r="B20" s="414"/>
      <c r="C20" s="438" t="str">
        <f>IF('Príloha č. 1'!$C$6="","",'Príloha č. 1'!$C$6)</f>
        <v/>
      </c>
      <c r="D20" s="438"/>
      <c r="E20" s="438"/>
      <c r="F20" s="438"/>
      <c r="G20" s="438"/>
    </row>
    <row r="21" spans="1:11" s="61" customFormat="1" ht="15.75" customHeight="1" x14ac:dyDescent="0.25">
      <c r="A21" s="412" t="s">
        <v>2</v>
      </c>
      <c r="B21" s="412"/>
      <c r="C21" s="439" t="str">
        <f>IF('Príloha č. 1'!$C$7="","",'Príloha č. 1'!$C$7)</f>
        <v/>
      </c>
      <c r="D21" s="439"/>
      <c r="E21" s="439"/>
      <c r="F21" s="439"/>
      <c r="G21" s="439"/>
    </row>
    <row r="22" spans="1:11" s="61" customFormat="1" ht="15.75" customHeight="1" x14ac:dyDescent="0.25">
      <c r="A22" s="412" t="s">
        <v>3</v>
      </c>
      <c r="B22" s="412"/>
      <c r="C22" s="440" t="str">
        <f>IF('Príloha č. 1'!C8:D8="","",'Príloha č. 1'!C8:D8)</f>
        <v/>
      </c>
      <c r="D22" s="440"/>
      <c r="E22" s="440"/>
      <c r="F22" s="440"/>
      <c r="G22" s="440"/>
    </row>
    <row r="23" spans="1:11" s="61" customFormat="1" ht="15.75" customHeight="1" x14ac:dyDescent="0.25">
      <c r="A23" s="412" t="s">
        <v>4</v>
      </c>
      <c r="B23" s="412"/>
      <c r="C23" s="440" t="str">
        <f>IF('Príloha č. 1'!C9:D9="","",'Príloha č. 1'!C9:D9)</f>
        <v/>
      </c>
      <c r="D23" s="440"/>
      <c r="E23" s="440"/>
      <c r="F23" s="440"/>
      <c r="G23" s="440"/>
    </row>
    <row r="26" spans="1:11" ht="15.75" customHeight="1" x14ac:dyDescent="0.2">
      <c r="A26" s="41" t="s">
        <v>8</v>
      </c>
      <c r="B26" s="153" t="str">
        <f>IF('Príloha č. 1'!B23:B23="","",'Príloha č. 1'!B23:B23)</f>
        <v/>
      </c>
    </row>
    <row r="27" spans="1:11" ht="15.75" customHeight="1" x14ac:dyDescent="0.2">
      <c r="A27" s="41" t="s">
        <v>9</v>
      </c>
      <c r="B27" s="32" t="str">
        <f>IF('Príloha č. 1'!B24:B24="","",'Príloha č. 1'!B24:B24)</f>
        <v/>
      </c>
    </row>
    <row r="28" spans="1:11" ht="12.75" customHeight="1" x14ac:dyDescent="0.2">
      <c r="F28" s="250"/>
      <c r="G28" s="250"/>
      <c r="H28" s="250"/>
      <c r="I28" s="152"/>
      <c r="J28" s="152"/>
      <c r="K28" s="152"/>
    </row>
    <row r="29" spans="1:11" ht="33.75" customHeight="1" x14ac:dyDescent="0.2">
      <c r="F29" s="441" t="s">
        <v>101</v>
      </c>
      <c r="G29" s="441"/>
      <c r="H29" s="441"/>
      <c r="I29" s="436"/>
      <c r="J29" s="436"/>
      <c r="K29" s="436"/>
    </row>
    <row r="30" spans="1:11" s="63" customFormat="1" ht="11.25" x14ac:dyDescent="0.2">
      <c r="A30" s="411" t="s">
        <v>10</v>
      </c>
      <c r="B30" s="411"/>
      <c r="D30" s="248"/>
    </row>
    <row r="31" spans="1:11" s="68" customFormat="1" ht="12" customHeight="1" x14ac:dyDescent="0.2">
      <c r="A31" s="64"/>
      <c r="B31" s="65" t="s">
        <v>11</v>
      </c>
      <c r="C31" s="66"/>
      <c r="D31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9:K29"/>
    <mergeCell ref="E16:H16"/>
    <mergeCell ref="A18:G18"/>
    <mergeCell ref="A20:B20"/>
    <mergeCell ref="C20:G20"/>
    <mergeCell ref="A21:B21"/>
    <mergeCell ref="C21:G21"/>
    <mergeCell ref="A30:B30"/>
    <mergeCell ref="A22:B22"/>
    <mergeCell ref="C22:G22"/>
    <mergeCell ref="A23:B23"/>
    <mergeCell ref="C23:G23"/>
    <mergeCell ref="F29:H29"/>
  </mergeCells>
  <conditionalFormatting sqref="I17:J17">
    <cfRule type="cellIs" dxfId="83" priority="4" operator="greaterThan">
      <formula>2560820</formula>
    </cfRule>
  </conditionalFormatting>
  <conditionalFormatting sqref="B26:B27">
    <cfRule type="containsBlanks" dxfId="82" priority="3">
      <formula>LEN(TRIM(B26))=0</formula>
    </cfRule>
  </conditionalFormatting>
  <conditionalFormatting sqref="E17:F17">
    <cfRule type="cellIs" dxfId="81" priority="2" operator="greaterThan">
      <formula>2560820</formula>
    </cfRule>
  </conditionalFormatting>
  <conditionalFormatting sqref="C20:G23">
    <cfRule type="containsBlanks" dxfId="80" priority="1">
      <formula>LEN(TRIM(C20))=0</formula>
    </cfRule>
  </conditionalFormatting>
  <pageMargins left="0.78740157480314965" right="0.78740157480314965" top="0.98425196850393704" bottom="0.39370078740157483" header="0.51181102362204722" footer="0.59055118110236227"/>
  <pageSetup paperSize="9" scale="7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J19" sqref="J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195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196</v>
      </c>
      <c r="C8" s="51" t="s">
        <v>39</v>
      </c>
      <c r="D8" s="245">
        <v>20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20</v>
      </c>
      <c r="E9" s="437" t="s">
        <v>97</v>
      </c>
      <c r="F9" s="437"/>
      <c r="G9" s="437"/>
      <c r="H9" s="437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7" t="s">
        <v>38</v>
      </c>
      <c r="B11" s="407"/>
      <c r="C11" s="407"/>
      <c r="D11" s="407"/>
      <c r="E11" s="407"/>
      <c r="F11" s="407"/>
      <c r="G11" s="407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414" t="s">
        <v>1</v>
      </c>
      <c r="B13" s="414"/>
      <c r="C13" s="438" t="str">
        <f>IF('Príloha č. 1'!$C$6="","",'Príloha č. 1'!$C$6)</f>
        <v/>
      </c>
      <c r="D13" s="438"/>
      <c r="E13" s="438"/>
      <c r="F13" s="438"/>
      <c r="G13" s="438"/>
    </row>
    <row r="14" spans="1:23" s="61" customFormat="1" ht="15.75" customHeight="1" x14ac:dyDescent="0.25">
      <c r="A14" s="412" t="s">
        <v>2</v>
      </c>
      <c r="B14" s="412"/>
      <c r="C14" s="439" t="str">
        <f>IF('Príloha č. 1'!$C$7="","",'Príloha č. 1'!$C$7)</f>
        <v/>
      </c>
      <c r="D14" s="439"/>
      <c r="E14" s="439"/>
      <c r="F14" s="439"/>
      <c r="G14" s="439"/>
    </row>
    <row r="15" spans="1:23" s="61" customFormat="1" ht="15.75" customHeight="1" x14ac:dyDescent="0.25">
      <c r="A15" s="412" t="s">
        <v>3</v>
      </c>
      <c r="B15" s="412"/>
      <c r="C15" s="440" t="str">
        <f>IF('Príloha č. 1'!C8:D8="","",'Príloha č. 1'!C8:D8)</f>
        <v/>
      </c>
      <c r="D15" s="440"/>
      <c r="E15" s="440"/>
      <c r="F15" s="440"/>
      <c r="G15" s="440"/>
    </row>
    <row r="16" spans="1:23" s="61" customFormat="1" ht="15.75" customHeight="1" x14ac:dyDescent="0.25">
      <c r="A16" s="412" t="s">
        <v>4</v>
      </c>
      <c r="B16" s="412"/>
      <c r="C16" s="440" t="str">
        <f>IF('Príloha č. 1'!C9:D9="","",'Príloha č. 1'!C9:D9)</f>
        <v/>
      </c>
      <c r="D16" s="440"/>
      <c r="E16" s="440"/>
      <c r="F16" s="440"/>
      <c r="G16" s="440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41" t="s">
        <v>101</v>
      </c>
      <c r="G22" s="441"/>
      <c r="H22" s="441"/>
      <c r="I22" s="436"/>
      <c r="J22" s="436"/>
      <c r="K22" s="436"/>
    </row>
    <row r="23" spans="1:11" s="63" customFormat="1" ht="11.25" x14ac:dyDescent="0.2">
      <c r="A23" s="411" t="s">
        <v>10</v>
      </c>
      <c r="B23" s="41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79" priority="4" operator="greaterThan">
      <formula>2560820</formula>
    </cfRule>
  </conditionalFormatting>
  <conditionalFormatting sqref="B19:B20">
    <cfRule type="containsBlanks" dxfId="78" priority="3">
      <formula>LEN(TRIM(B19))=0</formula>
    </cfRule>
  </conditionalFormatting>
  <conditionalFormatting sqref="E10:F10">
    <cfRule type="cellIs" dxfId="77" priority="2" operator="greaterThan">
      <formula>2560820</formula>
    </cfRule>
  </conditionalFormatting>
  <conditionalFormatting sqref="C13:G16">
    <cfRule type="containsBlanks" dxfId="7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9"/>
  <sheetViews>
    <sheetView showGridLines="0" zoomScale="80" zoomScaleNormal="80" workbookViewId="0">
      <selection activeCell="J20" sqref="J2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197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629</v>
      </c>
      <c r="C8" s="51" t="s">
        <v>39</v>
      </c>
      <c r="D8" s="245">
        <v>1600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434</v>
      </c>
      <c r="C9" s="148" t="s">
        <v>39</v>
      </c>
      <c r="D9" s="246">
        <v>1600</v>
      </c>
      <c r="E9" s="156"/>
      <c r="F9" s="159"/>
      <c r="G9" s="160">
        <f t="shared" ref="G9:G13" si="0">E9*F9</f>
        <v>0</v>
      </c>
      <c r="H9" s="233">
        <f t="shared" ref="H9:H13" si="1">E9+G9</f>
        <v>0</v>
      </c>
      <c r="I9" s="232">
        <f t="shared" ref="I9:I13" si="2">D9*E9</f>
        <v>0</v>
      </c>
      <c r="J9" s="149">
        <f t="shared" ref="J9:J13" si="3">F9*I9</f>
        <v>0</v>
      </c>
      <c r="K9" s="151">
        <f t="shared" ref="K9:K13" si="4">I9+J9</f>
        <v>0</v>
      </c>
    </row>
    <row r="10" spans="1:23" s="52" customFormat="1" ht="30" customHeight="1" x14ac:dyDescent="0.25">
      <c r="A10" s="146" t="s">
        <v>29</v>
      </c>
      <c r="B10" s="231" t="s">
        <v>435</v>
      </c>
      <c r="C10" s="148" t="s">
        <v>39</v>
      </c>
      <c r="D10" s="246">
        <v>800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198</v>
      </c>
      <c r="C11" s="148" t="s">
        <v>39</v>
      </c>
      <c r="D11" s="246">
        <v>1200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199</v>
      </c>
      <c r="C12" s="148" t="s">
        <v>39</v>
      </c>
      <c r="D12" s="246">
        <v>1600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thickBot="1" x14ac:dyDescent="0.3">
      <c r="A13" s="146" t="s">
        <v>32</v>
      </c>
      <c r="B13" s="229" t="s">
        <v>172</v>
      </c>
      <c r="C13" s="148" t="s">
        <v>39</v>
      </c>
      <c r="D13" s="246">
        <v>400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73" customFormat="1" ht="22.5" customHeight="1" thickBot="1" x14ac:dyDescent="0.3">
      <c r="A14" s="166"/>
      <c r="B14" s="166"/>
      <c r="C14" s="166"/>
      <c r="D14" s="243">
        <f>SUM(D8:D13)</f>
        <v>7200</v>
      </c>
      <c r="E14" s="437" t="s">
        <v>98</v>
      </c>
      <c r="F14" s="437"/>
      <c r="G14" s="437"/>
      <c r="H14" s="437"/>
      <c r="I14" s="249">
        <f>SUM(I8:I13)</f>
        <v>0</v>
      </c>
      <c r="J14" s="166"/>
      <c r="K14" s="228">
        <f>SUM(K8:K13)</f>
        <v>0</v>
      </c>
    </row>
    <row r="15" spans="1:23" s="60" customFormat="1" ht="11.25" customHeight="1" x14ac:dyDescent="0.2">
      <c r="A15" s="53"/>
      <c r="B15" s="54"/>
      <c r="C15" s="55"/>
      <c r="D15" s="56"/>
      <c r="E15" s="57"/>
      <c r="F15" s="57"/>
      <c r="G15" s="58"/>
      <c r="H15" s="58"/>
      <c r="I15" s="57"/>
      <c r="J15" s="57"/>
      <c r="K15" s="59"/>
    </row>
    <row r="16" spans="1:23" s="19" customFormat="1" ht="19.5" customHeight="1" x14ac:dyDescent="0.25">
      <c r="A16" s="407" t="s">
        <v>38</v>
      </c>
      <c r="B16" s="407"/>
      <c r="C16" s="407"/>
      <c r="D16" s="407"/>
      <c r="E16" s="407"/>
      <c r="F16" s="407"/>
      <c r="G16" s="407"/>
    </row>
    <row r="17" spans="1:11" s="19" customFormat="1" ht="9" customHeight="1" x14ac:dyDescent="0.25">
      <c r="A17" s="240"/>
      <c r="B17" s="240"/>
      <c r="C17" s="240"/>
      <c r="D17" s="247"/>
      <c r="E17" s="240"/>
      <c r="F17" s="240"/>
      <c r="G17" s="240"/>
    </row>
    <row r="18" spans="1:11" s="61" customFormat="1" ht="15.75" customHeight="1" x14ac:dyDescent="0.25">
      <c r="A18" s="414" t="s">
        <v>1</v>
      </c>
      <c r="B18" s="414"/>
      <c r="C18" s="438" t="str">
        <f>IF('Príloha č. 1'!$C$6="","",'Príloha č. 1'!$C$6)</f>
        <v/>
      </c>
      <c r="D18" s="438"/>
      <c r="E18" s="438"/>
      <c r="F18" s="438"/>
      <c r="G18" s="438"/>
    </row>
    <row r="19" spans="1:11" s="61" customFormat="1" ht="15.75" customHeight="1" x14ac:dyDescent="0.25">
      <c r="A19" s="412" t="s">
        <v>2</v>
      </c>
      <c r="B19" s="412"/>
      <c r="C19" s="439" t="str">
        <f>IF('Príloha č. 1'!$C$7="","",'Príloha č. 1'!$C$7)</f>
        <v/>
      </c>
      <c r="D19" s="439"/>
      <c r="E19" s="439"/>
      <c r="F19" s="439"/>
      <c r="G19" s="439"/>
    </row>
    <row r="20" spans="1:11" s="61" customFormat="1" ht="15.75" customHeight="1" x14ac:dyDescent="0.25">
      <c r="A20" s="412" t="s">
        <v>3</v>
      </c>
      <c r="B20" s="412"/>
      <c r="C20" s="440" t="str">
        <f>IF('Príloha č. 1'!C8:D8="","",'Príloha č. 1'!C8:D8)</f>
        <v/>
      </c>
      <c r="D20" s="440"/>
      <c r="E20" s="440"/>
      <c r="F20" s="440"/>
      <c r="G20" s="440"/>
    </row>
    <row r="21" spans="1:11" s="61" customFormat="1" ht="15.75" customHeight="1" x14ac:dyDescent="0.25">
      <c r="A21" s="412" t="s">
        <v>4</v>
      </c>
      <c r="B21" s="412"/>
      <c r="C21" s="440" t="str">
        <f>IF('Príloha č. 1'!C9:D9="","",'Príloha č. 1'!C9:D9)</f>
        <v/>
      </c>
      <c r="D21" s="440"/>
      <c r="E21" s="440"/>
      <c r="F21" s="440"/>
      <c r="G21" s="440"/>
    </row>
    <row r="24" spans="1:11" ht="15.75" customHeight="1" x14ac:dyDescent="0.2">
      <c r="A24" s="41" t="s">
        <v>8</v>
      </c>
      <c r="B24" s="153" t="str">
        <f>IF('Príloha č. 1'!B23:B23="","",'Príloha č. 1'!B23:B23)</f>
        <v/>
      </c>
    </row>
    <row r="25" spans="1:11" ht="15.75" customHeight="1" x14ac:dyDescent="0.2">
      <c r="A25" s="41" t="s">
        <v>9</v>
      </c>
      <c r="B25" s="32" t="str">
        <f>IF('Príloha č. 1'!B24:B24="","",'Príloha č. 1'!B24:B24)</f>
        <v/>
      </c>
    </row>
    <row r="26" spans="1:11" ht="12.75" customHeight="1" x14ac:dyDescent="0.2">
      <c r="F26" s="250"/>
      <c r="G26" s="250"/>
      <c r="H26" s="250"/>
      <c r="I26" s="152"/>
      <c r="J26" s="152"/>
      <c r="K26" s="152"/>
    </row>
    <row r="27" spans="1:11" ht="33.75" customHeight="1" x14ac:dyDescent="0.2">
      <c r="F27" s="441" t="s">
        <v>101</v>
      </c>
      <c r="G27" s="441"/>
      <c r="H27" s="441"/>
      <c r="I27" s="436"/>
      <c r="J27" s="436"/>
      <c r="K27" s="436"/>
    </row>
    <row r="28" spans="1:11" s="63" customFormat="1" ht="11.25" x14ac:dyDescent="0.2">
      <c r="A28" s="411" t="s">
        <v>10</v>
      </c>
      <c r="B28" s="411"/>
      <c r="D28" s="248"/>
    </row>
    <row r="29" spans="1:11" s="68" customFormat="1" ht="12" customHeight="1" x14ac:dyDescent="0.2">
      <c r="A29" s="64"/>
      <c r="B29" s="65" t="s">
        <v>11</v>
      </c>
      <c r="C29" s="66"/>
      <c r="D29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7:K27"/>
    <mergeCell ref="E14:H14"/>
    <mergeCell ref="A16:G16"/>
    <mergeCell ref="A18:B18"/>
    <mergeCell ref="C18:G18"/>
    <mergeCell ref="A19:B19"/>
    <mergeCell ref="C19:G19"/>
    <mergeCell ref="A28:B28"/>
    <mergeCell ref="A20:B20"/>
    <mergeCell ref="C20:G20"/>
    <mergeCell ref="A21:B21"/>
    <mergeCell ref="C21:G21"/>
    <mergeCell ref="F27:H27"/>
  </mergeCells>
  <conditionalFormatting sqref="I15:J15">
    <cfRule type="cellIs" dxfId="75" priority="4" operator="greaterThan">
      <formula>2560820</formula>
    </cfRule>
  </conditionalFormatting>
  <conditionalFormatting sqref="B24:B25">
    <cfRule type="containsBlanks" dxfId="74" priority="3">
      <formula>LEN(TRIM(B24))=0</formula>
    </cfRule>
  </conditionalFormatting>
  <conditionalFormatting sqref="E15:F15">
    <cfRule type="cellIs" dxfId="73" priority="2" operator="greaterThan">
      <formula>2560820</formula>
    </cfRule>
  </conditionalFormatting>
  <conditionalFormatting sqref="C18:G21">
    <cfRule type="containsBlanks" dxfId="72" priority="1">
      <formula>LEN(TRIM(C18))=0</formula>
    </cfRule>
  </conditionalFormatting>
  <pageMargins left="0.78740157480314965" right="0.78740157480314965" top="0.98425196850393704" bottom="0.39370078740157483" header="0.51181102362204722" footer="0.59055118110236227"/>
  <pageSetup paperSize="9" scale="79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J18" sqref="J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219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200</v>
      </c>
      <c r="C8" s="51" t="s">
        <v>39</v>
      </c>
      <c r="D8" s="245">
        <v>80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80</v>
      </c>
      <c r="E9" s="437" t="s">
        <v>99</v>
      </c>
      <c r="F9" s="437"/>
      <c r="G9" s="437"/>
      <c r="H9" s="437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7" t="s">
        <v>38</v>
      </c>
      <c r="B11" s="407"/>
      <c r="C11" s="407"/>
      <c r="D11" s="407"/>
      <c r="E11" s="407"/>
      <c r="F11" s="407"/>
      <c r="G11" s="407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414" t="s">
        <v>1</v>
      </c>
      <c r="B13" s="414"/>
      <c r="C13" s="438" t="str">
        <f>IF('Príloha č. 1'!$C$6="","",'Príloha č. 1'!$C$6)</f>
        <v/>
      </c>
      <c r="D13" s="438"/>
      <c r="E13" s="438"/>
      <c r="F13" s="438"/>
      <c r="G13" s="438"/>
    </row>
    <row r="14" spans="1:23" s="61" customFormat="1" ht="15.75" customHeight="1" x14ac:dyDescent="0.25">
      <c r="A14" s="412" t="s">
        <v>2</v>
      </c>
      <c r="B14" s="412"/>
      <c r="C14" s="439" t="str">
        <f>IF('Príloha č. 1'!$C$7="","",'Príloha č. 1'!$C$7)</f>
        <v/>
      </c>
      <c r="D14" s="439"/>
      <c r="E14" s="439"/>
      <c r="F14" s="439"/>
      <c r="G14" s="439"/>
    </row>
    <row r="15" spans="1:23" s="61" customFormat="1" ht="15.75" customHeight="1" x14ac:dyDescent="0.25">
      <c r="A15" s="412" t="s">
        <v>3</v>
      </c>
      <c r="B15" s="412"/>
      <c r="C15" s="440" t="str">
        <f>IF('Príloha č. 1'!C8:D8="","",'Príloha č. 1'!C8:D8)</f>
        <v/>
      </c>
      <c r="D15" s="440"/>
      <c r="E15" s="440"/>
      <c r="F15" s="440"/>
      <c r="G15" s="440"/>
    </row>
    <row r="16" spans="1:23" s="61" customFormat="1" ht="15.75" customHeight="1" x14ac:dyDescent="0.25">
      <c r="A16" s="412" t="s">
        <v>4</v>
      </c>
      <c r="B16" s="412"/>
      <c r="C16" s="440" t="str">
        <f>IF('Príloha č. 1'!C9:D9="","",'Príloha č. 1'!C9:D9)</f>
        <v/>
      </c>
      <c r="D16" s="440"/>
      <c r="E16" s="440"/>
      <c r="F16" s="440"/>
      <c r="G16" s="440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41" t="s">
        <v>101</v>
      </c>
      <c r="G22" s="441"/>
      <c r="H22" s="441"/>
      <c r="I22" s="436"/>
      <c r="J22" s="436"/>
      <c r="K22" s="436"/>
    </row>
    <row r="23" spans="1:11" s="63" customFormat="1" ht="11.25" x14ac:dyDescent="0.2">
      <c r="A23" s="411" t="s">
        <v>10</v>
      </c>
      <c r="B23" s="41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71" priority="4" operator="greaterThan">
      <formula>2560820</formula>
    </cfRule>
  </conditionalFormatting>
  <conditionalFormatting sqref="B19:B20">
    <cfRule type="containsBlanks" dxfId="70" priority="3">
      <formula>LEN(TRIM(B19))=0</formula>
    </cfRule>
  </conditionalFormatting>
  <conditionalFormatting sqref="E10:F10">
    <cfRule type="cellIs" dxfId="69" priority="2" operator="greaterThan">
      <formula>2560820</formula>
    </cfRule>
  </conditionalFormatting>
  <conditionalFormatting sqref="C13:G16">
    <cfRule type="containsBlanks" dxfId="68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tabColor rgb="FFD3B5E9"/>
  </sheetPr>
  <dimension ref="A1:K49"/>
  <sheetViews>
    <sheetView showGridLines="0" zoomScale="90" zoomScaleNormal="90" workbookViewId="0">
      <selection activeCell="B17" sqref="B17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19" customWidth="1"/>
    <col min="5" max="6" width="12.7109375" style="219" customWidth="1"/>
    <col min="7" max="7" width="15.7109375" style="219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16"/>
      <c r="B4" s="216"/>
      <c r="C4" s="216"/>
      <c r="D4" s="216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392" t="s">
        <v>320</v>
      </c>
      <c r="B5" s="392"/>
      <c r="C5" s="392"/>
      <c r="D5" s="392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1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67.5" customHeight="1" x14ac:dyDescent="0.25">
      <c r="A8" s="399" t="s">
        <v>639</v>
      </c>
      <c r="B8" s="400"/>
      <c r="C8" s="401" t="s">
        <v>90</v>
      </c>
      <c r="D8" s="402"/>
    </row>
    <row r="9" spans="1:11" s="110" customFormat="1" ht="77.25" customHeight="1" x14ac:dyDescent="0.25">
      <c r="A9" s="223" t="s">
        <v>27</v>
      </c>
      <c r="B9" s="221" t="s">
        <v>321</v>
      </c>
      <c r="C9" s="225"/>
      <c r="D9" s="226"/>
    </row>
    <row r="10" spans="1:11" s="110" customFormat="1" ht="64.5" customHeight="1" x14ac:dyDescent="0.25">
      <c r="A10" s="223" t="s">
        <v>28</v>
      </c>
      <c r="B10" s="222" t="s">
        <v>657</v>
      </c>
      <c r="C10" s="225"/>
      <c r="D10" s="226"/>
    </row>
    <row r="11" spans="1:11" s="110" customFormat="1" ht="77.25" customHeight="1" x14ac:dyDescent="0.25">
      <c r="A11" s="223" t="s">
        <v>29</v>
      </c>
      <c r="B11" s="221" t="s">
        <v>658</v>
      </c>
      <c r="C11" s="225"/>
      <c r="D11" s="226"/>
    </row>
    <row r="12" spans="1:11" s="110" customFormat="1" ht="50.25" customHeight="1" x14ac:dyDescent="0.25">
      <c r="A12" s="223" t="s">
        <v>30</v>
      </c>
      <c r="B12" s="222" t="s">
        <v>322</v>
      </c>
      <c r="C12" s="225"/>
      <c r="D12" s="226"/>
    </row>
    <row r="13" spans="1:11" s="110" customFormat="1" ht="39.75" customHeight="1" x14ac:dyDescent="0.25">
      <c r="A13" s="408" t="s">
        <v>31</v>
      </c>
      <c r="B13" s="281" t="s">
        <v>323</v>
      </c>
      <c r="C13" s="283"/>
      <c r="D13" s="285"/>
    </row>
    <row r="14" spans="1:11" s="110" customFormat="1" ht="27" customHeight="1" x14ac:dyDescent="0.25">
      <c r="A14" s="409"/>
      <c r="B14" s="277" t="s">
        <v>324</v>
      </c>
      <c r="C14" s="282"/>
      <c r="D14" s="284"/>
    </row>
    <row r="15" spans="1:11" s="110" customFormat="1" ht="26.25" customHeight="1" x14ac:dyDescent="0.25">
      <c r="A15" s="409"/>
      <c r="B15" s="280" t="s">
        <v>325</v>
      </c>
      <c r="C15" s="278"/>
      <c r="D15" s="279"/>
    </row>
    <row r="16" spans="1:11" s="110" customFormat="1" ht="26.25" customHeight="1" x14ac:dyDescent="0.25">
      <c r="A16" s="409"/>
      <c r="B16" s="280" t="s">
        <v>326</v>
      </c>
      <c r="C16" s="278"/>
      <c r="D16" s="288"/>
    </row>
    <row r="17" spans="1:4" s="110" customFormat="1" ht="26.25" customHeight="1" x14ac:dyDescent="0.25">
      <c r="A17" s="410"/>
      <c r="B17" s="221" t="s">
        <v>659</v>
      </c>
      <c r="C17" s="278"/>
      <c r="D17" s="226"/>
    </row>
    <row r="18" spans="1:4" s="110" customFormat="1" ht="26.25" customHeight="1" x14ac:dyDescent="0.25">
      <c r="A18" s="290" t="s">
        <v>32</v>
      </c>
      <c r="B18" s="277" t="s">
        <v>327</v>
      </c>
      <c r="C18" s="292"/>
      <c r="D18" s="284"/>
    </row>
    <row r="19" spans="1:4" s="110" customFormat="1" ht="36.75" customHeight="1" x14ac:dyDescent="0.25">
      <c r="A19" s="290" t="s">
        <v>33</v>
      </c>
      <c r="B19" s="295" t="s">
        <v>328</v>
      </c>
      <c r="C19" s="296"/>
      <c r="D19" s="297"/>
    </row>
    <row r="20" spans="1:4" s="110" customFormat="1" ht="26.25" customHeight="1" x14ac:dyDescent="0.25">
      <c r="A20" s="299" t="s">
        <v>34</v>
      </c>
      <c r="B20" s="295" t="s">
        <v>329</v>
      </c>
      <c r="C20" s="296"/>
      <c r="D20" s="297"/>
    </row>
    <row r="21" spans="1:4" s="110" customFormat="1" ht="26.25" customHeight="1" thickBot="1" x14ac:dyDescent="0.3">
      <c r="A21" s="224" t="s">
        <v>35</v>
      </c>
      <c r="B21" s="227" t="s">
        <v>330</v>
      </c>
      <c r="C21" s="289"/>
      <c r="D21" s="287"/>
    </row>
    <row r="22" spans="1:4" s="110" customFormat="1" ht="12" customHeight="1" x14ac:dyDescent="0.25">
      <c r="A22" s="130"/>
      <c r="B22" s="131"/>
      <c r="C22" s="132"/>
      <c r="D22" s="133"/>
    </row>
    <row r="23" spans="1:4" s="109" customFormat="1" ht="24.95" customHeight="1" x14ac:dyDescent="0.25">
      <c r="A23" s="403" t="s">
        <v>331</v>
      </c>
      <c r="B23" s="404"/>
      <c r="C23" s="405"/>
      <c r="D23" s="143"/>
    </row>
    <row r="24" spans="1:4" s="142" customFormat="1" ht="20.100000000000001" customHeight="1" x14ac:dyDescent="0.25">
      <c r="A24" s="217" t="s">
        <v>27</v>
      </c>
      <c r="B24" s="406" t="s">
        <v>113</v>
      </c>
      <c r="C24" s="406"/>
      <c r="D24" s="144"/>
    </row>
    <row r="25" spans="1:4" s="142" customFormat="1" ht="20.100000000000001" customHeight="1" x14ac:dyDescent="0.25">
      <c r="A25" s="217" t="s">
        <v>28</v>
      </c>
      <c r="B25" s="406" t="s">
        <v>114</v>
      </c>
      <c r="C25" s="406"/>
      <c r="D25" s="144"/>
    </row>
    <row r="26" spans="1:4" s="142" customFormat="1" ht="20.100000000000001" customHeight="1" x14ac:dyDescent="0.25">
      <c r="A26" s="217" t="s">
        <v>29</v>
      </c>
      <c r="B26" s="406" t="s">
        <v>115</v>
      </c>
      <c r="C26" s="406"/>
      <c r="D26" s="144"/>
    </row>
    <row r="27" spans="1:4" s="142" customFormat="1" ht="20.100000000000001" customHeight="1" x14ac:dyDescent="0.25">
      <c r="A27" s="217" t="s">
        <v>30</v>
      </c>
      <c r="B27" s="406" t="s">
        <v>116</v>
      </c>
      <c r="C27" s="406"/>
      <c r="D27" s="144"/>
    </row>
    <row r="28" spans="1:4" s="142" customFormat="1" ht="20.100000000000001" customHeight="1" x14ac:dyDescent="0.25">
      <c r="A28" s="217" t="s">
        <v>31</v>
      </c>
      <c r="B28" s="406" t="s">
        <v>117</v>
      </c>
      <c r="C28" s="406"/>
      <c r="D28" s="144"/>
    </row>
    <row r="29" spans="1:4" s="142" customFormat="1" ht="20.100000000000001" customHeight="1" x14ac:dyDescent="0.25">
      <c r="A29" s="265" t="s">
        <v>32</v>
      </c>
      <c r="B29" s="406" t="s">
        <v>654</v>
      </c>
      <c r="C29" s="406"/>
      <c r="D29" s="144"/>
    </row>
    <row r="30" spans="1:4" s="142" customFormat="1" ht="20.100000000000001" customHeight="1" x14ac:dyDescent="0.25">
      <c r="A30" s="217" t="s">
        <v>33</v>
      </c>
      <c r="B30" s="406" t="s">
        <v>118</v>
      </c>
      <c r="C30" s="406"/>
      <c r="D30" s="144"/>
    </row>
    <row r="31" spans="1:4" s="142" customFormat="1" ht="20.100000000000001" customHeight="1" x14ac:dyDescent="0.25">
      <c r="A31" s="217" t="s">
        <v>34</v>
      </c>
      <c r="B31" s="406" t="s">
        <v>119</v>
      </c>
      <c r="C31" s="406"/>
      <c r="D31" s="144"/>
    </row>
    <row r="32" spans="1:4" s="142" customFormat="1" ht="20.100000000000001" customHeight="1" x14ac:dyDescent="0.25">
      <c r="A32" s="265" t="s">
        <v>35</v>
      </c>
      <c r="B32" s="406" t="s">
        <v>120</v>
      </c>
      <c r="C32" s="406"/>
      <c r="D32" s="144"/>
    </row>
    <row r="33" spans="1:10" s="142" customFormat="1" ht="20.100000000000001" customHeight="1" x14ac:dyDescent="0.25">
      <c r="A33" s="217" t="s">
        <v>36</v>
      </c>
      <c r="B33" s="406" t="s">
        <v>121</v>
      </c>
      <c r="C33" s="406"/>
      <c r="D33" s="144"/>
    </row>
    <row r="34" spans="1:10" s="142" customFormat="1" ht="20.100000000000001" customHeight="1" x14ac:dyDescent="0.25">
      <c r="A34" s="217" t="s">
        <v>52</v>
      </c>
      <c r="B34" s="406" t="s">
        <v>122</v>
      </c>
      <c r="C34" s="406"/>
      <c r="D34" s="144"/>
    </row>
    <row r="35" spans="1:10" s="110" customFormat="1" ht="25.5" customHeight="1" x14ac:dyDescent="0.25">
      <c r="A35" s="130"/>
      <c r="B35" s="137"/>
      <c r="C35" s="132"/>
      <c r="D35" s="133"/>
    </row>
    <row r="36" spans="1:10" s="19" customFormat="1" ht="20.100000000000001" customHeight="1" x14ac:dyDescent="0.25">
      <c r="A36" s="407" t="s">
        <v>38</v>
      </c>
      <c r="B36" s="407"/>
      <c r="C36" s="407"/>
      <c r="D36" s="407"/>
      <c r="E36" s="114"/>
      <c r="F36" s="114"/>
      <c r="G36" s="114"/>
      <c r="H36" s="114"/>
      <c r="I36" s="114"/>
      <c r="J36" s="114"/>
    </row>
    <row r="37" spans="1:10" s="19" customFormat="1" ht="20.100000000000001" customHeight="1" x14ac:dyDescent="0.25">
      <c r="A37" s="220"/>
      <c r="B37" s="220"/>
      <c r="C37" s="220"/>
      <c r="D37" s="220"/>
      <c r="E37" s="114"/>
      <c r="F37" s="114"/>
      <c r="G37" s="114"/>
      <c r="H37" s="114"/>
      <c r="I37" s="114"/>
      <c r="J37" s="114"/>
    </row>
    <row r="38" spans="1:10" s="61" customFormat="1" ht="30" customHeight="1" x14ac:dyDescent="0.25">
      <c r="A38" s="414" t="s">
        <v>1</v>
      </c>
      <c r="B38" s="414"/>
      <c r="C38" s="388" t="str">
        <f>IF('Príloha č. 1'!$C$6="","",'Príloha č. 1'!$C$6)</f>
        <v/>
      </c>
      <c r="D38" s="388"/>
      <c r="G38" s="62"/>
    </row>
    <row r="39" spans="1:10" s="61" customFormat="1" ht="15" customHeight="1" x14ac:dyDescent="0.25">
      <c r="A39" s="412" t="s">
        <v>2</v>
      </c>
      <c r="B39" s="412"/>
      <c r="C39" s="413" t="str">
        <f>IF('Príloha č. 1'!$C$7="","",'Príloha č. 1'!$C$7)</f>
        <v/>
      </c>
      <c r="D39" s="413"/>
    </row>
    <row r="40" spans="1:10" s="61" customFormat="1" ht="15" customHeight="1" x14ac:dyDescent="0.25">
      <c r="A40" s="412" t="s">
        <v>3</v>
      </c>
      <c r="B40" s="412"/>
      <c r="C40" s="413" t="str">
        <f>IF('Príloha č. 1'!C8:D8="","",'Príloha č. 1'!C8:D8)</f>
        <v/>
      </c>
      <c r="D40" s="413"/>
    </row>
    <row r="41" spans="1:10" s="61" customFormat="1" ht="15" customHeight="1" x14ac:dyDescent="0.25">
      <c r="A41" s="412" t="s">
        <v>4</v>
      </c>
      <c r="B41" s="412"/>
      <c r="C41" s="413" t="str">
        <f>IF('Príloha č. 1'!C9:D9="","",'Príloha č. 1'!C9:D9)</f>
        <v/>
      </c>
      <c r="D41" s="413"/>
    </row>
    <row r="44" spans="1:10" ht="15" customHeight="1" x14ac:dyDescent="0.2">
      <c r="A44" s="41" t="s">
        <v>8</v>
      </c>
      <c r="B44" s="129" t="str">
        <f>IF('Príloha č. 1'!B23:B23="","",'Príloha č. 1'!B23:B23)</f>
        <v/>
      </c>
      <c r="C44" s="219"/>
      <c r="E44" s="41"/>
      <c r="F44" s="41"/>
      <c r="G44" s="41"/>
    </row>
    <row r="45" spans="1:10" ht="15" customHeight="1" x14ac:dyDescent="0.2">
      <c r="A45" s="41" t="s">
        <v>9</v>
      </c>
      <c r="B45" s="32" t="str">
        <f>IF('Príloha č. 1'!B24:B24="","",'Príloha č. 1'!B24:B24)</f>
        <v/>
      </c>
      <c r="C45" s="219"/>
      <c r="E45" s="41"/>
      <c r="F45" s="41"/>
      <c r="G45" s="41"/>
    </row>
    <row r="46" spans="1:10" ht="39.950000000000003" customHeight="1" x14ac:dyDescent="0.2">
      <c r="D46" s="79"/>
    </row>
    <row r="47" spans="1:10" ht="45" customHeight="1" x14ac:dyDescent="0.2">
      <c r="D47" s="218" t="s">
        <v>100</v>
      </c>
      <c r="E47" s="66"/>
      <c r="F47" s="66"/>
      <c r="G47" s="66"/>
    </row>
    <row r="48" spans="1:10" s="63" customFormat="1" x14ac:dyDescent="0.2">
      <c r="A48" s="411" t="s">
        <v>10</v>
      </c>
      <c r="B48" s="411"/>
      <c r="C48" s="214"/>
      <c r="D48" s="66"/>
      <c r="E48" s="219"/>
      <c r="F48" s="219"/>
      <c r="G48" s="219"/>
    </row>
    <row r="49" spans="1:8" s="68" customFormat="1" ht="12" customHeight="1" x14ac:dyDescent="0.2">
      <c r="A49" s="64"/>
      <c r="B49" s="65" t="s">
        <v>11</v>
      </c>
      <c r="C49" s="65"/>
      <c r="D49" s="50"/>
      <c r="E49" s="219"/>
      <c r="F49" s="219"/>
      <c r="G49" s="219"/>
      <c r="H49" s="66"/>
    </row>
  </sheetData>
  <mergeCells count="31">
    <mergeCell ref="A48:B48"/>
    <mergeCell ref="B25:C25"/>
    <mergeCell ref="B26:C26"/>
    <mergeCell ref="B27:C27"/>
    <mergeCell ref="B28:C28"/>
    <mergeCell ref="B30:C30"/>
    <mergeCell ref="B31:C31"/>
    <mergeCell ref="B33:C33"/>
    <mergeCell ref="B34:C34"/>
    <mergeCell ref="A39:B39"/>
    <mergeCell ref="C39:D39"/>
    <mergeCell ref="A40:B40"/>
    <mergeCell ref="C40:D40"/>
    <mergeCell ref="A41:B41"/>
    <mergeCell ref="C41:D41"/>
    <mergeCell ref="A38:B38"/>
    <mergeCell ref="C38:D38"/>
    <mergeCell ref="A1:D1"/>
    <mergeCell ref="A2:D2"/>
    <mergeCell ref="A3:D3"/>
    <mergeCell ref="A5:D5"/>
    <mergeCell ref="A6:B7"/>
    <mergeCell ref="C6:D6"/>
    <mergeCell ref="A8:B8"/>
    <mergeCell ref="C8:D8"/>
    <mergeCell ref="A23:C23"/>
    <mergeCell ref="B24:C24"/>
    <mergeCell ref="A36:D36"/>
    <mergeCell ref="A13:A17"/>
    <mergeCell ref="B29:C29"/>
    <mergeCell ref="B32:C32"/>
  </mergeCells>
  <conditionalFormatting sqref="B44:B45">
    <cfRule type="containsBlanks" dxfId="190" priority="3">
      <formula>LEN(TRIM(B44))=0</formula>
    </cfRule>
  </conditionalFormatting>
  <conditionalFormatting sqref="C39:D41">
    <cfRule type="containsBlanks" dxfId="189" priority="2">
      <formula>LEN(TRIM(C39))=0</formula>
    </cfRule>
  </conditionalFormatting>
  <conditionalFormatting sqref="C38:D38">
    <cfRule type="containsBlanks" dxfId="188" priority="1">
      <formula>LEN(TRIM(C38))=0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80" zoomScaleNormal="80" workbookViewId="0">
      <selection activeCell="I16" sqref="I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201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203</v>
      </c>
      <c r="C8" s="51" t="s">
        <v>39</v>
      </c>
      <c r="D8" s="245">
        <v>13600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thickBot="1" x14ac:dyDescent="0.3">
      <c r="A9" s="146" t="s">
        <v>28</v>
      </c>
      <c r="B9" s="231" t="s">
        <v>204</v>
      </c>
      <c r="C9" s="148" t="s">
        <v>39</v>
      </c>
      <c r="D9" s="246">
        <v>1700</v>
      </c>
      <c r="E9" s="156"/>
      <c r="F9" s="159"/>
      <c r="G9" s="160">
        <f t="shared" ref="G9" si="0">E9*F9</f>
        <v>0</v>
      </c>
      <c r="H9" s="233">
        <f t="shared" ref="H9" si="1">E9+G9</f>
        <v>0</v>
      </c>
      <c r="I9" s="232">
        <f t="shared" ref="I9" si="2">D9*E9</f>
        <v>0</v>
      </c>
      <c r="J9" s="149">
        <f t="shared" ref="J9" si="3">F9*I9</f>
        <v>0</v>
      </c>
      <c r="K9" s="151">
        <f t="shared" ref="K9" si="4">I9+J9</f>
        <v>0</v>
      </c>
    </row>
    <row r="10" spans="1:23" s="73" customFormat="1" ht="22.5" customHeight="1" thickBot="1" x14ac:dyDescent="0.3">
      <c r="A10" s="166"/>
      <c r="B10" s="166"/>
      <c r="C10" s="166"/>
      <c r="D10" s="243">
        <f>SUM(D8:D9)</f>
        <v>15300</v>
      </c>
      <c r="E10" s="437" t="s">
        <v>202</v>
      </c>
      <c r="F10" s="437"/>
      <c r="G10" s="437"/>
      <c r="H10" s="437"/>
      <c r="I10" s="249">
        <f>SUM(I8:I9)</f>
        <v>0</v>
      </c>
      <c r="J10" s="166"/>
      <c r="K10" s="228">
        <f>SUM(K8:K9)</f>
        <v>0</v>
      </c>
    </row>
    <row r="11" spans="1:23" s="60" customFormat="1" ht="11.25" customHeight="1" x14ac:dyDescent="0.2">
      <c r="A11" s="53"/>
      <c r="B11" s="54"/>
      <c r="C11" s="55"/>
      <c r="D11" s="56"/>
      <c r="E11" s="57"/>
      <c r="F11" s="57"/>
      <c r="G11" s="58"/>
      <c r="H11" s="58"/>
      <c r="I11" s="57"/>
      <c r="J11" s="57"/>
      <c r="K11" s="59"/>
    </row>
    <row r="12" spans="1:23" s="19" customFormat="1" ht="19.5" customHeight="1" x14ac:dyDescent="0.25">
      <c r="A12" s="407" t="s">
        <v>38</v>
      </c>
      <c r="B12" s="407"/>
      <c r="C12" s="407"/>
      <c r="D12" s="407"/>
      <c r="E12" s="407"/>
      <c r="F12" s="407"/>
      <c r="G12" s="407"/>
    </row>
    <row r="13" spans="1:23" s="19" customFormat="1" ht="9" customHeight="1" x14ac:dyDescent="0.25">
      <c r="A13" s="240"/>
      <c r="B13" s="240"/>
      <c r="C13" s="240"/>
      <c r="D13" s="247"/>
      <c r="E13" s="240"/>
      <c r="F13" s="240"/>
      <c r="G13" s="240"/>
    </row>
    <row r="14" spans="1:23" s="61" customFormat="1" ht="15.75" customHeight="1" x14ac:dyDescent="0.25">
      <c r="A14" s="414" t="s">
        <v>1</v>
      </c>
      <c r="B14" s="414"/>
      <c r="C14" s="438" t="str">
        <f>IF('Príloha č. 1'!$C$6="","",'Príloha č. 1'!$C$6)</f>
        <v/>
      </c>
      <c r="D14" s="438"/>
      <c r="E14" s="438"/>
      <c r="F14" s="438"/>
      <c r="G14" s="438"/>
    </row>
    <row r="15" spans="1:23" s="61" customFormat="1" ht="15.75" customHeight="1" x14ac:dyDescent="0.25">
      <c r="A15" s="412" t="s">
        <v>2</v>
      </c>
      <c r="B15" s="412"/>
      <c r="C15" s="439" t="str">
        <f>IF('Príloha č. 1'!$C$7="","",'Príloha č. 1'!$C$7)</f>
        <v/>
      </c>
      <c r="D15" s="439"/>
      <c r="E15" s="439"/>
      <c r="F15" s="439"/>
      <c r="G15" s="439"/>
    </row>
    <row r="16" spans="1:23" s="61" customFormat="1" ht="15.75" customHeight="1" x14ac:dyDescent="0.25">
      <c r="A16" s="412" t="s">
        <v>3</v>
      </c>
      <c r="B16" s="412"/>
      <c r="C16" s="440" t="str">
        <f>IF('Príloha č. 1'!C8:D8="","",'Príloha č. 1'!C8:D8)</f>
        <v/>
      </c>
      <c r="D16" s="440"/>
      <c r="E16" s="440"/>
      <c r="F16" s="440"/>
      <c r="G16" s="440"/>
    </row>
    <row r="17" spans="1:11" s="61" customFormat="1" ht="15.75" customHeight="1" x14ac:dyDescent="0.25">
      <c r="A17" s="412" t="s">
        <v>4</v>
      </c>
      <c r="B17" s="412"/>
      <c r="C17" s="440" t="str">
        <f>IF('Príloha č. 1'!C9:D9="","",'Príloha č. 1'!C9:D9)</f>
        <v/>
      </c>
      <c r="D17" s="440"/>
      <c r="E17" s="440"/>
      <c r="F17" s="440"/>
      <c r="G17" s="440"/>
    </row>
    <row r="20" spans="1:11" ht="15.75" customHeight="1" x14ac:dyDescent="0.2">
      <c r="A20" s="41" t="s">
        <v>8</v>
      </c>
      <c r="B20" s="153" t="str">
        <f>IF('Príloha č. 1'!B23:B23="","",'Príloha č. 1'!B23:B23)</f>
        <v/>
      </c>
    </row>
    <row r="21" spans="1:11" ht="15.75" customHeight="1" x14ac:dyDescent="0.2">
      <c r="A21" s="41" t="s">
        <v>9</v>
      </c>
      <c r="B21" s="32" t="str">
        <f>IF('Príloha č. 1'!B24:B24="","",'Príloha č. 1'!B24:B24)</f>
        <v/>
      </c>
    </row>
    <row r="22" spans="1:11" ht="12.75" customHeight="1" x14ac:dyDescent="0.2">
      <c r="F22" s="250"/>
      <c r="G22" s="250"/>
      <c r="H22" s="250"/>
      <c r="I22" s="152"/>
      <c r="J22" s="152"/>
      <c r="K22" s="152"/>
    </row>
    <row r="23" spans="1:11" ht="33.75" customHeight="1" x14ac:dyDescent="0.2">
      <c r="F23" s="441" t="s">
        <v>101</v>
      </c>
      <c r="G23" s="441"/>
      <c r="H23" s="441"/>
      <c r="I23" s="436"/>
      <c r="J23" s="436"/>
      <c r="K23" s="436"/>
    </row>
    <row r="24" spans="1:11" s="63" customFormat="1" ht="11.25" x14ac:dyDescent="0.2">
      <c r="A24" s="411" t="s">
        <v>10</v>
      </c>
      <c r="B24" s="411"/>
      <c r="D24" s="248"/>
    </row>
    <row r="25" spans="1:11" s="68" customFormat="1" ht="12" customHeight="1" x14ac:dyDescent="0.2">
      <c r="A25" s="64"/>
      <c r="B25" s="65" t="s">
        <v>11</v>
      </c>
      <c r="C25" s="66"/>
      <c r="D25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3:K23"/>
    <mergeCell ref="E10:H10"/>
    <mergeCell ref="A12:G12"/>
    <mergeCell ref="A14:B14"/>
    <mergeCell ref="C14:G14"/>
    <mergeCell ref="A15:B15"/>
    <mergeCell ref="C15:G15"/>
    <mergeCell ref="A24:B24"/>
    <mergeCell ref="A16:B16"/>
    <mergeCell ref="C16:G16"/>
    <mergeCell ref="A17:B17"/>
    <mergeCell ref="C17:G17"/>
    <mergeCell ref="F23:H23"/>
  </mergeCells>
  <conditionalFormatting sqref="I11:J11">
    <cfRule type="cellIs" dxfId="67" priority="4" operator="greaterThan">
      <formula>2560820</formula>
    </cfRule>
  </conditionalFormatting>
  <conditionalFormatting sqref="B20:B21">
    <cfRule type="containsBlanks" dxfId="66" priority="3">
      <formula>LEN(TRIM(B20))=0</formula>
    </cfRule>
  </conditionalFormatting>
  <conditionalFormatting sqref="E11:F11">
    <cfRule type="cellIs" dxfId="65" priority="2" operator="greaterThan">
      <formula>2560820</formula>
    </cfRule>
  </conditionalFormatting>
  <conditionalFormatting sqref="C14:G17">
    <cfRule type="containsBlanks" dxfId="64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I14" sqref="I1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220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206</v>
      </c>
      <c r="C8" s="51" t="s">
        <v>39</v>
      </c>
      <c r="D8" s="245">
        <v>230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230</v>
      </c>
      <c r="E9" s="437" t="s">
        <v>205</v>
      </c>
      <c r="F9" s="437"/>
      <c r="G9" s="437"/>
      <c r="H9" s="437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7" t="s">
        <v>38</v>
      </c>
      <c r="B11" s="407"/>
      <c r="C11" s="407"/>
      <c r="D11" s="407"/>
      <c r="E11" s="407"/>
      <c r="F11" s="407"/>
      <c r="G11" s="407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414" t="s">
        <v>1</v>
      </c>
      <c r="B13" s="414"/>
      <c r="C13" s="438" t="str">
        <f>IF('Príloha č. 1'!$C$6="","",'Príloha č. 1'!$C$6)</f>
        <v/>
      </c>
      <c r="D13" s="438"/>
      <c r="E13" s="438"/>
      <c r="F13" s="438"/>
      <c r="G13" s="438"/>
    </row>
    <row r="14" spans="1:23" s="61" customFormat="1" ht="15.75" customHeight="1" x14ac:dyDescent="0.25">
      <c r="A14" s="412" t="s">
        <v>2</v>
      </c>
      <c r="B14" s="412"/>
      <c r="C14" s="439" t="str">
        <f>IF('Príloha č. 1'!$C$7="","",'Príloha č. 1'!$C$7)</f>
        <v/>
      </c>
      <c r="D14" s="439"/>
      <c r="E14" s="439"/>
      <c r="F14" s="439"/>
      <c r="G14" s="439"/>
    </row>
    <row r="15" spans="1:23" s="61" customFormat="1" ht="15.75" customHeight="1" x14ac:dyDescent="0.25">
      <c r="A15" s="412" t="s">
        <v>3</v>
      </c>
      <c r="B15" s="412"/>
      <c r="C15" s="440" t="str">
        <f>IF('Príloha č. 1'!C8:D8="","",'Príloha č. 1'!C8:D8)</f>
        <v/>
      </c>
      <c r="D15" s="440"/>
      <c r="E15" s="440"/>
      <c r="F15" s="440"/>
      <c r="G15" s="440"/>
    </row>
    <row r="16" spans="1:23" s="61" customFormat="1" ht="15.75" customHeight="1" x14ac:dyDescent="0.25">
      <c r="A16" s="412" t="s">
        <v>4</v>
      </c>
      <c r="B16" s="412"/>
      <c r="C16" s="440" t="str">
        <f>IF('Príloha č. 1'!C9:D9="","",'Príloha č. 1'!C9:D9)</f>
        <v/>
      </c>
      <c r="D16" s="440"/>
      <c r="E16" s="440"/>
      <c r="F16" s="440"/>
      <c r="G16" s="440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41" t="s">
        <v>101</v>
      </c>
      <c r="G22" s="441"/>
      <c r="H22" s="441"/>
      <c r="I22" s="436"/>
      <c r="J22" s="436"/>
      <c r="K22" s="436"/>
    </row>
    <row r="23" spans="1:11" s="63" customFormat="1" ht="11.25" x14ac:dyDescent="0.2">
      <c r="A23" s="411" t="s">
        <v>10</v>
      </c>
      <c r="B23" s="41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63" priority="4" operator="greaterThan">
      <formula>2560820</formula>
    </cfRule>
  </conditionalFormatting>
  <conditionalFormatting sqref="B19:B20">
    <cfRule type="containsBlanks" dxfId="62" priority="3">
      <formula>LEN(TRIM(B19))=0</formula>
    </cfRule>
  </conditionalFormatting>
  <conditionalFormatting sqref="E10:F10">
    <cfRule type="cellIs" dxfId="61" priority="2" operator="greaterThan">
      <formula>2560820</formula>
    </cfRule>
  </conditionalFormatting>
  <conditionalFormatting sqref="C13:G16">
    <cfRule type="containsBlanks" dxfId="60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J16" sqref="J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221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208</v>
      </c>
      <c r="C8" s="51" t="s">
        <v>39</v>
      </c>
      <c r="D8" s="245">
        <v>100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100</v>
      </c>
      <c r="E9" s="437" t="s">
        <v>207</v>
      </c>
      <c r="F9" s="437"/>
      <c r="G9" s="437"/>
      <c r="H9" s="437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7" t="s">
        <v>38</v>
      </c>
      <c r="B11" s="407"/>
      <c r="C11" s="407"/>
      <c r="D11" s="407"/>
      <c r="E11" s="407"/>
      <c r="F11" s="407"/>
      <c r="G11" s="407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414" t="s">
        <v>1</v>
      </c>
      <c r="B13" s="414"/>
      <c r="C13" s="438" t="str">
        <f>IF('Príloha č. 1'!$C$6="","",'Príloha č. 1'!$C$6)</f>
        <v/>
      </c>
      <c r="D13" s="438"/>
      <c r="E13" s="438"/>
      <c r="F13" s="438"/>
      <c r="G13" s="438"/>
    </row>
    <row r="14" spans="1:23" s="61" customFormat="1" ht="15.75" customHeight="1" x14ac:dyDescent="0.25">
      <c r="A14" s="412" t="s">
        <v>2</v>
      </c>
      <c r="B14" s="412"/>
      <c r="C14" s="439" t="str">
        <f>IF('Príloha č. 1'!$C$7="","",'Príloha č. 1'!$C$7)</f>
        <v/>
      </c>
      <c r="D14" s="439"/>
      <c r="E14" s="439"/>
      <c r="F14" s="439"/>
      <c r="G14" s="439"/>
    </row>
    <row r="15" spans="1:23" s="61" customFormat="1" ht="15.75" customHeight="1" x14ac:dyDescent="0.25">
      <c r="A15" s="412" t="s">
        <v>3</v>
      </c>
      <c r="B15" s="412"/>
      <c r="C15" s="440" t="str">
        <f>IF('Príloha č. 1'!C8:D8="","",'Príloha č. 1'!C8:D8)</f>
        <v/>
      </c>
      <c r="D15" s="440"/>
      <c r="E15" s="440"/>
      <c r="F15" s="440"/>
      <c r="G15" s="440"/>
    </row>
    <row r="16" spans="1:23" s="61" customFormat="1" ht="15.75" customHeight="1" x14ac:dyDescent="0.25">
      <c r="A16" s="412" t="s">
        <v>4</v>
      </c>
      <c r="B16" s="412"/>
      <c r="C16" s="440" t="str">
        <f>IF('Príloha č. 1'!C9:D9="","",'Príloha č. 1'!C9:D9)</f>
        <v/>
      </c>
      <c r="D16" s="440"/>
      <c r="E16" s="440"/>
      <c r="F16" s="440"/>
      <c r="G16" s="440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41" t="s">
        <v>101</v>
      </c>
      <c r="G22" s="441"/>
      <c r="H22" s="441"/>
      <c r="I22" s="436"/>
      <c r="J22" s="436"/>
      <c r="K22" s="436"/>
    </row>
    <row r="23" spans="1:11" s="63" customFormat="1" ht="11.25" x14ac:dyDescent="0.2">
      <c r="A23" s="411" t="s">
        <v>10</v>
      </c>
      <c r="B23" s="41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59" priority="4" operator="greaterThan">
      <formula>2560820</formula>
    </cfRule>
  </conditionalFormatting>
  <conditionalFormatting sqref="B19:B20">
    <cfRule type="containsBlanks" dxfId="58" priority="3">
      <formula>LEN(TRIM(B19))=0</formula>
    </cfRule>
  </conditionalFormatting>
  <conditionalFormatting sqref="E10:F10">
    <cfRule type="cellIs" dxfId="57" priority="2" operator="greaterThan">
      <formula>2560820</formula>
    </cfRule>
  </conditionalFormatting>
  <conditionalFormatting sqref="C13:G16">
    <cfRule type="containsBlanks" dxfId="5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I15" sqref="I1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.8554687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222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210</v>
      </c>
      <c r="C8" s="51" t="s">
        <v>39</v>
      </c>
      <c r="D8" s="245">
        <v>500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500</v>
      </c>
      <c r="E9" s="437" t="s">
        <v>209</v>
      </c>
      <c r="F9" s="437"/>
      <c r="G9" s="437"/>
      <c r="H9" s="437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7" t="s">
        <v>38</v>
      </c>
      <c r="B11" s="407"/>
      <c r="C11" s="407"/>
      <c r="D11" s="407"/>
      <c r="E11" s="407"/>
      <c r="F11" s="407"/>
      <c r="G11" s="407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414" t="s">
        <v>1</v>
      </c>
      <c r="B13" s="414"/>
      <c r="C13" s="438" t="str">
        <f>IF('Príloha č. 1'!$C$6="","",'Príloha č. 1'!$C$6)</f>
        <v/>
      </c>
      <c r="D13" s="438"/>
      <c r="E13" s="438"/>
      <c r="F13" s="438"/>
      <c r="G13" s="438"/>
    </row>
    <row r="14" spans="1:23" s="61" customFormat="1" ht="15.75" customHeight="1" x14ac:dyDescent="0.25">
      <c r="A14" s="412" t="s">
        <v>2</v>
      </c>
      <c r="B14" s="412"/>
      <c r="C14" s="439" t="str">
        <f>IF('Príloha č. 1'!$C$7="","",'Príloha č. 1'!$C$7)</f>
        <v/>
      </c>
      <c r="D14" s="439"/>
      <c r="E14" s="439"/>
      <c r="F14" s="439"/>
      <c r="G14" s="439"/>
    </row>
    <row r="15" spans="1:23" s="61" customFormat="1" ht="15.75" customHeight="1" x14ac:dyDescent="0.25">
      <c r="A15" s="412" t="s">
        <v>3</v>
      </c>
      <c r="B15" s="412"/>
      <c r="C15" s="440" t="str">
        <f>IF('Príloha č. 1'!C8:D8="","",'Príloha č. 1'!C8:D8)</f>
        <v/>
      </c>
      <c r="D15" s="440"/>
      <c r="E15" s="440"/>
      <c r="F15" s="440"/>
      <c r="G15" s="440"/>
    </row>
    <row r="16" spans="1:23" s="61" customFormat="1" ht="15.75" customHeight="1" x14ac:dyDescent="0.25">
      <c r="A16" s="412" t="s">
        <v>4</v>
      </c>
      <c r="B16" s="412"/>
      <c r="C16" s="440" t="str">
        <f>IF('Príloha č. 1'!C9:D9="","",'Príloha č. 1'!C9:D9)</f>
        <v/>
      </c>
      <c r="D16" s="440"/>
      <c r="E16" s="440"/>
      <c r="F16" s="440"/>
      <c r="G16" s="440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41" t="s">
        <v>101</v>
      </c>
      <c r="G22" s="441"/>
      <c r="H22" s="441"/>
      <c r="I22" s="436"/>
      <c r="J22" s="436"/>
      <c r="K22" s="436"/>
    </row>
    <row r="23" spans="1:11" s="63" customFormat="1" ht="11.25" x14ac:dyDescent="0.2">
      <c r="A23" s="411" t="s">
        <v>10</v>
      </c>
      <c r="B23" s="41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55" priority="4" operator="greaterThan">
      <formula>2560820</formula>
    </cfRule>
  </conditionalFormatting>
  <conditionalFormatting sqref="B19:B20">
    <cfRule type="containsBlanks" dxfId="54" priority="3">
      <formula>LEN(TRIM(B19))=0</formula>
    </cfRule>
  </conditionalFormatting>
  <conditionalFormatting sqref="E10:F10">
    <cfRule type="cellIs" dxfId="53" priority="2" operator="greaterThan">
      <formula>2560820</formula>
    </cfRule>
  </conditionalFormatting>
  <conditionalFormatting sqref="C13:G16">
    <cfRule type="containsBlanks" dxfId="52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I19" sqref="I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.8554687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213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212</v>
      </c>
      <c r="C8" s="51" t="s">
        <v>39</v>
      </c>
      <c r="D8" s="245">
        <v>250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250</v>
      </c>
      <c r="E9" s="437" t="s">
        <v>211</v>
      </c>
      <c r="F9" s="437"/>
      <c r="G9" s="437"/>
      <c r="H9" s="437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7" t="s">
        <v>38</v>
      </c>
      <c r="B11" s="407"/>
      <c r="C11" s="407"/>
      <c r="D11" s="407"/>
      <c r="E11" s="407"/>
      <c r="F11" s="407"/>
      <c r="G11" s="407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414" t="s">
        <v>1</v>
      </c>
      <c r="B13" s="414"/>
      <c r="C13" s="438" t="str">
        <f>IF('Príloha č. 1'!$C$6="","",'Príloha č. 1'!$C$6)</f>
        <v/>
      </c>
      <c r="D13" s="438"/>
      <c r="E13" s="438"/>
      <c r="F13" s="438"/>
      <c r="G13" s="438"/>
    </row>
    <row r="14" spans="1:23" s="61" customFormat="1" ht="15.75" customHeight="1" x14ac:dyDescent="0.25">
      <c r="A14" s="412" t="s">
        <v>2</v>
      </c>
      <c r="B14" s="412"/>
      <c r="C14" s="439" t="str">
        <f>IF('Príloha č. 1'!$C$7="","",'Príloha č. 1'!$C$7)</f>
        <v/>
      </c>
      <c r="D14" s="439"/>
      <c r="E14" s="439"/>
      <c r="F14" s="439"/>
      <c r="G14" s="439"/>
    </row>
    <row r="15" spans="1:23" s="61" customFormat="1" ht="15.75" customHeight="1" x14ac:dyDescent="0.25">
      <c r="A15" s="412" t="s">
        <v>3</v>
      </c>
      <c r="B15" s="412"/>
      <c r="C15" s="440" t="str">
        <f>IF('Príloha č. 1'!C8:D8="","",'Príloha č. 1'!C8:D8)</f>
        <v/>
      </c>
      <c r="D15" s="440"/>
      <c r="E15" s="440"/>
      <c r="F15" s="440"/>
      <c r="G15" s="440"/>
    </row>
    <row r="16" spans="1:23" s="61" customFormat="1" ht="15.75" customHeight="1" x14ac:dyDescent="0.25">
      <c r="A16" s="412" t="s">
        <v>4</v>
      </c>
      <c r="B16" s="412"/>
      <c r="C16" s="440" t="str">
        <f>IF('Príloha č. 1'!C9:D9="","",'Príloha č. 1'!C9:D9)</f>
        <v/>
      </c>
      <c r="D16" s="440"/>
      <c r="E16" s="440"/>
      <c r="F16" s="440"/>
      <c r="G16" s="440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41" t="s">
        <v>101</v>
      </c>
      <c r="G22" s="441"/>
      <c r="H22" s="441"/>
      <c r="I22" s="436"/>
      <c r="J22" s="436"/>
      <c r="K22" s="436"/>
    </row>
    <row r="23" spans="1:11" s="63" customFormat="1" ht="11.25" x14ac:dyDescent="0.2">
      <c r="A23" s="411" t="s">
        <v>10</v>
      </c>
      <c r="B23" s="41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51" priority="4" operator="greaterThan">
      <formula>2560820</formula>
    </cfRule>
  </conditionalFormatting>
  <conditionalFormatting sqref="B19:B20">
    <cfRule type="containsBlanks" dxfId="50" priority="3">
      <formula>LEN(TRIM(B19))=0</formula>
    </cfRule>
  </conditionalFormatting>
  <conditionalFormatting sqref="E10:F10">
    <cfRule type="cellIs" dxfId="49" priority="2" operator="greaterThan">
      <formula>2560820</formula>
    </cfRule>
  </conditionalFormatting>
  <conditionalFormatting sqref="C13:G16">
    <cfRule type="containsBlanks" dxfId="48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6"/>
  <sheetViews>
    <sheetView showGridLines="0" zoomScale="80" zoomScaleNormal="80" workbookViewId="0">
      <selection activeCell="I17" sqref="I1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9" t="s">
        <v>12</v>
      </c>
      <c r="B1" s="389"/>
    </row>
    <row r="2" spans="1:23" ht="37.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23" s="42" customFormat="1" ht="42" customHeight="1" x14ac:dyDescent="0.25">
      <c r="A3" s="391" t="s">
        <v>44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23" s="23" customFormat="1" ht="41.25" customHeight="1" thickBot="1" x14ac:dyDescent="0.25">
      <c r="A4" s="422" t="s">
        <v>218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M4" s="43"/>
      <c r="N4" s="43"/>
      <c r="Q4" s="43"/>
      <c r="R4" s="43"/>
      <c r="W4" s="43"/>
    </row>
    <row r="5" spans="1:23" s="44" customFormat="1" ht="26.25" customHeight="1" x14ac:dyDescent="0.25">
      <c r="A5" s="423" t="s">
        <v>40</v>
      </c>
      <c r="B5" s="425" t="s">
        <v>124</v>
      </c>
      <c r="C5" s="427" t="s">
        <v>41</v>
      </c>
      <c r="D5" s="429" t="s">
        <v>123</v>
      </c>
      <c r="E5" s="431" t="s">
        <v>81</v>
      </c>
      <c r="F5" s="432"/>
      <c r="G5" s="432"/>
      <c r="H5" s="432"/>
      <c r="I5" s="433" t="s">
        <v>110</v>
      </c>
      <c r="J5" s="434"/>
      <c r="K5" s="435"/>
    </row>
    <row r="6" spans="1:23" s="44" customFormat="1" ht="38.25" customHeight="1" x14ac:dyDescent="0.25">
      <c r="A6" s="424"/>
      <c r="B6" s="426"/>
      <c r="C6" s="428"/>
      <c r="D6" s="430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215</v>
      </c>
      <c r="C8" s="51" t="s">
        <v>39</v>
      </c>
      <c r="D8" s="245">
        <v>6570</v>
      </c>
      <c r="E8" s="155"/>
      <c r="F8" s="159"/>
      <c r="G8" s="160">
        <f>E8*F8</f>
        <v>0</v>
      </c>
      <c r="H8" s="150">
        <f>E8+G8</f>
        <v>0</v>
      </c>
      <c r="I8" s="16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61" t="s">
        <v>216</v>
      </c>
      <c r="C9" s="148" t="s">
        <v>39</v>
      </c>
      <c r="D9" s="246">
        <v>10</v>
      </c>
      <c r="E9" s="262"/>
      <c r="F9" s="159"/>
      <c r="G9" s="160">
        <f>E9*F9</f>
        <v>0</v>
      </c>
      <c r="H9" s="150">
        <f>E9+G9</f>
        <v>0</v>
      </c>
      <c r="I9" s="156">
        <f>D9*E9</f>
        <v>0</v>
      </c>
      <c r="J9" s="149">
        <f>F9*I9</f>
        <v>0</v>
      </c>
      <c r="K9" s="151">
        <f>I9+J9</f>
        <v>0</v>
      </c>
    </row>
    <row r="10" spans="1:23" s="52" customFormat="1" ht="30" customHeight="1" thickBot="1" x14ac:dyDescent="0.3">
      <c r="A10" s="146" t="s">
        <v>29</v>
      </c>
      <c r="B10" s="231" t="s">
        <v>217</v>
      </c>
      <c r="C10" s="148" t="s">
        <v>39</v>
      </c>
      <c r="D10" s="246">
        <v>10</v>
      </c>
      <c r="E10" s="156"/>
      <c r="F10" s="159"/>
      <c r="G10" s="160">
        <f t="shared" ref="G10" si="0">E10*F10</f>
        <v>0</v>
      </c>
      <c r="H10" s="233">
        <f t="shared" ref="H10" si="1">E10+G10</f>
        <v>0</v>
      </c>
      <c r="I10" s="232">
        <f t="shared" ref="I10" si="2">D10*E10</f>
        <v>0</v>
      </c>
      <c r="J10" s="149">
        <f t="shared" ref="J10" si="3">F10*I10</f>
        <v>0</v>
      </c>
      <c r="K10" s="151">
        <f t="shared" ref="K10" si="4">I10+J10</f>
        <v>0</v>
      </c>
    </row>
    <row r="11" spans="1:23" s="73" customFormat="1" ht="22.5" customHeight="1" thickBot="1" x14ac:dyDescent="0.3">
      <c r="A11" s="166"/>
      <c r="B11" s="166"/>
      <c r="C11" s="166"/>
      <c r="D11" s="243">
        <f>SUM(D8:D10)</f>
        <v>6590</v>
      </c>
      <c r="E11" s="437" t="s">
        <v>214</v>
      </c>
      <c r="F11" s="437"/>
      <c r="G11" s="437"/>
      <c r="H11" s="437"/>
      <c r="I11" s="249">
        <f>SUM(I8:I10)</f>
        <v>0</v>
      </c>
      <c r="J11" s="166"/>
      <c r="K11" s="228">
        <f>SUM(K8:K10)</f>
        <v>0</v>
      </c>
    </row>
    <row r="12" spans="1:23" s="60" customFormat="1" ht="11.25" customHeight="1" x14ac:dyDescent="0.2">
      <c r="A12" s="53"/>
      <c r="B12" s="54"/>
      <c r="C12" s="55"/>
      <c r="D12" s="56"/>
      <c r="E12" s="57"/>
      <c r="F12" s="57"/>
      <c r="G12" s="58"/>
      <c r="H12" s="58"/>
      <c r="I12" s="57"/>
      <c r="J12" s="57"/>
      <c r="K12" s="59"/>
    </row>
    <row r="13" spans="1:23" s="19" customFormat="1" ht="19.5" customHeight="1" x14ac:dyDescent="0.25">
      <c r="A13" s="407" t="s">
        <v>38</v>
      </c>
      <c r="B13" s="407"/>
      <c r="C13" s="407"/>
      <c r="D13" s="407"/>
      <c r="E13" s="407"/>
      <c r="F13" s="407"/>
      <c r="G13" s="407"/>
    </row>
    <row r="14" spans="1:23" s="19" customFormat="1" ht="9" customHeight="1" x14ac:dyDescent="0.25">
      <c r="A14" s="240"/>
      <c r="B14" s="240"/>
      <c r="C14" s="240"/>
      <c r="D14" s="247"/>
      <c r="E14" s="240"/>
      <c r="F14" s="240"/>
      <c r="G14" s="240"/>
    </row>
    <row r="15" spans="1:23" s="61" customFormat="1" ht="15.75" customHeight="1" x14ac:dyDescent="0.25">
      <c r="A15" s="414" t="s">
        <v>1</v>
      </c>
      <c r="B15" s="414"/>
      <c r="C15" s="438" t="str">
        <f>IF('Príloha č. 1'!$C$6="","",'Príloha č. 1'!$C$6)</f>
        <v/>
      </c>
      <c r="D15" s="438"/>
      <c r="E15" s="438"/>
      <c r="F15" s="438"/>
      <c r="G15" s="438"/>
    </row>
    <row r="16" spans="1:23" s="61" customFormat="1" ht="15.75" customHeight="1" x14ac:dyDescent="0.25">
      <c r="A16" s="412" t="s">
        <v>2</v>
      </c>
      <c r="B16" s="412"/>
      <c r="C16" s="439" t="str">
        <f>IF('Príloha č. 1'!$C$7="","",'Príloha č. 1'!$C$7)</f>
        <v/>
      </c>
      <c r="D16" s="439"/>
      <c r="E16" s="439"/>
      <c r="F16" s="439"/>
      <c r="G16" s="439"/>
    </row>
    <row r="17" spans="1:11" s="61" customFormat="1" ht="15.75" customHeight="1" x14ac:dyDescent="0.25">
      <c r="A17" s="412" t="s">
        <v>3</v>
      </c>
      <c r="B17" s="412"/>
      <c r="C17" s="440" t="str">
        <f>IF('Príloha č. 1'!C8:D8="","",'Príloha č. 1'!C8:D8)</f>
        <v/>
      </c>
      <c r="D17" s="440"/>
      <c r="E17" s="440"/>
      <c r="F17" s="440"/>
      <c r="G17" s="440"/>
    </row>
    <row r="18" spans="1:11" s="61" customFormat="1" ht="15.75" customHeight="1" x14ac:dyDescent="0.25">
      <c r="A18" s="412" t="s">
        <v>4</v>
      </c>
      <c r="B18" s="412"/>
      <c r="C18" s="440" t="str">
        <f>IF('Príloha č. 1'!C9:D9="","",'Príloha č. 1'!C9:D9)</f>
        <v/>
      </c>
      <c r="D18" s="440"/>
      <c r="E18" s="440"/>
      <c r="F18" s="440"/>
      <c r="G18" s="440"/>
    </row>
    <row r="21" spans="1:11" ht="15.75" customHeight="1" x14ac:dyDescent="0.2">
      <c r="A21" s="41" t="s">
        <v>8</v>
      </c>
      <c r="B21" s="153" t="str">
        <f>IF('Príloha č. 1'!B23:B23="","",'Príloha č. 1'!B23:B23)</f>
        <v/>
      </c>
    </row>
    <row r="22" spans="1:11" ht="15.75" customHeight="1" x14ac:dyDescent="0.2">
      <c r="A22" s="41" t="s">
        <v>9</v>
      </c>
      <c r="B22" s="32" t="str">
        <f>IF('Príloha č. 1'!B24:B24="","",'Príloha č. 1'!B24:B24)</f>
        <v/>
      </c>
    </row>
    <row r="23" spans="1:11" ht="12.75" customHeight="1" x14ac:dyDescent="0.2">
      <c r="F23" s="250"/>
      <c r="G23" s="250"/>
      <c r="H23" s="250"/>
      <c r="I23" s="152"/>
      <c r="J23" s="152"/>
      <c r="K23" s="152"/>
    </row>
    <row r="24" spans="1:11" ht="33.75" customHeight="1" x14ac:dyDescent="0.2">
      <c r="F24" s="441" t="s">
        <v>101</v>
      </c>
      <c r="G24" s="441"/>
      <c r="H24" s="441"/>
      <c r="I24" s="436"/>
      <c r="J24" s="436"/>
      <c r="K24" s="436"/>
    </row>
    <row r="25" spans="1:11" s="63" customFormat="1" ht="11.25" x14ac:dyDescent="0.2">
      <c r="A25" s="411" t="s">
        <v>10</v>
      </c>
      <c r="B25" s="411"/>
      <c r="D25" s="248"/>
    </row>
    <row r="26" spans="1:11" s="68" customFormat="1" ht="12" customHeight="1" x14ac:dyDescent="0.2">
      <c r="A26" s="64"/>
      <c r="B26" s="65" t="s">
        <v>11</v>
      </c>
      <c r="C26" s="66"/>
      <c r="D26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4:K24"/>
    <mergeCell ref="E11:H11"/>
    <mergeCell ref="A13:G13"/>
    <mergeCell ref="A15:B15"/>
    <mergeCell ref="C15:G15"/>
    <mergeCell ref="A16:B16"/>
    <mergeCell ref="C16:G16"/>
    <mergeCell ref="A25:B25"/>
    <mergeCell ref="A17:B17"/>
    <mergeCell ref="C17:G17"/>
    <mergeCell ref="A18:B18"/>
    <mergeCell ref="C18:G18"/>
    <mergeCell ref="F24:H24"/>
  </mergeCells>
  <conditionalFormatting sqref="I12:J12">
    <cfRule type="cellIs" dxfId="47" priority="4" operator="greaterThan">
      <formula>2560820</formula>
    </cfRule>
  </conditionalFormatting>
  <conditionalFormatting sqref="B21:B22">
    <cfRule type="containsBlanks" dxfId="46" priority="3">
      <formula>LEN(TRIM(B21))=0</formula>
    </cfRule>
  </conditionalFormatting>
  <conditionalFormatting sqref="E12:F12">
    <cfRule type="cellIs" dxfId="45" priority="2" operator="greaterThan">
      <formula>2560820</formula>
    </cfRule>
  </conditionalFormatting>
  <conditionalFormatting sqref="C15:G18">
    <cfRule type="containsBlanks" dxfId="44" priority="1">
      <formula>LEN(TRIM(C15))=0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7"/>
  <sheetViews>
    <sheetView showGridLines="0" zoomScale="80" zoomScaleNormal="80" workbookViewId="0">
      <selection activeCell="S41" sqref="S4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42" customWidth="1"/>
    <col min="8" max="8" width="15.7109375" style="242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39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42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223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" customHeight="1" thickBot="1" x14ac:dyDescent="0.25">
      <c r="A6" s="442" t="s">
        <v>640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224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225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42" t="s">
        <v>226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</row>
    <row r="28" spans="1:12" s="52" customFormat="1" ht="24.75" customHeight="1" x14ac:dyDescent="0.25">
      <c r="A28" s="443" t="s">
        <v>40</v>
      </c>
      <c r="B28" s="445" t="s">
        <v>50</v>
      </c>
      <c r="C28" s="447" t="s">
        <v>51</v>
      </c>
      <c r="D28" s="449" t="s">
        <v>47</v>
      </c>
      <c r="E28" s="449" t="s">
        <v>49</v>
      </c>
      <c r="F28" s="451" t="s">
        <v>48</v>
      </c>
      <c r="G28" s="458" t="s">
        <v>53</v>
      </c>
      <c r="H28" s="460" t="s">
        <v>54</v>
      </c>
      <c r="I28" s="453" t="s">
        <v>46</v>
      </c>
      <c r="J28" s="455" t="s">
        <v>81</v>
      </c>
      <c r="K28" s="456"/>
      <c r="L28" s="457"/>
    </row>
    <row r="29" spans="1:12" s="52" customFormat="1" ht="65.099999999999994" customHeight="1" x14ac:dyDescent="0.25">
      <c r="A29" s="444"/>
      <c r="B29" s="446"/>
      <c r="C29" s="448"/>
      <c r="D29" s="450"/>
      <c r="E29" s="450"/>
      <c r="F29" s="452"/>
      <c r="G29" s="459"/>
      <c r="H29" s="461"/>
      <c r="I29" s="454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42" t="s">
        <v>227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</row>
    <row r="35" spans="1:12" s="52" customFormat="1" ht="15" customHeight="1" x14ac:dyDescent="0.25">
      <c r="A35" s="443" t="s">
        <v>40</v>
      </c>
      <c r="B35" s="445" t="s">
        <v>50</v>
      </c>
      <c r="C35" s="447" t="s">
        <v>51</v>
      </c>
      <c r="D35" s="449" t="s">
        <v>47</v>
      </c>
      <c r="E35" s="449" t="s">
        <v>49</v>
      </c>
      <c r="F35" s="451" t="s">
        <v>48</v>
      </c>
      <c r="G35" s="458" t="s">
        <v>53</v>
      </c>
      <c r="H35" s="460" t="s">
        <v>54</v>
      </c>
      <c r="I35" s="453" t="s">
        <v>46</v>
      </c>
      <c r="J35" s="455" t="s">
        <v>81</v>
      </c>
      <c r="K35" s="456"/>
      <c r="L35" s="457"/>
    </row>
    <row r="36" spans="1:12" s="52" customFormat="1" ht="65.099999999999994" customHeight="1" x14ac:dyDescent="0.25">
      <c r="A36" s="444"/>
      <c r="B36" s="446"/>
      <c r="C36" s="448"/>
      <c r="D36" s="450"/>
      <c r="E36" s="450"/>
      <c r="F36" s="452"/>
      <c r="G36" s="459"/>
      <c r="H36" s="461"/>
      <c r="I36" s="454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61" customFormat="1" ht="30" customHeight="1" thickBot="1" x14ac:dyDescent="0.25">
      <c r="A41" s="442" t="s">
        <v>668</v>
      </c>
      <c r="B41" s="442"/>
      <c r="C41" s="442"/>
      <c r="D41" s="442"/>
      <c r="E41" s="442"/>
      <c r="F41" s="442"/>
      <c r="G41" s="442"/>
      <c r="H41" s="442"/>
      <c r="I41" s="442"/>
      <c r="J41" s="442"/>
      <c r="K41" s="442"/>
      <c r="L41" s="442"/>
    </row>
    <row r="42" spans="1:12" s="52" customFormat="1" ht="24.75" customHeight="1" x14ac:dyDescent="0.25">
      <c r="A42" s="443" t="s">
        <v>40</v>
      </c>
      <c r="B42" s="445" t="s">
        <v>50</v>
      </c>
      <c r="C42" s="447" t="s">
        <v>51</v>
      </c>
      <c r="D42" s="449" t="s">
        <v>47</v>
      </c>
      <c r="E42" s="449" t="s">
        <v>49</v>
      </c>
      <c r="F42" s="451" t="s">
        <v>48</v>
      </c>
      <c r="G42" s="458" t="s">
        <v>53</v>
      </c>
      <c r="H42" s="460" t="s">
        <v>54</v>
      </c>
      <c r="I42" s="453" t="s">
        <v>46</v>
      </c>
      <c r="J42" s="455" t="s">
        <v>81</v>
      </c>
      <c r="K42" s="456"/>
      <c r="L42" s="457"/>
    </row>
    <row r="43" spans="1:12" s="52" customFormat="1" ht="65.099999999999994" customHeight="1" x14ac:dyDescent="0.25">
      <c r="A43" s="444"/>
      <c r="B43" s="446"/>
      <c r="C43" s="448"/>
      <c r="D43" s="450"/>
      <c r="E43" s="450"/>
      <c r="F43" s="452"/>
      <c r="G43" s="459"/>
      <c r="H43" s="461"/>
      <c r="I43" s="454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61" customFormat="1" ht="30" customHeight="1" thickBot="1" x14ac:dyDescent="0.25">
      <c r="A48" s="442" t="s">
        <v>228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</row>
    <row r="49" spans="1:12" s="52" customFormat="1" ht="24.75" customHeight="1" x14ac:dyDescent="0.25">
      <c r="A49" s="443" t="s">
        <v>40</v>
      </c>
      <c r="B49" s="445" t="s">
        <v>50</v>
      </c>
      <c r="C49" s="447" t="s">
        <v>51</v>
      </c>
      <c r="D49" s="449" t="s">
        <v>47</v>
      </c>
      <c r="E49" s="449" t="s">
        <v>49</v>
      </c>
      <c r="F49" s="451" t="s">
        <v>48</v>
      </c>
      <c r="G49" s="458" t="s">
        <v>53</v>
      </c>
      <c r="H49" s="460" t="s">
        <v>54</v>
      </c>
      <c r="I49" s="453" t="s">
        <v>46</v>
      </c>
      <c r="J49" s="455" t="s">
        <v>81</v>
      </c>
      <c r="K49" s="456"/>
      <c r="L49" s="457"/>
    </row>
    <row r="50" spans="1:12" s="52" customFormat="1" ht="65.099999999999994" customHeight="1" x14ac:dyDescent="0.25">
      <c r="A50" s="444"/>
      <c r="B50" s="446"/>
      <c r="C50" s="448"/>
      <c r="D50" s="450"/>
      <c r="E50" s="450"/>
      <c r="F50" s="452"/>
      <c r="G50" s="459"/>
      <c r="H50" s="461"/>
      <c r="I50" s="454"/>
      <c r="J50" s="45" t="s">
        <v>42</v>
      </c>
      <c r="K50" s="46" t="s">
        <v>87</v>
      </c>
      <c r="L50" s="70" t="s">
        <v>43</v>
      </c>
    </row>
    <row r="51" spans="1:12" s="52" customFormat="1" ht="12" customHeight="1" x14ac:dyDescent="0.25">
      <c r="A51" s="83" t="s">
        <v>27</v>
      </c>
      <c r="B51" s="85" t="s">
        <v>28</v>
      </c>
      <c r="C51" s="87" t="s">
        <v>29</v>
      </c>
      <c r="D51" s="90" t="s">
        <v>30</v>
      </c>
      <c r="E51" s="90" t="s">
        <v>31</v>
      </c>
      <c r="F51" s="101" t="s">
        <v>32</v>
      </c>
      <c r="G51" s="88" t="s">
        <v>33</v>
      </c>
      <c r="H51" s="89" t="s">
        <v>34</v>
      </c>
      <c r="I51" s="86" t="s">
        <v>35</v>
      </c>
      <c r="J51" s="82" t="s">
        <v>36</v>
      </c>
      <c r="K51" s="81" t="s">
        <v>52</v>
      </c>
      <c r="L51" s="84" t="s">
        <v>55</v>
      </c>
    </row>
    <row r="52" spans="1:12" s="52" customFormat="1" ht="24.95" customHeight="1" x14ac:dyDescent="0.25">
      <c r="A52" s="91"/>
      <c r="B52" s="198"/>
      <c r="C52" s="201"/>
      <c r="D52" s="92"/>
      <c r="E52" s="92"/>
      <c r="F52" s="102"/>
      <c r="G52" s="105"/>
      <c r="H52" s="93"/>
      <c r="I52" s="94"/>
      <c r="J52" s="149"/>
      <c r="K52" s="204"/>
      <c r="L52" s="151"/>
    </row>
    <row r="53" spans="1:12" s="52" customFormat="1" ht="24.95" customHeight="1" x14ac:dyDescent="0.25">
      <c r="A53" s="207"/>
      <c r="B53" s="199"/>
      <c r="C53" s="202"/>
      <c r="D53" s="95"/>
      <c r="E53" s="95"/>
      <c r="F53" s="103"/>
      <c r="G53" s="106"/>
      <c r="H53" s="96"/>
      <c r="I53" s="97"/>
      <c r="J53" s="194"/>
      <c r="K53" s="205"/>
      <c r="L53" s="196"/>
    </row>
    <row r="54" spans="1:12" s="52" customFormat="1" ht="24.95" customHeight="1" thickBot="1" x14ac:dyDescent="0.3">
      <c r="A54" s="208"/>
      <c r="B54" s="200"/>
      <c r="C54" s="203"/>
      <c r="D54" s="98"/>
      <c r="E54" s="98"/>
      <c r="F54" s="104"/>
      <c r="G54" s="107"/>
      <c r="H54" s="99"/>
      <c r="I54" s="100"/>
      <c r="J54" s="195"/>
      <c r="K54" s="206"/>
      <c r="L54" s="197"/>
    </row>
    <row r="55" spans="1:12" s="61" customFormat="1" ht="30" customHeight="1" thickBot="1" x14ac:dyDescent="0.25">
      <c r="A55" s="442" t="s">
        <v>229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</row>
    <row r="56" spans="1:12" s="52" customFormat="1" ht="24.75" customHeight="1" x14ac:dyDescent="0.25">
      <c r="A56" s="443" t="s">
        <v>40</v>
      </c>
      <c r="B56" s="445" t="s">
        <v>50</v>
      </c>
      <c r="C56" s="447" t="s">
        <v>51</v>
      </c>
      <c r="D56" s="449" t="s">
        <v>47</v>
      </c>
      <c r="E56" s="449" t="s">
        <v>49</v>
      </c>
      <c r="F56" s="451" t="s">
        <v>48</v>
      </c>
      <c r="G56" s="458" t="s">
        <v>53</v>
      </c>
      <c r="H56" s="460" t="s">
        <v>54</v>
      </c>
      <c r="I56" s="453" t="s">
        <v>46</v>
      </c>
      <c r="J56" s="455" t="s">
        <v>81</v>
      </c>
      <c r="K56" s="456"/>
      <c r="L56" s="457"/>
    </row>
    <row r="57" spans="1:12" s="52" customFormat="1" ht="65.099999999999994" customHeight="1" x14ac:dyDescent="0.25">
      <c r="A57" s="444"/>
      <c r="B57" s="446"/>
      <c r="C57" s="448"/>
      <c r="D57" s="450"/>
      <c r="E57" s="450"/>
      <c r="F57" s="452"/>
      <c r="G57" s="459"/>
      <c r="H57" s="461"/>
      <c r="I57" s="454"/>
      <c r="J57" s="45" t="s">
        <v>42</v>
      </c>
      <c r="K57" s="46" t="s">
        <v>87</v>
      </c>
      <c r="L57" s="70" t="s">
        <v>43</v>
      </c>
    </row>
    <row r="58" spans="1:12" s="52" customFormat="1" ht="12" customHeight="1" x14ac:dyDescent="0.25">
      <c r="A58" s="83" t="s">
        <v>27</v>
      </c>
      <c r="B58" s="85" t="s">
        <v>28</v>
      </c>
      <c r="C58" s="87" t="s">
        <v>29</v>
      </c>
      <c r="D58" s="90" t="s">
        <v>30</v>
      </c>
      <c r="E58" s="90" t="s">
        <v>31</v>
      </c>
      <c r="F58" s="101" t="s">
        <v>32</v>
      </c>
      <c r="G58" s="88" t="s">
        <v>33</v>
      </c>
      <c r="H58" s="89" t="s">
        <v>34</v>
      </c>
      <c r="I58" s="86" t="s">
        <v>35</v>
      </c>
      <c r="J58" s="82" t="s">
        <v>36</v>
      </c>
      <c r="K58" s="81" t="s">
        <v>52</v>
      </c>
      <c r="L58" s="84" t="s">
        <v>55</v>
      </c>
    </row>
    <row r="59" spans="1:12" s="52" customFormat="1" ht="24.95" customHeight="1" x14ac:dyDescent="0.25">
      <c r="A59" s="91"/>
      <c r="B59" s="198"/>
      <c r="C59" s="201"/>
      <c r="D59" s="92"/>
      <c r="E59" s="92"/>
      <c r="F59" s="102"/>
      <c r="G59" s="105"/>
      <c r="H59" s="93"/>
      <c r="I59" s="94"/>
      <c r="J59" s="149"/>
      <c r="K59" s="204"/>
      <c r="L59" s="151"/>
    </row>
    <row r="60" spans="1:12" s="52" customFormat="1" ht="24.95" customHeight="1" x14ac:dyDescent="0.25">
      <c r="A60" s="207"/>
      <c r="B60" s="199"/>
      <c r="C60" s="202"/>
      <c r="D60" s="95"/>
      <c r="E60" s="95"/>
      <c r="F60" s="103"/>
      <c r="G60" s="106"/>
      <c r="H60" s="96"/>
      <c r="I60" s="97"/>
      <c r="J60" s="194"/>
      <c r="K60" s="205"/>
      <c r="L60" s="196"/>
    </row>
    <row r="61" spans="1:12" s="52" customFormat="1" ht="24.95" customHeight="1" thickBot="1" x14ac:dyDescent="0.3">
      <c r="A61" s="208"/>
      <c r="B61" s="200"/>
      <c r="C61" s="203"/>
      <c r="D61" s="98"/>
      <c r="E61" s="98"/>
      <c r="F61" s="104"/>
      <c r="G61" s="107"/>
      <c r="H61" s="99"/>
      <c r="I61" s="100"/>
      <c r="J61" s="195"/>
      <c r="K61" s="206"/>
      <c r="L61" s="197"/>
    </row>
    <row r="62" spans="1:12" s="61" customFormat="1" ht="30" customHeight="1" thickBot="1" x14ac:dyDescent="0.25">
      <c r="A62" s="442" t="s">
        <v>230</v>
      </c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</row>
    <row r="63" spans="1:12" s="52" customFormat="1" ht="24.75" customHeight="1" x14ac:dyDescent="0.25">
      <c r="A63" s="443" t="s">
        <v>40</v>
      </c>
      <c r="B63" s="445" t="s">
        <v>50</v>
      </c>
      <c r="C63" s="447" t="s">
        <v>51</v>
      </c>
      <c r="D63" s="449" t="s">
        <v>47</v>
      </c>
      <c r="E63" s="449" t="s">
        <v>49</v>
      </c>
      <c r="F63" s="451" t="s">
        <v>48</v>
      </c>
      <c r="G63" s="458" t="s">
        <v>53</v>
      </c>
      <c r="H63" s="460" t="s">
        <v>54</v>
      </c>
      <c r="I63" s="453" t="s">
        <v>46</v>
      </c>
      <c r="J63" s="455" t="s">
        <v>81</v>
      </c>
      <c r="K63" s="456"/>
      <c r="L63" s="457"/>
    </row>
    <row r="64" spans="1:12" s="52" customFormat="1" ht="65.099999999999994" customHeight="1" x14ac:dyDescent="0.25">
      <c r="A64" s="444"/>
      <c r="B64" s="446"/>
      <c r="C64" s="448"/>
      <c r="D64" s="450"/>
      <c r="E64" s="450"/>
      <c r="F64" s="452"/>
      <c r="G64" s="459"/>
      <c r="H64" s="461"/>
      <c r="I64" s="454"/>
      <c r="J64" s="45" t="s">
        <v>42</v>
      </c>
      <c r="K64" s="46" t="s">
        <v>87</v>
      </c>
      <c r="L64" s="70" t="s">
        <v>43</v>
      </c>
    </row>
    <row r="65" spans="1:12" s="52" customFormat="1" ht="12" customHeight="1" x14ac:dyDescent="0.25">
      <c r="A65" s="83" t="s">
        <v>27</v>
      </c>
      <c r="B65" s="85" t="s">
        <v>28</v>
      </c>
      <c r="C65" s="87" t="s">
        <v>29</v>
      </c>
      <c r="D65" s="90" t="s">
        <v>30</v>
      </c>
      <c r="E65" s="90" t="s">
        <v>31</v>
      </c>
      <c r="F65" s="101" t="s">
        <v>32</v>
      </c>
      <c r="G65" s="88" t="s">
        <v>33</v>
      </c>
      <c r="H65" s="89" t="s">
        <v>34</v>
      </c>
      <c r="I65" s="86" t="s">
        <v>35</v>
      </c>
      <c r="J65" s="82" t="s">
        <v>36</v>
      </c>
      <c r="K65" s="81" t="s">
        <v>52</v>
      </c>
      <c r="L65" s="84" t="s">
        <v>55</v>
      </c>
    </row>
    <row r="66" spans="1:12" s="52" customFormat="1" ht="24.95" customHeight="1" x14ac:dyDescent="0.25">
      <c r="A66" s="91"/>
      <c r="B66" s="198"/>
      <c r="C66" s="201"/>
      <c r="D66" s="92"/>
      <c r="E66" s="92"/>
      <c r="F66" s="102"/>
      <c r="G66" s="105"/>
      <c r="H66" s="93"/>
      <c r="I66" s="94"/>
      <c r="J66" s="149"/>
      <c r="K66" s="204"/>
      <c r="L66" s="151"/>
    </row>
    <row r="67" spans="1:12" s="52" customFormat="1" ht="24.95" customHeight="1" x14ac:dyDescent="0.25">
      <c r="A67" s="207"/>
      <c r="B67" s="199"/>
      <c r="C67" s="202"/>
      <c r="D67" s="95"/>
      <c r="E67" s="95"/>
      <c r="F67" s="103"/>
      <c r="G67" s="106"/>
      <c r="H67" s="96"/>
      <c r="I67" s="97"/>
      <c r="J67" s="194"/>
      <c r="K67" s="205"/>
      <c r="L67" s="196"/>
    </row>
    <row r="68" spans="1:12" s="52" customFormat="1" ht="24.95" customHeight="1" thickBot="1" x14ac:dyDescent="0.3">
      <c r="A68" s="208"/>
      <c r="B68" s="200"/>
      <c r="C68" s="203"/>
      <c r="D68" s="98"/>
      <c r="E68" s="98"/>
      <c r="F68" s="104"/>
      <c r="G68" s="107"/>
      <c r="H68" s="99"/>
      <c r="I68" s="100"/>
      <c r="J68" s="195"/>
      <c r="K68" s="206"/>
      <c r="L68" s="197"/>
    </row>
    <row r="69" spans="1:12" s="61" customFormat="1" ht="30" customHeight="1" thickBot="1" x14ac:dyDescent="0.25">
      <c r="A69" s="442" t="s">
        <v>231</v>
      </c>
      <c r="B69" s="442"/>
      <c r="C69" s="442"/>
      <c r="D69" s="442"/>
      <c r="E69" s="442"/>
      <c r="F69" s="442"/>
      <c r="G69" s="442"/>
      <c r="H69" s="442"/>
      <c r="I69" s="442"/>
      <c r="J69" s="442"/>
      <c r="K69" s="442"/>
      <c r="L69" s="442"/>
    </row>
    <row r="70" spans="1:12" s="52" customFormat="1" ht="24.75" customHeight="1" x14ac:dyDescent="0.25">
      <c r="A70" s="443" t="s">
        <v>40</v>
      </c>
      <c r="B70" s="445" t="s">
        <v>50</v>
      </c>
      <c r="C70" s="447" t="s">
        <v>51</v>
      </c>
      <c r="D70" s="449" t="s">
        <v>47</v>
      </c>
      <c r="E70" s="449" t="s">
        <v>49</v>
      </c>
      <c r="F70" s="451" t="s">
        <v>48</v>
      </c>
      <c r="G70" s="458" t="s">
        <v>53</v>
      </c>
      <c r="H70" s="460" t="s">
        <v>54</v>
      </c>
      <c r="I70" s="453" t="s">
        <v>46</v>
      </c>
      <c r="J70" s="455" t="s">
        <v>81</v>
      </c>
      <c r="K70" s="456"/>
      <c r="L70" s="457"/>
    </row>
    <row r="71" spans="1:12" s="52" customFormat="1" ht="65.099999999999994" customHeight="1" x14ac:dyDescent="0.25">
      <c r="A71" s="444"/>
      <c r="B71" s="446"/>
      <c r="C71" s="448"/>
      <c r="D71" s="450"/>
      <c r="E71" s="450"/>
      <c r="F71" s="452"/>
      <c r="G71" s="459"/>
      <c r="H71" s="461"/>
      <c r="I71" s="454"/>
      <c r="J71" s="45" t="s">
        <v>42</v>
      </c>
      <c r="K71" s="46" t="s">
        <v>87</v>
      </c>
      <c r="L71" s="70" t="s">
        <v>43</v>
      </c>
    </row>
    <row r="72" spans="1:12" s="52" customFormat="1" ht="12" customHeight="1" x14ac:dyDescent="0.25">
      <c r="A72" s="83" t="s">
        <v>27</v>
      </c>
      <c r="B72" s="85" t="s">
        <v>28</v>
      </c>
      <c r="C72" s="87" t="s">
        <v>29</v>
      </c>
      <c r="D72" s="90" t="s">
        <v>30</v>
      </c>
      <c r="E72" s="90" t="s">
        <v>31</v>
      </c>
      <c r="F72" s="101" t="s">
        <v>32</v>
      </c>
      <c r="G72" s="88" t="s">
        <v>33</v>
      </c>
      <c r="H72" s="89" t="s">
        <v>34</v>
      </c>
      <c r="I72" s="86" t="s">
        <v>35</v>
      </c>
      <c r="J72" s="82" t="s">
        <v>36</v>
      </c>
      <c r="K72" s="81" t="s">
        <v>52</v>
      </c>
      <c r="L72" s="84" t="s">
        <v>55</v>
      </c>
    </row>
    <row r="73" spans="1:12" s="52" customFormat="1" ht="24.95" customHeight="1" x14ac:dyDescent="0.25">
      <c r="A73" s="91"/>
      <c r="B73" s="198"/>
      <c r="C73" s="201"/>
      <c r="D73" s="92"/>
      <c r="E73" s="92"/>
      <c r="F73" s="102"/>
      <c r="G73" s="105"/>
      <c r="H73" s="93"/>
      <c r="I73" s="94"/>
      <c r="J73" s="149"/>
      <c r="K73" s="204"/>
      <c r="L73" s="151"/>
    </row>
    <row r="74" spans="1:12" s="52" customFormat="1" ht="24.95" customHeight="1" x14ac:dyDescent="0.25">
      <c r="A74" s="207"/>
      <c r="B74" s="199"/>
      <c r="C74" s="202"/>
      <c r="D74" s="95"/>
      <c r="E74" s="95"/>
      <c r="F74" s="103"/>
      <c r="G74" s="106"/>
      <c r="H74" s="96"/>
      <c r="I74" s="97"/>
      <c r="J74" s="194"/>
      <c r="K74" s="205"/>
      <c r="L74" s="196"/>
    </row>
    <row r="75" spans="1:12" s="52" customFormat="1" ht="24.95" customHeight="1" thickBot="1" x14ac:dyDescent="0.3">
      <c r="A75" s="208"/>
      <c r="B75" s="200"/>
      <c r="C75" s="203"/>
      <c r="D75" s="98"/>
      <c r="E75" s="98"/>
      <c r="F75" s="104"/>
      <c r="G75" s="107"/>
      <c r="H75" s="99"/>
      <c r="I75" s="100"/>
      <c r="J75" s="195"/>
      <c r="K75" s="206"/>
      <c r="L75" s="197"/>
    </row>
    <row r="76" spans="1:12" s="61" customFormat="1" ht="30" customHeight="1" thickBot="1" x14ac:dyDescent="0.25">
      <c r="A76" s="442" t="s">
        <v>232</v>
      </c>
      <c r="B76" s="442"/>
      <c r="C76" s="442"/>
      <c r="D76" s="442"/>
      <c r="E76" s="442"/>
      <c r="F76" s="442"/>
      <c r="G76" s="442"/>
      <c r="H76" s="442"/>
      <c r="I76" s="442"/>
      <c r="J76" s="442"/>
      <c r="K76" s="442"/>
      <c r="L76" s="442"/>
    </row>
    <row r="77" spans="1:12" s="52" customFormat="1" ht="24.75" customHeight="1" x14ac:dyDescent="0.25">
      <c r="A77" s="443" t="s">
        <v>40</v>
      </c>
      <c r="B77" s="445" t="s">
        <v>50</v>
      </c>
      <c r="C77" s="447" t="s">
        <v>51</v>
      </c>
      <c r="D77" s="449" t="s">
        <v>47</v>
      </c>
      <c r="E77" s="449" t="s">
        <v>49</v>
      </c>
      <c r="F77" s="451" t="s">
        <v>48</v>
      </c>
      <c r="G77" s="458" t="s">
        <v>53</v>
      </c>
      <c r="H77" s="460" t="s">
        <v>54</v>
      </c>
      <c r="I77" s="453" t="s">
        <v>46</v>
      </c>
      <c r="J77" s="455" t="s">
        <v>81</v>
      </c>
      <c r="K77" s="456"/>
      <c r="L77" s="457"/>
    </row>
    <row r="78" spans="1:12" s="52" customFormat="1" ht="65.099999999999994" customHeight="1" x14ac:dyDescent="0.25">
      <c r="A78" s="444"/>
      <c r="B78" s="446"/>
      <c r="C78" s="448"/>
      <c r="D78" s="450"/>
      <c r="E78" s="450"/>
      <c r="F78" s="452"/>
      <c r="G78" s="459"/>
      <c r="H78" s="461"/>
      <c r="I78" s="454"/>
      <c r="J78" s="45" t="s">
        <v>42</v>
      </c>
      <c r="K78" s="46" t="s">
        <v>87</v>
      </c>
      <c r="L78" s="70" t="s">
        <v>43</v>
      </c>
    </row>
    <row r="79" spans="1:12" s="52" customFormat="1" ht="12" customHeight="1" x14ac:dyDescent="0.25">
      <c r="A79" s="83" t="s">
        <v>27</v>
      </c>
      <c r="B79" s="85" t="s">
        <v>28</v>
      </c>
      <c r="C79" s="87" t="s">
        <v>29</v>
      </c>
      <c r="D79" s="90" t="s">
        <v>30</v>
      </c>
      <c r="E79" s="90" t="s">
        <v>31</v>
      </c>
      <c r="F79" s="101" t="s">
        <v>32</v>
      </c>
      <c r="G79" s="88" t="s">
        <v>33</v>
      </c>
      <c r="H79" s="89" t="s">
        <v>34</v>
      </c>
      <c r="I79" s="86" t="s">
        <v>35</v>
      </c>
      <c r="J79" s="82" t="s">
        <v>36</v>
      </c>
      <c r="K79" s="81" t="s">
        <v>52</v>
      </c>
      <c r="L79" s="84" t="s">
        <v>55</v>
      </c>
    </row>
    <row r="80" spans="1:12" s="52" customFormat="1" ht="24.95" customHeight="1" x14ac:dyDescent="0.25">
      <c r="A80" s="91"/>
      <c r="B80" s="198"/>
      <c r="C80" s="201"/>
      <c r="D80" s="92"/>
      <c r="E80" s="92"/>
      <c r="F80" s="102"/>
      <c r="G80" s="105"/>
      <c r="H80" s="93"/>
      <c r="I80" s="94"/>
      <c r="J80" s="149"/>
      <c r="K80" s="204"/>
      <c r="L80" s="151"/>
    </row>
    <row r="81" spans="1:12" s="52" customFormat="1" ht="24.95" customHeight="1" x14ac:dyDescent="0.25">
      <c r="A81" s="207"/>
      <c r="B81" s="199"/>
      <c r="C81" s="202"/>
      <c r="D81" s="95"/>
      <c r="E81" s="95"/>
      <c r="F81" s="103"/>
      <c r="G81" s="106"/>
      <c r="H81" s="96"/>
      <c r="I81" s="97"/>
      <c r="J81" s="194"/>
      <c r="K81" s="205"/>
      <c r="L81" s="196"/>
    </row>
    <row r="82" spans="1:12" s="52" customFormat="1" ht="24.95" customHeight="1" thickBot="1" x14ac:dyDescent="0.3">
      <c r="A82" s="208"/>
      <c r="B82" s="200"/>
      <c r="C82" s="203"/>
      <c r="D82" s="98"/>
      <c r="E82" s="98"/>
      <c r="F82" s="104"/>
      <c r="G82" s="107"/>
      <c r="H82" s="99"/>
      <c r="I82" s="100"/>
      <c r="J82" s="195"/>
      <c r="K82" s="206"/>
      <c r="L82" s="197"/>
    </row>
    <row r="83" spans="1:12" s="52" customFormat="1" ht="24.95" customHeight="1" x14ac:dyDescent="0.25">
      <c r="A83" s="138"/>
      <c r="B83" s="235"/>
      <c r="C83" s="235"/>
      <c r="D83" s="138"/>
      <c r="E83" s="138"/>
      <c r="F83" s="138"/>
      <c r="G83" s="138"/>
      <c r="H83" s="138"/>
      <c r="I83" s="138"/>
      <c r="J83" s="236"/>
      <c r="K83" s="237"/>
      <c r="L83" s="236"/>
    </row>
    <row r="84" spans="1:12" s="19" customFormat="1" ht="20.100000000000001" customHeight="1" x14ac:dyDescent="0.25">
      <c r="A84" s="407" t="s">
        <v>38</v>
      </c>
      <c r="B84" s="407"/>
      <c r="C84" s="407"/>
      <c r="D84" s="407"/>
      <c r="E84" s="407"/>
      <c r="F84" s="407"/>
      <c r="G84" s="407"/>
      <c r="H84" s="407"/>
      <c r="I84" s="407"/>
      <c r="J84" s="407"/>
      <c r="K84" s="407"/>
    </row>
    <row r="85" spans="1:12" s="19" customFormat="1" ht="20.100000000000001" customHeight="1" x14ac:dyDescent="0.25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</row>
    <row r="86" spans="1:12" s="61" customFormat="1" ht="15" customHeight="1" x14ac:dyDescent="0.25">
      <c r="A86" s="414" t="s">
        <v>1</v>
      </c>
      <c r="B86" s="414"/>
      <c r="C86" s="438" t="str">
        <f>IF('Príloha č. 1'!$C$6="","",'Príloha č. 1'!$C$6)</f>
        <v/>
      </c>
      <c r="D86" s="438"/>
      <c r="E86" s="69"/>
      <c r="F86" s="69"/>
      <c r="J86" s="62"/>
    </row>
    <row r="87" spans="1:12" s="61" customFormat="1" ht="15" customHeight="1" x14ac:dyDescent="0.25">
      <c r="A87" s="412" t="s">
        <v>2</v>
      </c>
      <c r="B87" s="412"/>
      <c r="C87" s="439" t="str">
        <f>IF('Príloha č. 1'!$C$7="","",'Príloha č. 1'!$C$7)</f>
        <v/>
      </c>
      <c r="D87" s="439"/>
      <c r="E87" s="52"/>
      <c r="F87" s="52"/>
    </row>
    <row r="88" spans="1:12" s="61" customFormat="1" ht="15" customHeight="1" x14ac:dyDescent="0.25">
      <c r="A88" s="412" t="s">
        <v>3</v>
      </c>
      <c r="B88" s="412"/>
      <c r="C88" s="440" t="str">
        <f>IF('Príloha č. 1'!C8:D8="","",'Príloha č. 1'!C8:D8)</f>
        <v/>
      </c>
      <c r="D88" s="440"/>
      <c r="E88" s="52"/>
      <c r="F88" s="52"/>
    </row>
    <row r="89" spans="1:12" s="61" customFormat="1" ht="15" customHeight="1" x14ac:dyDescent="0.25">
      <c r="A89" s="412" t="s">
        <v>4</v>
      </c>
      <c r="B89" s="412"/>
      <c r="C89" s="440" t="str">
        <f>IF('Príloha č. 1'!C9:D9="","",'Príloha č. 1'!C9:D9)</f>
        <v/>
      </c>
      <c r="D89" s="440"/>
      <c r="E89" s="52"/>
      <c r="F89" s="52"/>
    </row>
    <row r="92" spans="1:12" ht="15" customHeight="1" x14ac:dyDescent="0.2">
      <c r="A92" s="41" t="s">
        <v>8</v>
      </c>
      <c r="B92" s="153" t="str">
        <f>IF('Príloha č. 1'!B23:B23="","",'Príloha č. 1'!B23:B23)</f>
        <v/>
      </c>
      <c r="C92" s="242"/>
      <c r="F92" s="41"/>
      <c r="G92" s="41"/>
      <c r="H92" s="41"/>
    </row>
    <row r="93" spans="1:12" ht="15" customHeight="1" x14ac:dyDescent="0.2">
      <c r="A93" s="41" t="s">
        <v>9</v>
      </c>
      <c r="B93" s="32" t="str">
        <f>IF('Príloha č. 1'!B24:B24="","",'Príloha č. 1'!B24:B24)</f>
        <v/>
      </c>
      <c r="C93" s="242"/>
      <c r="F93" s="41"/>
      <c r="G93" s="41"/>
      <c r="H93" s="41"/>
    </row>
    <row r="94" spans="1:12" ht="39.950000000000003" customHeight="1" x14ac:dyDescent="0.2">
      <c r="G94" s="389" t="s">
        <v>241</v>
      </c>
      <c r="H94" s="389"/>
      <c r="K94" s="152"/>
      <c r="L94" s="80"/>
    </row>
    <row r="95" spans="1:12" ht="45" customHeight="1" x14ac:dyDescent="0.2">
      <c r="E95" s="66"/>
      <c r="F95" s="436" t="s">
        <v>240</v>
      </c>
      <c r="G95" s="436"/>
      <c r="H95" s="436"/>
      <c r="I95" s="436"/>
      <c r="K95" s="436"/>
      <c r="L95" s="436"/>
    </row>
    <row r="96" spans="1:12" s="63" customFormat="1" x14ac:dyDescent="0.2">
      <c r="A96" s="411" t="s">
        <v>10</v>
      </c>
      <c r="B96" s="411"/>
      <c r="C96" s="241"/>
      <c r="D96" s="66"/>
      <c r="E96" s="242"/>
      <c r="F96" s="242"/>
      <c r="G96" s="242"/>
      <c r="H96" s="242"/>
    </row>
    <row r="97" spans="1:9" s="68" customFormat="1" ht="12" customHeight="1" x14ac:dyDescent="0.2">
      <c r="A97" s="64"/>
      <c r="B97" s="65" t="s">
        <v>11</v>
      </c>
      <c r="C97" s="65"/>
      <c r="D97" s="50"/>
      <c r="E97" s="242"/>
      <c r="F97" s="242"/>
      <c r="G97" s="242"/>
      <c r="H97" s="242"/>
      <c r="I97" s="66"/>
    </row>
  </sheetData>
  <mergeCells count="139">
    <mergeCell ref="A1:B1"/>
    <mergeCell ref="A2:L2"/>
    <mergeCell ref="A3:B3"/>
    <mergeCell ref="A4:L4"/>
    <mergeCell ref="A5:L5"/>
    <mergeCell ref="A6:L6"/>
    <mergeCell ref="G94:H94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F56:F57"/>
    <mergeCell ref="G56:G57"/>
    <mergeCell ref="H56:H57"/>
    <mergeCell ref="I56:I57"/>
    <mergeCell ref="J56:L56"/>
    <mergeCell ref="A62:L62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E77:E78"/>
    <mergeCell ref="G63:G64"/>
    <mergeCell ref="H63:H64"/>
    <mergeCell ref="I63:I64"/>
    <mergeCell ref="J63:L63"/>
    <mergeCell ref="A84:K84"/>
    <mergeCell ref="A86:B86"/>
    <mergeCell ref="C86:D86"/>
    <mergeCell ref="G70:G71"/>
    <mergeCell ref="H70:H71"/>
    <mergeCell ref="I70:I71"/>
    <mergeCell ref="A63:A64"/>
    <mergeCell ref="B63:B64"/>
    <mergeCell ref="C63:C64"/>
    <mergeCell ref="D63:D64"/>
    <mergeCell ref="E63:E64"/>
    <mergeCell ref="F63:F64"/>
    <mergeCell ref="F77:F78"/>
    <mergeCell ref="G77:G78"/>
    <mergeCell ref="H77:H78"/>
    <mergeCell ref="K95:L95"/>
    <mergeCell ref="A96:B96"/>
    <mergeCell ref="A69:L69"/>
    <mergeCell ref="A70:A71"/>
    <mergeCell ref="B70:B71"/>
    <mergeCell ref="C70:C71"/>
    <mergeCell ref="D70:D71"/>
    <mergeCell ref="E70:E71"/>
    <mergeCell ref="F70:F71"/>
    <mergeCell ref="A87:B87"/>
    <mergeCell ref="C87:D87"/>
    <mergeCell ref="A88:B88"/>
    <mergeCell ref="C88:D88"/>
    <mergeCell ref="A89:B89"/>
    <mergeCell ref="C89:D89"/>
    <mergeCell ref="I77:I78"/>
    <mergeCell ref="J77:L77"/>
    <mergeCell ref="F95:I95"/>
    <mergeCell ref="J70:L70"/>
    <mergeCell ref="A76:L76"/>
    <mergeCell ref="A77:A78"/>
    <mergeCell ref="B77:B78"/>
    <mergeCell ref="C77:C78"/>
    <mergeCell ref="D77:D78"/>
  </mergeCells>
  <conditionalFormatting sqref="B92:B93">
    <cfRule type="containsBlanks" dxfId="43" priority="2">
      <formula>LEN(TRIM(B92))=0</formula>
    </cfRule>
  </conditionalFormatting>
  <conditionalFormatting sqref="C86:D89">
    <cfRule type="containsBlanks" dxfId="42" priority="1">
      <formula>LEN(TRIM(C86))=0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2"/>
  <sheetViews>
    <sheetView showGridLines="0" zoomScale="80" zoomScaleNormal="80" workbookViewId="0">
      <selection activeCell="A42" sqref="A42:A4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58" customWidth="1"/>
    <col min="8" max="8" width="15.7109375" style="25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57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5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233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234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235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236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42" t="s">
        <v>237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</row>
    <row r="28" spans="1:12" s="52" customFormat="1" ht="24.75" customHeight="1" x14ac:dyDescent="0.25">
      <c r="A28" s="443" t="s">
        <v>40</v>
      </c>
      <c r="B28" s="445" t="s">
        <v>50</v>
      </c>
      <c r="C28" s="447" t="s">
        <v>51</v>
      </c>
      <c r="D28" s="449" t="s">
        <v>47</v>
      </c>
      <c r="E28" s="449" t="s">
        <v>49</v>
      </c>
      <c r="F28" s="451" t="s">
        <v>48</v>
      </c>
      <c r="G28" s="458" t="s">
        <v>53</v>
      </c>
      <c r="H28" s="460" t="s">
        <v>54</v>
      </c>
      <c r="I28" s="453" t="s">
        <v>46</v>
      </c>
      <c r="J28" s="455" t="s">
        <v>81</v>
      </c>
      <c r="K28" s="456"/>
      <c r="L28" s="457"/>
    </row>
    <row r="29" spans="1:12" s="52" customFormat="1" ht="65.099999999999994" customHeight="1" x14ac:dyDescent="0.25">
      <c r="A29" s="444"/>
      <c r="B29" s="446"/>
      <c r="C29" s="448"/>
      <c r="D29" s="450"/>
      <c r="E29" s="450"/>
      <c r="F29" s="452"/>
      <c r="G29" s="459"/>
      <c r="H29" s="461"/>
      <c r="I29" s="454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42" t="s">
        <v>238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</row>
    <row r="35" spans="1:12" s="52" customFormat="1" ht="15" customHeight="1" x14ac:dyDescent="0.25">
      <c r="A35" s="443" t="s">
        <v>40</v>
      </c>
      <c r="B35" s="445" t="s">
        <v>50</v>
      </c>
      <c r="C35" s="447" t="s">
        <v>51</v>
      </c>
      <c r="D35" s="449" t="s">
        <v>47</v>
      </c>
      <c r="E35" s="449" t="s">
        <v>49</v>
      </c>
      <c r="F35" s="451" t="s">
        <v>48</v>
      </c>
      <c r="G35" s="458" t="s">
        <v>53</v>
      </c>
      <c r="H35" s="460" t="s">
        <v>54</v>
      </c>
      <c r="I35" s="453" t="s">
        <v>46</v>
      </c>
      <c r="J35" s="455" t="s">
        <v>81</v>
      </c>
      <c r="K35" s="456"/>
      <c r="L35" s="457"/>
    </row>
    <row r="36" spans="1:12" s="52" customFormat="1" ht="65.099999999999994" customHeight="1" x14ac:dyDescent="0.25">
      <c r="A36" s="444"/>
      <c r="B36" s="446"/>
      <c r="C36" s="448"/>
      <c r="D36" s="450"/>
      <c r="E36" s="450"/>
      <c r="F36" s="452"/>
      <c r="G36" s="459"/>
      <c r="H36" s="461"/>
      <c r="I36" s="454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61" customFormat="1" ht="30" customHeight="1" thickBot="1" x14ac:dyDescent="0.25">
      <c r="A41" s="442" t="s">
        <v>239</v>
      </c>
      <c r="B41" s="442"/>
      <c r="C41" s="442"/>
      <c r="D41" s="442"/>
      <c r="E41" s="442"/>
      <c r="F41" s="442"/>
      <c r="G41" s="442"/>
      <c r="H41" s="442"/>
      <c r="I41" s="442"/>
      <c r="J41" s="442"/>
      <c r="K41" s="442"/>
      <c r="L41" s="442"/>
    </row>
    <row r="42" spans="1:12" s="52" customFormat="1" ht="24.75" customHeight="1" x14ac:dyDescent="0.25">
      <c r="A42" s="443" t="s">
        <v>40</v>
      </c>
      <c r="B42" s="445" t="s">
        <v>50</v>
      </c>
      <c r="C42" s="447" t="s">
        <v>51</v>
      </c>
      <c r="D42" s="449" t="s">
        <v>47</v>
      </c>
      <c r="E42" s="449" t="s">
        <v>49</v>
      </c>
      <c r="F42" s="451" t="s">
        <v>48</v>
      </c>
      <c r="G42" s="458" t="s">
        <v>53</v>
      </c>
      <c r="H42" s="460" t="s">
        <v>54</v>
      </c>
      <c r="I42" s="453" t="s">
        <v>46</v>
      </c>
      <c r="J42" s="455" t="s">
        <v>81</v>
      </c>
      <c r="K42" s="456"/>
      <c r="L42" s="457"/>
    </row>
    <row r="43" spans="1:12" s="52" customFormat="1" ht="65.099999999999994" customHeight="1" x14ac:dyDescent="0.25">
      <c r="A43" s="444"/>
      <c r="B43" s="446"/>
      <c r="C43" s="448"/>
      <c r="D43" s="450"/>
      <c r="E43" s="450"/>
      <c r="F43" s="452"/>
      <c r="G43" s="459"/>
      <c r="H43" s="461"/>
      <c r="I43" s="454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52" customFormat="1" ht="24.95" customHeight="1" x14ac:dyDescent="0.25">
      <c r="A48" s="138"/>
      <c r="B48" s="235"/>
      <c r="C48" s="235"/>
      <c r="D48" s="138"/>
      <c r="E48" s="138"/>
      <c r="F48" s="138"/>
      <c r="G48" s="138"/>
      <c r="H48" s="138"/>
      <c r="I48" s="138"/>
      <c r="J48" s="236"/>
      <c r="K48" s="237"/>
      <c r="L48" s="236"/>
    </row>
    <row r="49" spans="1:12" s="19" customFormat="1" ht="20.100000000000001" customHeight="1" x14ac:dyDescent="0.25">
      <c r="A49" s="407" t="s">
        <v>38</v>
      </c>
      <c r="B49" s="407"/>
      <c r="C49" s="407"/>
      <c r="D49" s="407"/>
      <c r="E49" s="407"/>
      <c r="F49" s="407"/>
      <c r="G49" s="407"/>
      <c r="H49" s="407"/>
      <c r="I49" s="407"/>
      <c r="J49" s="407"/>
      <c r="K49" s="407"/>
    </row>
    <row r="50" spans="1:12" s="19" customFormat="1" ht="20.100000000000001" customHeight="1" x14ac:dyDescent="0.25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</row>
    <row r="51" spans="1:12" s="61" customFormat="1" ht="15" customHeight="1" x14ac:dyDescent="0.25">
      <c r="A51" s="414" t="s">
        <v>1</v>
      </c>
      <c r="B51" s="414"/>
      <c r="C51" s="438" t="str">
        <f>IF('Príloha č. 1'!$C$6="","",'Príloha č. 1'!$C$6)</f>
        <v/>
      </c>
      <c r="D51" s="438"/>
      <c r="E51" s="69"/>
      <c r="F51" s="69"/>
      <c r="J51" s="62"/>
    </row>
    <row r="52" spans="1:12" s="61" customFormat="1" ht="15" customHeight="1" x14ac:dyDescent="0.25">
      <c r="A52" s="412" t="s">
        <v>2</v>
      </c>
      <c r="B52" s="412"/>
      <c r="C52" s="439" t="str">
        <f>IF('Príloha č. 1'!$C$7="","",'Príloha č. 1'!$C$7)</f>
        <v/>
      </c>
      <c r="D52" s="439"/>
      <c r="E52" s="52"/>
      <c r="F52" s="52"/>
    </row>
    <row r="53" spans="1:12" s="61" customFormat="1" ht="15" customHeight="1" x14ac:dyDescent="0.25">
      <c r="A53" s="412" t="s">
        <v>3</v>
      </c>
      <c r="B53" s="412"/>
      <c r="C53" s="440" t="str">
        <f>IF('Príloha č. 1'!C8:D8="","",'Príloha č. 1'!C8:D8)</f>
        <v/>
      </c>
      <c r="D53" s="440"/>
      <c r="E53" s="52"/>
      <c r="F53" s="52"/>
    </row>
    <row r="54" spans="1:12" s="61" customFormat="1" ht="15" customHeight="1" x14ac:dyDescent="0.25">
      <c r="A54" s="412" t="s">
        <v>4</v>
      </c>
      <c r="B54" s="412"/>
      <c r="C54" s="440" t="str">
        <f>IF('Príloha č. 1'!C9:D9="","",'Príloha č. 1'!C9:D9)</f>
        <v/>
      </c>
      <c r="D54" s="440"/>
      <c r="E54" s="52"/>
      <c r="F54" s="52"/>
    </row>
    <row r="57" spans="1:12" ht="15" customHeight="1" x14ac:dyDescent="0.2">
      <c r="A57" s="41" t="s">
        <v>8</v>
      </c>
      <c r="B57" s="153" t="str">
        <f>IF('Príloha č. 1'!B23:B23="","",'Príloha č. 1'!B23:B23)</f>
        <v/>
      </c>
      <c r="C57" s="258"/>
      <c r="F57" s="41"/>
      <c r="G57" s="41"/>
      <c r="H57" s="41"/>
    </row>
    <row r="58" spans="1:12" ht="15" customHeight="1" x14ac:dyDescent="0.2">
      <c r="A58" s="41" t="s">
        <v>9</v>
      </c>
      <c r="B58" s="32" t="str">
        <f>IF('Príloha č. 1'!B24:B24="","",'Príloha č. 1'!B24:B24)</f>
        <v/>
      </c>
      <c r="C58" s="258"/>
      <c r="F58" s="41"/>
      <c r="G58" s="41"/>
      <c r="H58" s="41"/>
    </row>
    <row r="59" spans="1:12" ht="39.950000000000003" customHeight="1" x14ac:dyDescent="0.2">
      <c r="F59" s="41"/>
      <c r="G59" s="389" t="s">
        <v>242</v>
      </c>
      <c r="H59" s="389"/>
      <c r="K59" s="152"/>
      <c r="L59" s="80"/>
    </row>
    <row r="60" spans="1:12" ht="45" customHeight="1" x14ac:dyDescent="0.2">
      <c r="E60" s="66"/>
      <c r="F60" s="436" t="s">
        <v>243</v>
      </c>
      <c r="G60" s="436"/>
      <c r="H60" s="436"/>
      <c r="I60" s="436"/>
      <c r="K60" s="436"/>
      <c r="L60" s="436"/>
    </row>
    <row r="61" spans="1:12" s="63" customFormat="1" x14ac:dyDescent="0.2">
      <c r="A61" s="411" t="s">
        <v>10</v>
      </c>
      <c r="B61" s="411"/>
      <c r="C61" s="256"/>
      <c r="D61" s="66"/>
      <c r="E61" s="258"/>
      <c r="F61" s="258"/>
      <c r="G61" s="258"/>
      <c r="H61" s="258"/>
    </row>
    <row r="62" spans="1:12" s="68" customFormat="1" ht="12" customHeight="1" x14ac:dyDescent="0.2">
      <c r="A62" s="64"/>
      <c r="B62" s="65" t="s">
        <v>11</v>
      </c>
      <c r="C62" s="65"/>
      <c r="D62" s="50"/>
      <c r="E62" s="258"/>
      <c r="F62" s="258"/>
      <c r="G62" s="258"/>
      <c r="H62" s="258"/>
      <c r="I62" s="66"/>
    </row>
  </sheetData>
  <mergeCells count="84">
    <mergeCell ref="F60:I60"/>
    <mergeCell ref="K60:L60"/>
    <mergeCell ref="A61:B61"/>
    <mergeCell ref="G59:H59"/>
    <mergeCell ref="A52:B52"/>
    <mergeCell ref="C52:D52"/>
    <mergeCell ref="A53:B53"/>
    <mergeCell ref="C53:D53"/>
    <mergeCell ref="A54:B54"/>
    <mergeCell ref="C54:D54"/>
    <mergeCell ref="A49:K49"/>
    <mergeCell ref="A51:B51"/>
    <mergeCell ref="C51:D51"/>
    <mergeCell ref="F42:F43"/>
    <mergeCell ref="G42:G43"/>
    <mergeCell ref="H42:H43"/>
    <mergeCell ref="I42:I43"/>
    <mergeCell ref="J42:L42"/>
    <mergeCell ref="A42:A43"/>
    <mergeCell ref="B42:B43"/>
    <mergeCell ref="C42:C43"/>
    <mergeCell ref="D42:D43"/>
    <mergeCell ref="E42:E43"/>
    <mergeCell ref="G35:G36"/>
    <mergeCell ref="H35:H36"/>
    <mergeCell ref="I35:I36"/>
    <mergeCell ref="J35:L35"/>
    <mergeCell ref="A41:L41"/>
    <mergeCell ref="A35:A36"/>
    <mergeCell ref="B35:B36"/>
    <mergeCell ref="C35:C36"/>
    <mergeCell ref="D35:D36"/>
    <mergeCell ref="E35:E36"/>
    <mergeCell ref="F35:F36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</mergeCells>
  <conditionalFormatting sqref="B57:B58">
    <cfRule type="containsBlanks" dxfId="41" priority="2">
      <formula>LEN(TRIM(B57))=0</formula>
    </cfRule>
  </conditionalFormatting>
  <conditionalFormatting sqref="C51:D54">
    <cfRule type="containsBlanks" dxfId="40" priority="1">
      <formula>LEN(TRIM(C51))=0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F16" sqref="F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58" customWidth="1"/>
    <col min="8" max="8" width="15.7109375" style="25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57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5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244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641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19" customFormat="1" ht="20.100000000000001" customHeight="1" x14ac:dyDescent="0.25">
      <c r="A14" s="407" t="s">
        <v>38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</row>
    <row r="15" spans="1:21" s="19" customFormat="1" ht="20.100000000000001" customHeight="1" x14ac:dyDescent="0.25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</row>
    <row r="16" spans="1:21" s="61" customFormat="1" ht="15" customHeight="1" x14ac:dyDescent="0.25">
      <c r="A16" s="414" t="s">
        <v>1</v>
      </c>
      <c r="B16" s="414"/>
      <c r="C16" s="438" t="str">
        <f>IF('Príloha č. 1'!$C$6="","",'Príloha č. 1'!$C$6)</f>
        <v/>
      </c>
      <c r="D16" s="438"/>
      <c r="E16" s="69"/>
      <c r="F16" s="69"/>
      <c r="J16" s="62"/>
    </row>
    <row r="17" spans="1:12" s="61" customFormat="1" ht="15" customHeight="1" x14ac:dyDescent="0.25">
      <c r="A17" s="412" t="s">
        <v>2</v>
      </c>
      <c r="B17" s="412"/>
      <c r="C17" s="439" t="str">
        <f>IF('Príloha č. 1'!$C$7="","",'Príloha č. 1'!$C$7)</f>
        <v/>
      </c>
      <c r="D17" s="439"/>
      <c r="E17" s="52"/>
      <c r="F17" s="52"/>
    </row>
    <row r="18" spans="1:12" s="61" customFormat="1" ht="15" customHeight="1" x14ac:dyDescent="0.25">
      <c r="A18" s="412" t="s">
        <v>3</v>
      </c>
      <c r="B18" s="412"/>
      <c r="C18" s="440" t="str">
        <f>IF('Príloha č. 1'!C8:D8="","",'Príloha č. 1'!C8:D8)</f>
        <v/>
      </c>
      <c r="D18" s="440"/>
      <c r="E18" s="52"/>
      <c r="F18" s="52"/>
    </row>
    <row r="19" spans="1:12" s="61" customFormat="1" ht="15" customHeight="1" x14ac:dyDescent="0.25">
      <c r="A19" s="412" t="s">
        <v>4</v>
      </c>
      <c r="B19" s="412"/>
      <c r="C19" s="440" t="str">
        <f>IF('Príloha č. 1'!C9:D9="","",'Príloha č. 1'!C9:D9)</f>
        <v/>
      </c>
      <c r="D19" s="440"/>
      <c r="E19" s="52"/>
      <c r="F19" s="52"/>
    </row>
    <row r="22" spans="1:12" ht="15" customHeight="1" x14ac:dyDescent="0.2">
      <c r="A22" s="41" t="s">
        <v>8</v>
      </c>
      <c r="B22" s="153" t="str">
        <f>IF('Príloha č. 1'!B23:B23="","",'Príloha č. 1'!B23:B23)</f>
        <v/>
      </c>
      <c r="C22" s="258"/>
      <c r="F22" s="41"/>
      <c r="G22" s="41"/>
      <c r="H22" s="41"/>
    </row>
    <row r="23" spans="1:12" ht="15" customHeight="1" x14ac:dyDescent="0.2">
      <c r="A23" s="41" t="s">
        <v>9</v>
      </c>
      <c r="B23" s="32" t="str">
        <f>IF('Príloha č. 1'!B24:B24="","",'Príloha č. 1'!B24:B24)</f>
        <v/>
      </c>
      <c r="C23" s="258"/>
      <c r="F23" s="41"/>
      <c r="G23" s="41"/>
      <c r="H23" s="41"/>
    </row>
    <row r="24" spans="1:12" ht="39.950000000000003" customHeight="1" x14ac:dyDescent="0.2">
      <c r="F24" s="41"/>
      <c r="G24" s="389" t="s">
        <v>242</v>
      </c>
      <c r="H24" s="389"/>
      <c r="K24" s="152"/>
      <c r="L24" s="80"/>
    </row>
    <row r="25" spans="1:12" ht="45" customHeight="1" x14ac:dyDescent="0.2">
      <c r="E25" s="66"/>
      <c r="F25" s="436" t="s">
        <v>243</v>
      </c>
      <c r="G25" s="436"/>
      <c r="H25" s="436"/>
      <c r="I25" s="436"/>
      <c r="K25" s="436"/>
      <c r="L25" s="436"/>
    </row>
    <row r="26" spans="1:12" s="63" customFormat="1" x14ac:dyDescent="0.2">
      <c r="A26" s="411" t="s">
        <v>10</v>
      </c>
      <c r="B26" s="411"/>
      <c r="C26" s="256"/>
      <c r="D26" s="66"/>
      <c r="E26" s="258"/>
      <c r="F26" s="258"/>
      <c r="G26" s="258"/>
      <c r="H26" s="258"/>
    </row>
    <row r="27" spans="1:12" s="68" customFormat="1" ht="12" customHeight="1" x14ac:dyDescent="0.2">
      <c r="A27" s="64"/>
      <c r="B27" s="65" t="s">
        <v>11</v>
      </c>
      <c r="C27" s="65"/>
      <c r="D27" s="50"/>
      <c r="E27" s="258"/>
      <c r="F27" s="258"/>
      <c r="G27" s="258"/>
      <c r="H27" s="258"/>
      <c r="I27" s="66"/>
    </row>
  </sheetData>
  <mergeCells count="29">
    <mergeCell ref="G24:H24"/>
    <mergeCell ref="F25:I25"/>
    <mergeCell ref="K25:L25"/>
    <mergeCell ref="A26:B26"/>
    <mergeCell ref="A16:B16"/>
    <mergeCell ref="C16:D16"/>
    <mergeCell ref="A17:B17"/>
    <mergeCell ref="C17:D17"/>
    <mergeCell ref="A18:B18"/>
    <mergeCell ref="C18:D18"/>
    <mergeCell ref="A19:B19"/>
    <mergeCell ref="C19:D19"/>
    <mergeCell ref="A14:K14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22:B23">
    <cfRule type="containsBlanks" dxfId="39" priority="2">
      <formula>LEN(TRIM(B22))=0</formula>
    </cfRule>
  </conditionalFormatting>
  <conditionalFormatting sqref="C16:D19">
    <cfRule type="containsBlanks" dxfId="38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8"/>
  <sheetViews>
    <sheetView showGridLines="0" zoomScale="80" zoomScaleNormal="80" workbookViewId="0">
      <selection activeCell="A27" sqref="A27:L2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58" customWidth="1"/>
    <col min="8" max="8" width="15.7109375" style="25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57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5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245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642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246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247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42" t="s">
        <v>248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</row>
    <row r="28" spans="1:12" s="52" customFormat="1" ht="24.75" customHeight="1" x14ac:dyDescent="0.25">
      <c r="A28" s="443" t="s">
        <v>40</v>
      </c>
      <c r="B28" s="445" t="s">
        <v>50</v>
      </c>
      <c r="C28" s="447" t="s">
        <v>51</v>
      </c>
      <c r="D28" s="449" t="s">
        <v>47</v>
      </c>
      <c r="E28" s="449" t="s">
        <v>49</v>
      </c>
      <c r="F28" s="451" t="s">
        <v>48</v>
      </c>
      <c r="G28" s="458" t="s">
        <v>53</v>
      </c>
      <c r="H28" s="460" t="s">
        <v>54</v>
      </c>
      <c r="I28" s="453" t="s">
        <v>46</v>
      </c>
      <c r="J28" s="455" t="s">
        <v>81</v>
      </c>
      <c r="K28" s="456"/>
      <c r="L28" s="457"/>
    </row>
    <row r="29" spans="1:12" s="52" customFormat="1" ht="65.099999999999994" customHeight="1" x14ac:dyDescent="0.25">
      <c r="A29" s="444"/>
      <c r="B29" s="446"/>
      <c r="C29" s="448"/>
      <c r="D29" s="450"/>
      <c r="E29" s="450"/>
      <c r="F29" s="452"/>
      <c r="G29" s="459"/>
      <c r="H29" s="461"/>
      <c r="I29" s="454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52" customFormat="1" ht="24.95" customHeight="1" x14ac:dyDescent="0.25">
      <c r="A34" s="138"/>
      <c r="B34" s="235"/>
      <c r="C34" s="235"/>
      <c r="D34" s="138"/>
      <c r="E34" s="138"/>
      <c r="F34" s="138"/>
      <c r="G34" s="138"/>
      <c r="H34" s="138"/>
      <c r="I34" s="138"/>
      <c r="J34" s="236"/>
      <c r="K34" s="237"/>
      <c r="L34" s="236"/>
    </row>
    <row r="35" spans="1:12" s="19" customFormat="1" ht="20.100000000000001" customHeight="1" x14ac:dyDescent="0.25">
      <c r="A35" s="407" t="s">
        <v>38</v>
      </c>
      <c r="B35" s="407"/>
      <c r="C35" s="407"/>
      <c r="D35" s="407"/>
      <c r="E35" s="407"/>
      <c r="F35" s="407"/>
      <c r="G35" s="407"/>
      <c r="H35" s="407"/>
      <c r="I35" s="407"/>
      <c r="J35" s="407"/>
      <c r="K35" s="407"/>
    </row>
    <row r="36" spans="1:12" s="19" customFormat="1" ht="20.100000000000001" customHeight="1" x14ac:dyDescent="0.25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</row>
    <row r="37" spans="1:12" s="61" customFormat="1" ht="15" customHeight="1" x14ac:dyDescent="0.25">
      <c r="A37" s="414" t="s">
        <v>1</v>
      </c>
      <c r="B37" s="414"/>
      <c r="C37" s="438" t="str">
        <f>IF('Príloha č. 1'!$C$6="","",'Príloha č. 1'!$C$6)</f>
        <v/>
      </c>
      <c r="D37" s="438"/>
      <c r="E37" s="69"/>
      <c r="F37" s="69"/>
      <c r="J37" s="62"/>
    </row>
    <row r="38" spans="1:12" s="61" customFormat="1" ht="15" customHeight="1" x14ac:dyDescent="0.25">
      <c r="A38" s="412" t="s">
        <v>2</v>
      </c>
      <c r="B38" s="412"/>
      <c r="C38" s="439" t="str">
        <f>IF('Príloha č. 1'!$C$7="","",'Príloha č. 1'!$C$7)</f>
        <v/>
      </c>
      <c r="D38" s="439"/>
      <c r="E38" s="52"/>
      <c r="F38" s="52"/>
    </row>
    <row r="39" spans="1:12" s="61" customFormat="1" ht="15" customHeight="1" x14ac:dyDescent="0.25">
      <c r="A39" s="412" t="s">
        <v>3</v>
      </c>
      <c r="B39" s="412"/>
      <c r="C39" s="440" t="str">
        <f>IF('Príloha č. 1'!C8:D8="","",'Príloha č. 1'!C8:D8)</f>
        <v/>
      </c>
      <c r="D39" s="440"/>
      <c r="E39" s="52"/>
      <c r="F39" s="52"/>
    </row>
    <row r="40" spans="1:12" s="61" customFormat="1" ht="15" customHeight="1" x14ac:dyDescent="0.25">
      <c r="A40" s="412" t="s">
        <v>4</v>
      </c>
      <c r="B40" s="412"/>
      <c r="C40" s="440" t="str">
        <f>IF('Príloha č. 1'!C9:D9="","",'Príloha č. 1'!C9:D9)</f>
        <v/>
      </c>
      <c r="D40" s="440"/>
      <c r="E40" s="52"/>
      <c r="F40" s="52"/>
    </row>
    <row r="43" spans="1:12" ht="15" customHeight="1" x14ac:dyDescent="0.2">
      <c r="A43" s="41" t="s">
        <v>8</v>
      </c>
      <c r="B43" s="153" t="str">
        <f>IF('Príloha č. 1'!B23:B23="","",'Príloha č. 1'!B23:B23)</f>
        <v/>
      </c>
      <c r="C43" s="258"/>
      <c r="F43" s="41"/>
      <c r="G43" s="41"/>
      <c r="H43" s="41"/>
    </row>
    <row r="44" spans="1:12" ht="15" customHeight="1" x14ac:dyDescent="0.2">
      <c r="A44" s="41" t="s">
        <v>9</v>
      </c>
      <c r="B44" s="32" t="str">
        <f>IF('Príloha č. 1'!B24:B24="","",'Príloha č. 1'!B24:B24)</f>
        <v/>
      </c>
      <c r="C44" s="258"/>
      <c r="F44" s="41"/>
      <c r="G44" s="41"/>
      <c r="H44" s="41"/>
    </row>
    <row r="45" spans="1:12" ht="39.950000000000003" customHeight="1" x14ac:dyDescent="0.2">
      <c r="F45" s="41"/>
      <c r="G45" s="389" t="s">
        <v>242</v>
      </c>
      <c r="H45" s="389"/>
      <c r="K45" s="152"/>
      <c r="L45" s="80"/>
    </row>
    <row r="46" spans="1:12" ht="45" customHeight="1" x14ac:dyDescent="0.2">
      <c r="E46" s="66"/>
      <c r="F46" s="436" t="s">
        <v>243</v>
      </c>
      <c r="G46" s="436"/>
      <c r="H46" s="436"/>
      <c r="I46" s="436"/>
      <c r="K46" s="436"/>
      <c r="L46" s="436"/>
    </row>
    <row r="47" spans="1:12" s="63" customFormat="1" x14ac:dyDescent="0.2">
      <c r="A47" s="411" t="s">
        <v>10</v>
      </c>
      <c r="B47" s="411"/>
      <c r="C47" s="256"/>
      <c r="D47" s="66"/>
      <c r="E47" s="258"/>
      <c r="F47" s="258"/>
      <c r="G47" s="258"/>
      <c r="H47" s="258"/>
    </row>
    <row r="48" spans="1:12" s="68" customFormat="1" ht="12" customHeight="1" x14ac:dyDescent="0.2">
      <c r="A48" s="64"/>
      <c r="B48" s="65" t="s">
        <v>11</v>
      </c>
      <c r="C48" s="65"/>
      <c r="D48" s="50"/>
      <c r="E48" s="258"/>
      <c r="F48" s="258"/>
      <c r="G48" s="258"/>
      <c r="H48" s="258"/>
      <c r="I48" s="66"/>
    </row>
  </sheetData>
  <mergeCells count="62">
    <mergeCell ref="G45:H45"/>
    <mergeCell ref="F46:I46"/>
    <mergeCell ref="K46:L46"/>
    <mergeCell ref="A47:B47"/>
    <mergeCell ref="A37:B37"/>
    <mergeCell ref="C37:D37"/>
    <mergeCell ref="A38:B38"/>
    <mergeCell ref="C38:D38"/>
    <mergeCell ref="A39:B39"/>
    <mergeCell ref="C39:D39"/>
    <mergeCell ref="A40:B40"/>
    <mergeCell ref="C40:D40"/>
    <mergeCell ref="A35:K35"/>
    <mergeCell ref="F28:F29"/>
    <mergeCell ref="G28:G29"/>
    <mergeCell ref="H28:H29"/>
    <mergeCell ref="I28:I29"/>
    <mergeCell ref="J28:L28"/>
    <mergeCell ref="A28:A29"/>
    <mergeCell ref="B28:B29"/>
    <mergeCell ref="C28:C29"/>
    <mergeCell ref="D28:D29"/>
    <mergeCell ref="E28:E29"/>
    <mergeCell ref="G21:G22"/>
    <mergeCell ref="H21:H22"/>
    <mergeCell ref="I21:I22"/>
    <mergeCell ref="J21:L21"/>
    <mergeCell ref="A27:L27"/>
    <mergeCell ref="A21:A22"/>
    <mergeCell ref="B21:B22"/>
    <mergeCell ref="C21:C22"/>
    <mergeCell ref="D21:D22"/>
    <mergeCell ref="E21:E22"/>
    <mergeCell ref="F21:F22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</mergeCells>
  <conditionalFormatting sqref="B43:B44">
    <cfRule type="containsBlanks" dxfId="37" priority="2">
      <formula>LEN(TRIM(B43))=0</formula>
    </cfRule>
  </conditionalFormatting>
  <conditionalFormatting sqref="C37:D40">
    <cfRule type="containsBlanks" dxfId="36" priority="1">
      <formula>LEN(TRIM(C37))=0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7"/>
  <sheetViews>
    <sheetView showGridLines="0" zoomScale="90" zoomScaleNormal="90" workbookViewId="0">
      <selection activeCell="I13" sqref="I13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64"/>
      <c r="B4" s="264"/>
      <c r="C4" s="264"/>
      <c r="D4" s="264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392" t="s">
        <v>332</v>
      </c>
      <c r="B5" s="392"/>
      <c r="C5" s="392"/>
      <c r="D5" s="392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3.2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51.75" customHeight="1" x14ac:dyDescent="0.25">
      <c r="A8" s="399" t="s">
        <v>333</v>
      </c>
      <c r="B8" s="400"/>
      <c r="C8" s="401" t="s">
        <v>90</v>
      </c>
      <c r="D8" s="402"/>
    </row>
    <row r="9" spans="1:11" s="110" customFormat="1" ht="51.75" customHeight="1" x14ac:dyDescent="0.25">
      <c r="A9" s="223" t="s">
        <v>27</v>
      </c>
      <c r="B9" s="221" t="s">
        <v>385</v>
      </c>
      <c r="C9" s="225"/>
      <c r="D9" s="226"/>
    </row>
    <row r="10" spans="1:11" s="110" customFormat="1" ht="28.5" customHeight="1" x14ac:dyDescent="0.25">
      <c r="A10" s="223" t="s">
        <v>28</v>
      </c>
      <c r="B10" s="222" t="s">
        <v>334</v>
      </c>
      <c r="C10" s="225"/>
      <c r="D10" s="226"/>
    </row>
    <row r="11" spans="1:11" s="110" customFormat="1" ht="37.5" customHeight="1" x14ac:dyDescent="0.25">
      <c r="A11" s="223" t="s">
        <v>29</v>
      </c>
      <c r="B11" s="221" t="s">
        <v>335</v>
      </c>
      <c r="C11" s="225"/>
      <c r="D11" s="226"/>
    </row>
    <row r="12" spans="1:11" s="110" customFormat="1" ht="28.5" customHeight="1" x14ac:dyDescent="0.25">
      <c r="A12" s="223" t="s">
        <v>30</v>
      </c>
      <c r="B12" s="222" t="s">
        <v>630</v>
      </c>
      <c r="C12" s="225"/>
      <c r="D12" s="226"/>
    </row>
    <row r="13" spans="1:11" s="110" customFormat="1" ht="39.75" customHeight="1" x14ac:dyDescent="0.25">
      <c r="A13" s="300" t="s">
        <v>31</v>
      </c>
      <c r="B13" s="295" t="s">
        <v>451</v>
      </c>
      <c r="C13" s="296"/>
      <c r="D13" s="297"/>
    </row>
    <row r="14" spans="1:11" s="110" customFormat="1" ht="28.5" customHeight="1" thickBot="1" x14ac:dyDescent="0.3">
      <c r="A14" s="301" t="s">
        <v>32</v>
      </c>
      <c r="B14" s="227" t="s">
        <v>336</v>
      </c>
      <c r="C14" s="289"/>
      <c r="D14" s="287"/>
    </row>
    <row r="15" spans="1:11" s="110" customFormat="1" ht="12" customHeight="1" x14ac:dyDescent="0.25">
      <c r="A15" s="130"/>
      <c r="B15" s="131"/>
      <c r="C15" s="132"/>
      <c r="D15" s="133"/>
    </row>
    <row r="16" spans="1:11" s="109" customFormat="1" ht="24.95" customHeight="1" x14ac:dyDescent="0.25">
      <c r="A16" s="403" t="s">
        <v>337</v>
      </c>
      <c r="B16" s="404"/>
      <c r="C16" s="405"/>
      <c r="D16" s="143"/>
    </row>
    <row r="17" spans="1:10" s="142" customFormat="1" ht="24" customHeight="1" x14ac:dyDescent="0.25">
      <c r="A17" s="265" t="s">
        <v>27</v>
      </c>
      <c r="B17" s="406" t="s">
        <v>126</v>
      </c>
      <c r="C17" s="406"/>
      <c r="D17" s="144"/>
    </row>
    <row r="18" spans="1:10" s="142" customFormat="1" ht="20.100000000000001" customHeight="1" x14ac:dyDescent="0.25">
      <c r="A18" s="265" t="s">
        <v>28</v>
      </c>
      <c r="B18" s="406" t="s">
        <v>127</v>
      </c>
      <c r="C18" s="406"/>
      <c r="D18" s="144"/>
    </row>
    <row r="19" spans="1:10" s="142" customFormat="1" ht="20.100000000000001" customHeight="1" x14ac:dyDescent="0.25">
      <c r="A19" s="265" t="s">
        <v>29</v>
      </c>
      <c r="B19" s="406" t="s">
        <v>128</v>
      </c>
      <c r="C19" s="406"/>
      <c r="D19" s="144"/>
    </row>
    <row r="20" spans="1:10" s="142" customFormat="1" ht="20.100000000000001" customHeight="1" x14ac:dyDescent="0.25">
      <c r="A20" s="265" t="s">
        <v>30</v>
      </c>
      <c r="B20" s="406" t="s">
        <v>129</v>
      </c>
      <c r="C20" s="406"/>
      <c r="D20" s="144"/>
    </row>
    <row r="21" spans="1:10" s="142" customFormat="1" ht="20.100000000000001" customHeight="1" x14ac:dyDescent="0.25">
      <c r="A21" s="265" t="s">
        <v>31</v>
      </c>
      <c r="B21" s="406" t="s">
        <v>130</v>
      </c>
      <c r="C21" s="406"/>
      <c r="D21" s="144"/>
    </row>
    <row r="22" spans="1:10" s="142" customFormat="1" ht="20.100000000000001" customHeight="1" x14ac:dyDescent="0.25">
      <c r="A22" s="265" t="s">
        <v>32</v>
      </c>
      <c r="B22" s="406" t="s">
        <v>131</v>
      </c>
      <c r="C22" s="406"/>
      <c r="D22" s="144"/>
    </row>
    <row r="23" spans="1:10" s="110" customFormat="1" ht="25.5" customHeight="1" x14ac:dyDescent="0.25">
      <c r="A23" s="130"/>
      <c r="B23" s="137"/>
      <c r="C23" s="132"/>
      <c r="D23" s="133"/>
    </row>
    <row r="24" spans="1:10" s="19" customFormat="1" ht="20.100000000000001" customHeight="1" x14ac:dyDescent="0.25">
      <c r="A24" s="407" t="s">
        <v>38</v>
      </c>
      <c r="B24" s="407"/>
      <c r="C24" s="407"/>
      <c r="D24" s="407"/>
      <c r="E24" s="114"/>
      <c r="F24" s="114"/>
      <c r="G24" s="114"/>
      <c r="H24" s="114"/>
      <c r="I24" s="114"/>
      <c r="J24" s="114"/>
    </row>
    <row r="25" spans="1:10" s="19" customFormat="1" ht="20.100000000000001" customHeight="1" x14ac:dyDescent="0.25">
      <c r="A25" s="234"/>
      <c r="B25" s="234"/>
      <c r="C25" s="234"/>
      <c r="D25" s="234"/>
      <c r="E25" s="114"/>
      <c r="F25" s="114"/>
      <c r="G25" s="114"/>
      <c r="H25" s="114"/>
      <c r="I25" s="114"/>
      <c r="J25" s="114"/>
    </row>
    <row r="26" spans="1:10" s="61" customFormat="1" ht="30" customHeight="1" x14ac:dyDescent="0.25">
      <c r="A26" s="414" t="s">
        <v>1</v>
      </c>
      <c r="B26" s="414"/>
      <c r="C26" s="388" t="str">
        <f>IF('Príloha č. 1'!$C$6="","",'Príloha č. 1'!$C$6)</f>
        <v/>
      </c>
      <c r="D26" s="388"/>
      <c r="G26" s="62"/>
    </row>
    <row r="27" spans="1:10" s="61" customFormat="1" ht="15" customHeight="1" x14ac:dyDescent="0.25">
      <c r="A27" s="412" t="s">
        <v>2</v>
      </c>
      <c r="B27" s="412"/>
      <c r="C27" s="413" t="str">
        <f>IF('Príloha č. 1'!$C$7="","",'Príloha č. 1'!$C$7)</f>
        <v/>
      </c>
      <c r="D27" s="413"/>
    </row>
    <row r="28" spans="1:10" s="61" customFormat="1" ht="15" customHeight="1" x14ac:dyDescent="0.25">
      <c r="A28" s="412" t="s">
        <v>3</v>
      </c>
      <c r="B28" s="412"/>
      <c r="C28" s="413" t="str">
        <f>IF('Príloha č. 1'!C8:D8="","",'Príloha č. 1'!C8:D8)</f>
        <v/>
      </c>
      <c r="D28" s="413"/>
    </row>
    <row r="29" spans="1:10" s="61" customFormat="1" ht="15" customHeight="1" x14ac:dyDescent="0.25">
      <c r="A29" s="412" t="s">
        <v>4</v>
      </c>
      <c r="B29" s="412"/>
      <c r="C29" s="413" t="str">
        <f>IF('Príloha č. 1'!C9:D9="","",'Príloha č. 1'!C9:D9)</f>
        <v/>
      </c>
      <c r="D29" s="413"/>
    </row>
    <row r="32" spans="1:10" ht="15" customHeight="1" x14ac:dyDescent="0.2">
      <c r="A32" s="41" t="s">
        <v>8</v>
      </c>
      <c r="B32" s="129" t="str">
        <f>IF('Príloha č. 1'!B23:B23="","",'Príloha č. 1'!B23:B23)</f>
        <v/>
      </c>
      <c r="C32" s="268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268"/>
      <c r="E33" s="41"/>
      <c r="F33" s="41"/>
      <c r="G33" s="41"/>
    </row>
    <row r="34" spans="1:8" ht="39.950000000000003" customHeight="1" x14ac:dyDescent="0.2">
      <c r="D34" s="79"/>
    </row>
    <row r="35" spans="1:8" ht="45" customHeight="1" x14ac:dyDescent="0.2">
      <c r="D35" s="267" t="s">
        <v>100</v>
      </c>
      <c r="E35" s="66"/>
      <c r="F35" s="66"/>
      <c r="G35" s="66"/>
    </row>
    <row r="36" spans="1:8" s="63" customFormat="1" x14ac:dyDescent="0.2">
      <c r="A36" s="411" t="s">
        <v>10</v>
      </c>
      <c r="B36" s="411"/>
      <c r="C36" s="266"/>
      <c r="D36" s="66"/>
      <c r="E36" s="268"/>
      <c r="F36" s="268"/>
      <c r="G36" s="268"/>
    </row>
    <row r="37" spans="1:8" s="68" customFormat="1" ht="12" customHeight="1" x14ac:dyDescent="0.2">
      <c r="A37" s="64"/>
      <c r="B37" s="65" t="s">
        <v>11</v>
      </c>
      <c r="C37" s="65"/>
      <c r="D37" s="50"/>
      <c r="E37" s="268"/>
      <c r="F37" s="268"/>
      <c r="G37" s="268"/>
      <c r="H37" s="66"/>
    </row>
  </sheetData>
  <mergeCells count="25">
    <mergeCell ref="A1:D1"/>
    <mergeCell ref="A2:D2"/>
    <mergeCell ref="A3:D3"/>
    <mergeCell ref="A5:D5"/>
    <mergeCell ref="A6:B7"/>
    <mergeCell ref="C6:D6"/>
    <mergeCell ref="A8:B8"/>
    <mergeCell ref="C8:D8"/>
    <mergeCell ref="A16:C16"/>
    <mergeCell ref="B17:C17"/>
    <mergeCell ref="B18:C18"/>
    <mergeCell ref="A24:D24"/>
    <mergeCell ref="A26:B26"/>
    <mergeCell ref="C26:D26"/>
    <mergeCell ref="B19:C19"/>
    <mergeCell ref="B20:C20"/>
    <mergeCell ref="B21:C21"/>
    <mergeCell ref="B22:C22"/>
    <mergeCell ref="A36:B36"/>
    <mergeCell ref="A27:B27"/>
    <mergeCell ref="C27:D27"/>
    <mergeCell ref="A28:B28"/>
    <mergeCell ref="C28:D28"/>
    <mergeCell ref="A29:B29"/>
    <mergeCell ref="C29:D29"/>
  </mergeCells>
  <conditionalFormatting sqref="B32:B33">
    <cfRule type="containsBlanks" dxfId="187" priority="3">
      <formula>LEN(TRIM(B32))=0</formula>
    </cfRule>
  </conditionalFormatting>
  <conditionalFormatting sqref="C27:D29">
    <cfRule type="containsBlanks" dxfId="186" priority="2">
      <formula>LEN(TRIM(C27))=0</formula>
    </cfRule>
  </conditionalFormatting>
  <conditionalFormatting sqref="C26:D26">
    <cfRule type="containsBlanks" dxfId="185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12"/>
  <sheetViews>
    <sheetView showGridLines="0" zoomScale="80" zoomScaleNormal="80" workbookViewId="0">
      <selection activeCell="L85" sqref="L8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58" customWidth="1"/>
    <col min="8" max="8" width="15.7109375" style="25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57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5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249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643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250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644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42" t="s">
        <v>251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</row>
    <row r="28" spans="1:12" s="52" customFormat="1" ht="24.75" customHeight="1" x14ac:dyDescent="0.25">
      <c r="A28" s="443" t="s">
        <v>40</v>
      </c>
      <c r="B28" s="445" t="s">
        <v>50</v>
      </c>
      <c r="C28" s="447" t="s">
        <v>51</v>
      </c>
      <c r="D28" s="449" t="s">
        <v>47</v>
      </c>
      <c r="E28" s="449" t="s">
        <v>49</v>
      </c>
      <c r="F28" s="451" t="s">
        <v>48</v>
      </c>
      <c r="G28" s="458" t="s">
        <v>53</v>
      </c>
      <c r="H28" s="460" t="s">
        <v>54</v>
      </c>
      <c r="I28" s="453" t="s">
        <v>46</v>
      </c>
      <c r="J28" s="455" t="s">
        <v>81</v>
      </c>
      <c r="K28" s="456"/>
      <c r="L28" s="457"/>
    </row>
    <row r="29" spans="1:12" s="52" customFormat="1" ht="65.099999999999994" customHeight="1" x14ac:dyDescent="0.25">
      <c r="A29" s="444"/>
      <c r="B29" s="446"/>
      <c r="C29" s="448"/>
      <c r="D29" s="450"/>
      <c r="E29" s="450"/>
      <c r="F29" s="452"/>
      <c r="G29" s="459"/>
      <c r="H29" s="461"/>
      <c r="I29" s="454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42" t="s">
        <v>252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</row>
    <row r="35" spans="1:12" s="52" customFormat="1" ht="15" customHeight="1" x14ac:dyDescent="0.25">
      <c r="A35" s="443" t="s">
        <v>40</v>
      </c>
      <c r="B35" s="445" t="s">
        <v>50</v>
      </c>
      <c r="C35" s="447" t="s">
        <v>51</v>
      </c>
      <c r="D35" s="449" t="s">
        <v>47</v>
      </c>
      <c r="E35" s="449" t="s">
        <v>49</v>
      </c>
      <c r="F35" s="451" t="s">
        <v>48</v>
      </c>
      <c r="G35" s="458" t="s">
        <v>53</v>
      </c>
      <c r="H35" s="460" t="s">
        <v>54</v>
      </c>
      <c r="I35" s="453" t="s">
        <v>46</v>
      </c>
      <c r="J35" s="455" t="s">
        <v>81</v>
      </c>
      <c r="K35" s="456"/>
      <c r="L35" s="457"/>
    </row>
    <row r="36" spans="1:12" s="52" customFormat="1" ht="65.099999999999994" customHeight="1" x14ac:dyDescent="0.25">
      <c r="A36" s="444"/>
      <c r="B36" s="446"/>
      <c r="C36" s="448"/>
      <c r="D36" s="450"/>
      <c r="E36" s="450"/>
      <c r="F36" s="452"/>
      <c r="G36" s="459"/>
      <c r="H36" s="461"/>
      <c r="I36" s="454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274" customFormat="1" ht="30" customHeight="1" thickBot="1" x14ac:dyDescent="0.25">
      <c r="A41" s="465" t="s">
        <v>253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</row>
    <row r="42" spans="1:12" s="52" customFormat="1" ht="24.75" customHeight="1" x14ac:dyDescent="0.25">
      <c r="A42" s="443" t="s">
        <v>40</v>
      </c>
      <c r="B42" s="445" t="s">
        <v>50</v>
      </c>
      <c r="C42" s="447" t="s">
        <v>51</v>
      </c>
      <c r="D42" s="449" t="s">
        <v>47</v>
      </c>
      <c r="E42" s="449" t="s">
        <v>49</v>
      </c>
      <c r="F42" s="451" t="s">
        <v>48</v>
      </c>
      <c r="G42" s="458" t="s">
        <v>53</v>
      </c>
      <c r="H42" s="460" t="s">
        <v>54</v>
      </c>
      <c r="I42" s="453" t="s">
        <v>46</v>
      </c>
      <c r="J42" s="455" t="s">
        <v>81</v>
      </c>
      <c r="K42" s="456"/>
      <c r="L42" s="457"/>
    </row>
    <row r="43" spans="1:12" s="52" customFormat="1" ht="65.099999999999994" customHeight="1" x14ac:dyDescent="0.25">
      <c r="A43" s="444"/>
      <c r="B43" s="446"/>
      <c r="C43" s="448"/>
      <c r="D43" s="450"/>
      <c r="E43" s="450"/>
      <c r="F43" s="452"/>
      <c r="G43" s="459"/>
      <c r="H43" s="461"/>
      <c r="I43" s="454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61" customFormat="1" ht="30" customHeight="1" thickBot="1" x14ac:dyDescent="0.25">
      <c r="A48" s="442" t="s">
        <v>254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</row>
    <row r="49" spans="1:12" s="52" customFormat="1" ht="24.75" customHeight="1" x14ac:dyDescent="0.25">
      <c r="A49" s="443" t="s">
        <v>40</v>
      </c>
      <c r="B49" s="445" t="s">
        <v>50</v>
      </c>
      <c r="C49" s="447" t="s">
        <v>51</v>
      </c>
      <c r="D49" s="449" t="s">
        <v>47</v>
      </c>
      <c r="E49" s="449" t="s">
        <v>49</v>
      </c>
      <c r="F49" s="451" t="s">
        <v>48</v>
      </c>
      <c r="G49" s="458" t="s">
        <v>53</v>
      </c>
      <c r="H49" s="460" t="s">
        <v>54</v>
      </c>
      <c r="I49" s="453" t="s">
        <v>46</v>
      </c>
      <c r="J49" s="455" t="s">
        <v>81</v>
      </c>
      <c r="K49" s="456"/>
      <c r="L49" s="457"/>
    </row>
    <row r="50" spans="1:12" s="52" customFormat="1" ht="65.099999999999994" customHeight="1" x14ac:dyDescent="0.25">
      <c r="A50" s="444"/>
      <c r="B50" s="446"/>
      <c r="C50" s="448"/>
      <c r="D50" s="450"/>
      <c r="E50" s="450"/>
      <c r="F50" s="452"/>
      <c r="G50" s="459"/>
      <c r="H50" s="461"/>
      <c r="I50" s="454"/>
      <c r="J50" s="45" t="s">
        <v>42</v>
      </c>
      <c r="K50" s="46" t="s">
        <v>87</v>
      </c>
      <c r="L50" s="70" t="s">
        <v>43</v>
      </c>
    </row>
    <row r="51" spans="1:12" s="52" customFormat="1" ht="12" customHeight="1" x14ac:dyDescent="0.25">
      <c r="A51" s="83" t="s">
        <v>27</v>
      </c>
      <c r="B51" s="85" t="s">
        <v>28</v>
      </c>
      <c r="C51" s="87" t="s">
        <v>29</v>
      </c>
      <c r="D51" s="90" t="s">
        <v>30</v>
      </c>
      <c r="E51" s="90" t="s">
        <v>31</v>
      </c>
      <c r="F51" s="101" t="s">
        <v>32</v>
      </c>
      <c r="G51" s="88" t="s">
        <v>33</v>
      </c>
      <c r="H51" s="89" t="s">
        <v>34</v>
      </c>
      <c r="I51" s="86" t="s">
        <v>35</v>
      </c>
      <c r="J51" s="82" t="s">
        <v>36</v>
      </c>
      <c r="K51" s="81" t="s">
        <v>52</v>
      </c>
      <c r="L51" s="84" t="s">
        <v>55</v>
      </c>
    </row>
    <row r="52" spans="1:12" s="52" customFormat="1" ht="24.95" customHeight="1" x14ac:dyDescent="0.25">
      <c r="A52" s="91"/>
      <c r="B52" s="198"/>
      <c r="C52" s="201"/>
      <c r="D52" s="92"/>
      <c r="E52" s="92"/>
      <c r="F52" s="102"/>
      <c r="G52" s="105"/>
      <c r="H52" s="93"/>
      <c r="I52" s="94"/>
      <c r="J52" s="149"/>
      <c r="K52" s="204"/>
      <c r="L52" s="151"/>
    </row>
    <row r="53" spans="1:12" s="52" customFormat="1" ht="24.95" customHeight="1" x14ac:dyDescent="0.25">
      <c r="A53" s="207"/>
      <c r="B53" s="199"/>
      <c r="C53" s="202"/>
      <c r="D53" s="95"/>
      <c r="E53" s="95"/>
      <c r="F53" s="103"/>
      <c r="G53" s="106"/>
      <c r="H53" s="96"/>
      <c r="I53" s="97"/>
      <c r="J53" s="194"/>
      <c r="K53" s="205"/>
      <c r="L53" s="196"/>
    </row>
    <row r="54" spans="1:12" s="52" customFormat="1" ht="24.95" customHeight="1" thickBot="1" x14ac:dyDescent="0.3">
      <c r="A54" s="208"/>
      <c r="B54" s="200"/>
      <c r="C54" s="203"/>
      <c r="D54" s="98"/>
      <c r="E54" s="98"/>
      <c r="F54" s="104"/>
      <c r="G54" s="107"/>
      <c r="H54" s="99"/>
      <c r="I54" s="100"/>
      <c r="J54" s="195"/>
      <c r="K54" s="206"/>
      <c r="L54" s="197"/>
    </row>
    <row r="55" spans="1:12" s="61" customFormat="1" ht="30" customHeight="1" thickBot="1" x14ac:dyDescent="0.25">
      <c r="A55" s="442" t="s">
        <v>255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</row>
    <row r="56" spans="1:12" s="52" customFormat="1" ht="24.75" customHeight="1" x14ac:dyDescent="0.25">
      <c r="A56" s="443" t="s">
        <v>40</v>
      </c>
      <c r="B56" s="445" t="s">
        <v>50</v>
      </c>
      <c r="C56" s="447" t="s">
        <v>51</v>
      </c>
      <c r="D56" s="449" t="s">
        <v>47</v>
      </c>
      <c r="E56" s="449" t="s">
        <v>49</v>
      </c>
      <c r="F56" s="451" t="s">
        <v>48</v>
      </c>
      <c r="G56" s="458" t="s">
        <v>53</v>
      </c>
      <c r="H56" s="460" t="s">
        <v>54</v>
      </c>
      <c r="I56" s="453" t="s">
        <v>46</v>
      </c>
      <c r="J56" s="455" t="s">
        <v>81</v>
      </c>
      <c r="K56" s="456"/>
      <c r="L56" s="457"/>
    </row>
    <row r="57" spans="1:12" s="52" customFormat="1" ht="65.099999999999994" customHeight="1" x14ac:dyDescent="0.25">
      <c r="A57" s="444"/>
      <c r="B57" s="446"/>
      <c r="C57" s="448"/>
      <c r="D57" s="450"/>
      <c r="E57" s="450"/>
      <c r="F57" s="452"/>
      <c r="G57" s="459"/>
      <c r="H57" s="461"/>
      <c r="I57" s="454"/>
      <c r="J57" s="45" t="s">
        <v>42</v>
      </c>
      <c r="K57" s="46" t="s">
        <v>87</v>
      </c>
      <c r="L57" s="70" t="s">
        <v>43</v>
      </c>
    </row>
    <row r="58" spans="1:12" s="52" customFormat="1" ht="12" customHeight="1" x14ac:dyDescent="0.25">
      <c r="A58" s="83" t="s">
        <v>27</v>
      </c>
      <c r="B58" s="85" t="s">
        <v>28</v>
      </c>
      <c r="C58" s="87" t="s">
        <v>29</v>
      </c>
      <c r="D58" s="90" t="s">
        <v>30</v>
      </c>
      <c r="E58" s="90" t="s">
        <v>31</v>
      </c>
      <c r="F58" s="101" t="s">
        <v>32</v>
      </c>
      <c r="G58" s="88" t="s">
        <v>33</v>
      </c>
      <c r="H58" s="89" t="s">
        <v>34</v>
      </c>
      <c r="I58" s="86" t="s">
        <v>35</v>
      </c>
      <c r="J58" s="82" t="s">
        <v>36</v>
      </c>
      <c r="K58" s="81" t="s">
        <v>52</v>
      </c>
      <c r="L58" s="84" t="s">
        <v>55</v>
      </c>
    </row>
    <row r="59" spans="1:12" s="52" customFormat="1" ht="24.95" customHeight="1" x14ac:dyDescent="0.25">
      <c r="A59" s="91"/>
      <c r="B59" s="198"/>
      <c r="C59" s="201"/>
      <c r="D59" s="92"/>
      <c r="E59" s="92"/>
      <c r="F59" s="102"/>
      <c r="G59" s="105"/>
      <c r="H59" s="93"/>
      <c r="I59" s="94"/>
      <c r="J59" s="149"/>
      <c r="K59" s="204"/>
      <c r="L59" s="151"/>
    </row>
    <row r="60" spans="1:12" s="52" customFormat="1" ht="24.95" customHeight="1" x14ac:dyDescent="0.25">
      <c r="A60" s="207"/>
      <c r="B60" s="199"/>
      <c r="C60" s="202"/>
      <c r="D60" s="95"/>
      <c r="E60" s="95"/>
      <c r="F60" s="103"/>
      <c r="G60" s="106"/>
      <c r="H60" s="96"/>
      <c r="I60" s="97"/>
      <c r="J60" s="194"/>
      <c r="K60" s="205"/>
      <c r="L60" s="196"/>
    </row>
    <row r="61" spans="1:12" s="52" customFormat="1" ht="24.95" customHeight="1" thickBot="1" x14ac:dyDescent="0.3">
      <c r="A61" s="208"/>
      <c r="B61" s="200"/>
      <c r="C61" s="203"/>
      <c r="D61" s="98"/>
      <c r="E61" s="98"/>
      <c r="F61" s="104"/>
      <c r="G61" s="107"/>
      <c r="H61" s="99"/>
      <c r="I61" s="100"/>
      <c r="J61" s="195"/>
      <c r="K61" s="206"/>
      <c r="L61" s="197"/>
    </row>
    <row r="62" spans="1:12" s="61" customFormat="1" ht="30" customHeight="1" thickBot="1" x14ac:dyDescent="0.25">
      <c r="A62" s="442" t="s">
        <v>645</v>
      </c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</row>
    <row r="63" spans="1:12" s="52" customFormat="1" ht="24.75" customHeight="1" x14ac:dyDescent="0.25">
      <c r="A63" s="443" t="s">
        <v>40</v>
      </c>
      <c r="B63" s="445" t="s">
        <v>50</v>
      </c>
      <c r="C63" s="447" t="s">
        <v>51</v>
      </c>
      <c r="D63" s="449" t="s">
        <v>47</v>
      </c>
      <c r="E63" s="449" t="s">
        <v>49</v>
      </c>
      <c r="F63" s="451" t="s">
        <v>48</v>
      </c>
      <c r="G63" s="458" t="s">
        <v>53</v>
      </c>
      <c r="H63" s="460" t="s">
        <v>54</v>
      </c>
      <c r="I63" s="453" t="s">
        <v>46</v>
      </c>
      <c r="J63" s="455" t="s">
        <v>81</v>
      </c>
      <c r="K63" s="456"/>
      <c r="L63" s="457"/>
    </row>
    <row r="64" spans="1:12" s="52" customFormat="1" ht="65.099999999999994" customHeight="1" x14ac:dyDescent="0.25">
      <c r="A64" s="444"/>
      <c r="B64" s="446"/>
      <c r="C64" s="448"/>
      <c r="D64" s="450"/>
      <c r="E64" s="450"/>
      <c r="F64" s="452"/>
      <c r="G64" s="459"/>
      <c r="H64" s="461"/>
      <c r="I64" s="454"/>
      <c r="J64" s="45" t="s">
        <v>42</v>
      </c>
      <c r="K64" s="46" t="s">
        <v>87</v>
      </c>
      <c r="L64" s="70" t="s">
        <v>43</v>
      </c>
    </row>
    <row r="65" spans="1:12" s="52" customFormat="1" ht="12" customHeight="1" x14ac:dyDescent="0.25">
      <c r="A65" s="83" t="s">
        <v>27</v>
      </c>
      <c r="B65" s="85" t="s">
        <v>28</v>
      </c>
      <c r="C65" s="87" t="s">
        <v>29</v>
      </c>
      <c r="D65" s="90" t="s">
        <v>30</v>
      </c>
      <c r="E65" s="90" t="s">
        <v>31</v>
      </c>
      <c r="F65" s="101" t="s">
        <v>32</v>
      </c>
      <c r="G65" s="88" t="s">
        <v>33</v>
      </c>
      <c r="H65" s="89" t="s">
        <v>34</v>
      </c>
      <c r="I65" s="86" t="s">
        <v>35</v>
      </c>
      <c r="J65" s="82" t="s">
        <v>36</v>
      </c>
      <c r="K65" s="81" t="s">
        <v>52</v>
      </c>
      <c r="L65" s="84" t="s">
        <v>55</v>
      </c>
    </row>
    <row r="66" spans="1:12" s="52" customFormat="1" ht="24.95" customHeight="1" x14ac:dyDescent="0.25">
      <c r="A66" s="91"/>
      <c r="B66" s="198"/>
      <c r="C66" s="201"/>
      <c r="D66" s="92"/>
      <c r="E66" s="92"/>
      <c r="F66" s="102"/>
      <c r="G66" s="105"/>
      <c r="H66" s="93"/>
      <c r="I66" s="94"/>
      <c r="J66" s="149"/>
      <c r="K66" s="204"/>
      <c r="L66" s="151"/>
    </row>
    <row r="67" spans="1:12" s="52" customFormat="1" ht="24.95" customHeight="1" x14ac:dyDescent="0.25">
      <c r="A67" s="207"/>
      <c r="B67" s="199"/>
      <c r="C67" s="202"/>
      <c r="D67" s="95"/>
      <c r="E67" s="95"/>
      <c r="F67" s="103"/>
      <c r="G67" s="106"/>
      <c r="H67" s="96"/>
      <c r="I67" s="97"/>
      <c r="J67" s="194"/>
      <c r="K67" s="205"/>
      <c r="L67" s="196"/>
    </row>
    <row r="68" spans="1:12" s="52" customFormat="1" ht="24.95" customHeight="1" thickBot="1" x14ac:dyDescent="0.3">
      <c r="A68" s="208"/>
      <c r="B68" s="200"/>
      <c r="C68" s="203"/>
      <c r="D68" s="98"/>
      <c r="E68" s="98"/>
      <c r="F68" s="104"/>
      <c r="G68" s="107"/>
      <c r="H68" s="99"/>
      <c r="I68" s="100"/>
      <c r="J68" s="195"/>
      <c r="K68" s="206"/>
      <c r="L68" s="197"/>
    </row>
    <row r="69" spans="1:12" s="61" customFormat="1" ht="30" customHeight="1" thickBot="1" x14ac:dyDescent="0.25">
      <c r="A69" s="442" t="s">
        <v>646</v>
      </c>
      <c r="B69" s="442"/>
      <c r="C69" s="442"/>
      <c r="D69" s="442"/>
      <c r="E69" s="442"/>
      <c r="F69" s="442"/>
      <c r="G69" s="442"/>
      <c r="H69" s="442"/>
      <c r="I69" s="442"/>
      <c r="J69" s="442"/>
      <c r="K69" s="442"/>
      <c r="L69" s="442"/>
    </row>
    <row r="70" spans="1:12" s="52" customFormat="1" ht="24.75" customHeight="1" x14ac:dyDescent="0.25">
      <c r="A70" s="443" t="s">
        <v>40</v>
      </c>
      <c r="B70" s="445" t="s">
        <v>50</v>
      </c>
      <c r="C70" s="447" t="s">
        <v>51</v>
      </c>
      <c r="D70" s="449" t="s">
        <v>47</v>
      </c>
      <c r="E70" s="449" t="s">
        <v>49</v>
      </c>
      <c r="F70" s="451" t="s">
        <v>48</v>
      </c>
      <c r="G70" s="458" t="s">
        <v>53</v>
      </c>
      <c r="H70" s="460" t="s">
        <v>54</v>
      </c>
      <c r="I70" s="453" t="s">
        <v>46</v>
      </c>
      <c r="J70" s="455" t="s">
        <v>81</v>
      </c>
      <c r="K70" s="456"/>
      <c r="L70" s="457"/>
    </row>
    <row r="71" spans="1:12" s="52" customFormat="1" ht="65.099999999999994" customHeight="1" x14ac:dyDescent="0.25">
      <c r="A71" s="444"/>
      <c r="B71" s="446"/>
      <c r="C71" s="448"/>
      <c r="D71" s="450"/>
      <c r="E71" s="450"/>
      <c r="F71" s="452"/>
      <c r="G71" s="459"/>
      <c r="H71" s="461"/>
      <c r="I71" s="454"/>
      <c r="J71" s="45" t="s">
        <v>42</v>
      </c>
      <c r="K71" s="46" t="s">
        <v>87</v>
      </c>
      <c r="L71" s="70" t="s">
        <v>43</v>
      </c>
    </row>
    <row r="72" spans="1:12" s="52" customFormat="1" ht="12" customHeight="1" x14ac:dyDescent="0.25">
      <c r="A72" s="83" t="s">
        <v>27</v>
      </c>
      <c r="B72" s="85" t="s">
        <v>28</v>
      </c>
      <c r="C72" s="87" t="s">
        <v>29</v>
      </c>
      <c r="D72" s="90" t="s">
        <v>30</v>
      </c>
      <c r="E72" s="90" t="s">
        <v>31</v>
      </c>
      <c r="F72" s="101" t="s">
        <v>32</v>
      </c>
      <c r="G72" s="88" t="s">
        <v>33</v>
      </c>
      <c r="H72" s="89" t="s">
        <v>34</v>
      </c>
      <c r="I72" s="86" t="s">
        <v>35</v>
      </c>
      <c r="J72" s="82" t="s">
        <v>36</v>
      </c>
      <c r="K72" s="81" t="s">
        <v>52</v>
      </c>
      <c r="L72" s="84" t="s">
        <v>55</v>
      </c>
    </row>
    <row r="73" spans="1:12" s="52" customFormat="1" ht="24.95" customHeight="1" x14ac:dyDescent="0.25">
      <c r="A73" s="91"/>
      <c r="B73" s="198"/>
      <c r="C73" s="201"/>
      <c r="D73" s="92"/>
      <c r="E73" s="92"/>
      <c r="F73" s="102"/>
      <c r="G73" s="105"/>
      <c r="H73" s="93"/>
      <c r="I73" s="94"/>
      <c r="J73" s="149"/>
      <c r="K73" s="204"/>
      <c r="L73" s="151"/>
    </row>
    <row r="74" spans="1:12" s="52" customFormat="1" ht="24.95" customHeight="1" x14ac:dyDescent="0.25">
      <c r="A74" s="207"/>
      <c r="B74" s="199"/>
      <c r="C74" s="202"/>
      <c r="D74" s="95"/>
      <c r="E74" s="95"/>
      <c r="F74" s="103"/>
      <c r="G74" s="106"/>
      <c r="H74" s="96"/>
      <c r="I74" s="97"/>
      <c r="J74" s="194"/>
      <c r="K74" s="205"/>
      <c r="L74" s="196"/>
    </row>
    <row r="75" spans="1:12" s="52" customFormat="1" ht="24.95" customHeight="1" thickBot="1" x14ac:dyDescent="0.3">
      <c r="A75" s="208"/>
      <c r="B75" s="200"/>
      <c r="C75" s="203"/>
      <c r="D75" s="98"/>
      <c r="E75" s="98"/>
      <c r="F75" s="104"/>
      <c r="G75" s="107"/>
      <c r="H75" s="99"/>
      <c r="I75" s="100"/>
      <c r="J75" s="195"/>
      <c r="K75" s="206"/>
      <c r="L75" s="197"/>
    </row>
    <row r="76" spans="1:12" s="61" customFormat="1" ht="30" customHeight="1" thickBot="1" x14ac:dyDescent="0.25">
      <c r="A76" s="442" t="s">
        <v>256</v>
      </c>
      <c r="B76" s="442"/>
      <c r="C76" s="442"/>
      <c r="D76" s="442"/>
      <c r="E76" s="442"/>
      <c r="F76" s="442"/>
      <c r="G76" s="442"/>
      <c r="H76" s="442"/>
      <c r="I76" s="442"/>
      <c r="J76" s="442"/>
      <c r="K76" s="442"/>
      <c r="L76" s="442"/>
    </row>
    <row r="77" spans="1:12" s="52" customFormat="1" ht="24.75" customHeight="1" x14ac:dyDescent="0.25">
      <c r="A77" s="443" t="s">
        <v>40</v>
      </c>
      <c r="B77" s="445" t="s">
        <v>50</v>
      </c>
      <c r="C77" s="447" t="s">
        <v>51</v>
      </c>
      <c r="D77" s="449" t="s">
        <v>47</v>
      </c>
      <c r="E77" s="449" t="s">
        <v>49</v>
      </c>
      <c r="F77" s="451" t="s">
        <v>48</v>
      </c>
      <c r="G77" s="458" t="s">
        <v>53</v>
      </c>
      <c r="H77" s="460" t="s">
        <v>54</v>
      </c>
      <c r="I77" s="453" t="s">
        <v>46</v>
      </c>
      <c r="J77" s="455" t="s">
        <v>81</v>
      </c>
      <c r="K77" s="456"/>
      <c r="L77" s="457"/>
    </row>
    <row r="78" spans="1:12" s="52" customFormat="1" ht="65.099999999999994" customHeight="1" x14ac:dyDescent="0.25">
      <c r="A78" s="444"/>
      <c r="B78" s="446"/>
      <c r="C78" s="448"/>
      <c r="D78" s="450"/>
      <c r="E78" s="450"/>
      <c r="F78" s="452"/>
      <c r="G78" s="459"/>
      <c r="H78" s="461"/>
      <c r="I78" s="454"/>
      <c r="J78" s="45" t="s">
        <v>42</v>
      </c>
      <c r="K78" s="46" t="s">
        <v>87</v>
      </c>
      <c r="L78" s="70" t="s">
        <v>43</v>
      </c>
    </row>
    <row r="79" spans="1:12" s="52" customFormat="1" ht="12" customHeight="1" x14ac:dyDescent="0.25">
      <c r="A79" s="83" t="s">
        <v>27</v>
      </c>
      <c r="B79" s="85" t="s">
        <v>28</v>
      </c>
      <c r="C79" s="87" t="s">
        <v>29</v>
      </c>
      <c r="D79" s="90" t="s">
        <v>30</v>
      </c>
      <c r="E79" s="90" t="s">
        <v>31</v>
      </c>
      <c r="F79" s="101" t="s">
        <v>32</v>
      </c>
      <c r="G79" s="88" t="s">
        <v>33</v>
      </c>
      <c r="H79" s="89" t="s">
        <v>34</v>
      </c>
      <c r="I79" s="86" t="s">
        <v>35</v>
      </c>
      <c r="J79" s="82" t="s">
        <v>36</v>
      </c>
      <c r="K79" s="81" t="s">
        <v>52</v>
      </c>
      <c r="L79" s="84" t="s">
        <v>55</v>
      </c>
    </row>
    <row r="80" spans="1:12" s="52" customFormat="1" ht="24.95" customHeight="1" x14ac:dyDescent="0.25">
      <c r="A80" s="91"/>
      <c r="B80" s="198"/>
      <c r="C80" s="201"/>
      <c r="D80" s="92"/>
      <c r="E80" s="92"/>
      <c r="F80" s="102"/>
      <c r="G80" s="105"/>
      <c r="H80" s="93"/>
      <c r="I80" s="94"/>
      <c r="J80" s="149"/>
      <c r="K80" s="204"/>
      <c r="L80" s="151"/>
    </row>
    <row r="81" spans="1:12" s="52" customFormat="1" ht="24.95" customHeight="1" x14ac:dyDescent="0.25">
      <c r="A81" s="207"/>
      <c r="B81" s="199"/>
      <c r="C81" s="202"/>
      <c r="D81" s="95"/>
      <c r="E81" s="95"/>
      <c r="F81" s="103"/>
      <c r="G81" s="106"/>
      <c r="H81" s="96"/>
      <c r="I81" s="97"/>
      <c r="J81" s="194"/>
      <c r="K81" s="205"/>
      <c r="L81" s="196"/>
    </row>
    <row r="82" spans="1:12" s="52" customFormat="1" ht="24.95" customHeight="1" thickBot="1" x14ac:dyDescent="0.3">
      <c r="A82" s="208"/>
      <c r="B82" s="200"/>
      <c r="C82" s="203"/>
      <c r="D82" s="98"/>
      <c r="E82" s="98"/>
      <c r="F82" s="104"/>
      <c r="G82" s="107"/>
      <c r="H82" s="99"/>
      <c r="I82" s="100"/>
      <c r="J82" s="195"/>
      <c r="K82" s="206"/>
      <c r="L82" s="197"/>
    </row>
    <row r="83" spans="1:12" s="61" customFormat="1" ht="30" customHeight="1" thickBot="1" x14ac:dyDescent="0.25">
      <c r="A83" s="442" t="s">
        <v>647</v>
      </c>
      <c r="B83" s="442"/>
      <c r="C83" s="442"/>
      <c r="D83" s="442"/>
      <c r="E83" s="442"/>
      <c r="F83" s="442"/>
      <c r="G83" s="442"/>
      <c r="H83" s="442"/>
      <c r="I83" s="442"/>
      <c r="J83" s="442"/>
      <c r="K83" s="442"/>
      <c r="L83" s="442"/>
    </row>
    <row r="84" spans="1:12" s="52" customFormat="1" ht="24.75" customHeight="1" x14ac:dyDescent="0.25">
      <c r="A84" s="443" t="s">
        <v>40</v>
      </c>
      <c r="B84" s="445" t="s">
        <v>50</v>
      </c>
      <c r="C84" s="447" t="s">
        <v>51</v>
      </c>
      <c r="D84" s="449" t="s">
        <v>47</v>
      </c>
      <c r="E84" s="449" t="s">
        <v>49</v>
      </c>
      <c r="F84" s="451" t="s">
        <v>48</v>
      </c>
      <c r="G84" s="458" t="s">
        <v>53</v>
      </c>
      <c r="H84" s="460" t="s">
        <v>54</v>
      </c>
      <c r="I84" s="453" t="s">
        <v>46</v>
      </c>
      <c r="J84" s="455" t="s">
        <v>81</v>
      </c>
      <c r="K84" s="456"/>
      <c r="L84" s="457"/>
    </row>
    <row r="85" spans="1:12" s="52" customFormat="1" ht="65.099999999999994" customHeight="1" x14ac:dyDescent="0.25">
      <c r="A85" s="444"/>
      <c r="B85" s="446"/>
      <c r="C85" s="448"/>
      <c r="D85" s="450"/>
      <c r="E85" s="450"/>
      <c r="F85" s="452"/>
      <c r="G85" s="459"/>
      <c r="H85" s="461"/>
      <c r="I85" s="454"/>
      <c r="J85" s="45" t="s">
        <v>42</v>
      </c>
      <c r="K85" s="46" t="s">
        <v>87</v>
      </c>
      <c r="L85" s="70" t="s">
        <v>43</v>
      </c>
    </row>
    <row r="86" spans="1:12" s="52" customFormat="1" ht="12" customHeight="1" x14ac:dyDescent="0.25">
      <c r="A86" s="83" t="s">
        <v>27</v>
      </c>
      <c r="B86" s="85" t="s">
        <v>28</v>
      </c>
      <c r="C86" s="87" t="s">
        <v>29</v>
      </c>
      <c r="D86" s="90" t="s">
        <v>30</v>
      </c>
      <c r="E86" s="90" t="s">
        <v>31</v>
      </c>
      <c r="F86" s="101" t="s">
        <v>32</v>
      </c>
      <c r="G86" s="88" t="s">
        <v>33</v>
      </c>
      <c r="H86" s="89" t="s">
        <v>34</v>
      </c>
      <c r="I86" s="86" t="s">
        <v>35</v>
      </c>
      <c r="J86" s="82" t="s">
        <v>36</v>
      </c>
      <c r="K86" s="81" t="s">
        <v>52</v>
      </c>
      <c r="L86" s="84" t="s">
        <v>55</v>
      </c>
    </row>
    <row r="87" spans="1:12" s="52" customFormat="1" ht="24.95" customHeight="1" x14ac:dyDescent="0.25">
      <c r="A87" s="91"/>
      <c r="B87" s="198"/>
      <c r="C87" s="201"/>
      <c r="D87" s="92"/>
      <c r="E87" s="92"/>
      <c r="F87" s="102"/>
      <c r="G87" s="105"/>
      <c r="H87" s="93"/>
      <c r="I87" s="94"/>
      <c r="J87" s="149"/>
      <c r="K87" s="204"/>
      <c r="L87" s="151"/>
    </row>
    <row r="88" spans="1:12" s="52" customFormat="1" ht="24.95" customHeight="1" x14ac:dyDescent="0.25">
      <c r="A88" s="207"/>
      <c r="B88" s="199"/>
      <c r="C88" s="202"/>
      <c r="D88" s="95"/>
      <c r="E88" s="95"/>
      <c r="F88" s="103"/>
      <c r="G88" s="106"/>
      <c r="H88" s="96"/>
      <c r="I88" s="97"/>
      <c r="J88" s="194"/>
      <c r="K88" s="205"/>
      <c r="L88" s="196"/>
    </row>
    <row r="89" spans="1:12" s="52" customFormat="1" ht="24.95" customHeight="1" thickBot="1" x14ac:dyDescent="0.3">
      <c r="A89" s="208"/>
      <c r="B89" s="200"/>
      <c r="C89" s="203"/>
      <c r="D89" s="98"/>
      <c r="E89" s="98"/>
      <c r="F89" s="104"/>
      <c r="G89" s="107"/>
      <c r="H89" s="99"/>
      <c r="I89" s="100"/>
      <c r="J89" s="195"/>
      <c r="K89" s="206"/>
      <c r="L89" s="197"/>
    </row>
    <row r="90" spans="1:12" s="61" customFormat="1" ht="30" customHeight="1" thickBot="1" x14ac:dyDescent="0.25">
      <c r="A90" s="442" t="s">
        <v>257</v>
      </c>
      <c r="B90" s="442"/>
      <c r="C90" s="442"/>
      <c r="D90" s="442"/>
      <c r="E90" s="442"/>
      <c r="F90" s="442"/>
      <c r="G90" s="442"/>
      <c r="H90" s="442"/>
      <c r="I90" s="442"/>
      <c r="J90" s="442"/>
      <c r="K90" s="442"/>
      <c r="L90" s="442"/>
    </row>
    <row r="91" spans="1:12" s="52" customFormat="1" ht="24.75" customHeight="1" x14ac:dyDescent="0.25">
      <c r="A91" s="443" t="s">
        <v>40</v>
      </c>
      <c r="B91" s="445" t="s">
        <v>50</v>
      </c>
      <c r="C91" s="447" t="s">
        <v>51</v>
      </c>
      <c r="D91" s="449" t="s">
        <v>47</v>
      </c>
      <c r="E91" s="449" t="s">
        <v>49</v>
      </c>
      <c r="F91" s="451" t="s">
        <v>48</v>
      </c>
      <c r="G91" s="458" t="s">
        <v>53</v>
      </c>
      <c r="H91" s="460" t="s">
        <v>54</v>
      </c>
      <c r="I91" s="453" t="s">
        <v>46</v>
      </c>
      <c r="J91" s="455" t="s">
        <v>81</v>
      </c>
      <c r="K91" s="456"/>
      <c r="L91" s="457"/>
    </row>
    <row r="92" spans="1:12" s="52" customFormat="1" ht="65.099999999999994" customHeight="1" x14ac:dyDescent="0.25">
      <c r="A92" s="444"/>
      <c r="B92" s="446"/>
      <c r="C92" s="448"/>
      <c r="D92" s="450"/>
      <c r="E92" s="450"/>
      <c r="F92" s="452"/>
      <c r="G92" s="459"/>
      <c r="H92" s="461"/>
      <c r="I92" s="454"/>
      <c r="J92" s="45" t="s">
        <v>42</v>
      </c>
      <c r="K92" s="46" t="s">
        <v>87</v>
      </c>
      <c r="L92" s="70" t="s">
        <v>43</v>
      </c>
    </row>
    <row r="93" spans="1:12" s="52" customFormat="1" ht="12" customHeight="1" x14ac:dyDescent="0.25">
      <c r="A93" s="83" t="s">
        <v>27</v>
      </c>
      <c r="B93" s="85" t="s">
        <v>28</v>
      </c>
      <c r="C93" s="87" t="s">
        <v>29</v>
      </c>
      <c r="D93" s="90" t="s">
        <v>30</v>
      </c>
      <c r="E93" s="90" t="s">
        <v>31</v>
      </c>
      <c r="F93" s="101" t="s">
        <v>32</v>
      </c>
      <c r="G93" s="88" t="s">
        <v>33</v>
      </c>
      <c r="H93" s="89" t="s">
        <v>34</v>
      </c>
      <c r="I93" s="86" t="s">
        <v>35</v>
      </c>
      <c r="J93" s="82" t="s">
        <v>36</v>
      </c>
      <c r="K93" s="81" t="s">
        <v>52</v>
      </c>
      <c r="L93" s="84" t="s">
        <v>55</v>
      </c>
    </row>
    <row r="94" spans="1:12" s="52" customFormat="1" ht="24.95" customHeight="1" x14ac:dyDescent="0.25">
      <c r="A94" s="91"/>
      <c r="B94" s="198"/>
      <c r="C94" s="201"/>
      <c r="D94" s="92"/>
      <c r="E94" s="92"/>
      <c r="F94" s="102"/>
      <c r="G94" s="105"/>
      <c r="H94" s="93"/>
      <c r="I94" s="94"/>
      <c r="J94" s="149"/>
      <c r="K94" s="204"/>
      <c r="L94" s="151"/>
    </row>
    <row r="95" spans="1:12" s="52" customFormat="1" ht="24.95" customHeight="1" x14ac:dyDescent="0.25">
      <c r="A95" s="207"/>
      <c r="B95" s="199"/>
      <c r="C95" s="202"/>
      <c r="D95" s="95"/>
      <c r="E95" s="95"/>
      <c r="F95" s="103"/>
      <c r="G95" s="106"/>
      <c r="H95" s="96"/>
      <c r="I95" s="97"/>
      <c r="J95" s="194"/>
      <c r="K95" s="205"/>
      <c r="L95" s="196"/>
    </row>
    <row r="96" spans="1:12" s="52" customFormat="1" ht="24.95" customHeight="1" thickBot="1" x14ac:dyDescent="0.3">
      <c r="A96" s="208"/>
      <c r="B96" s="200"/>
      <c r="C96" s="203"/>
      <c r="D96" s="98"/>
      <c r="E96" s="98"/>
      <c r="F96" s="104"/>
      <c r="G96" s="107"/>
      <c r="H96" s="99"/>
      <c r="I96" s="100"/>
      <c r="J96" s="195"/>
      <c r="K96" s="206"/>
      <c r="L96" s="197"/>
    </row>
    <row r="97" spans="1:12" s="52" customFormat="1" ht="24.95" customHeight="1" x14ac:dyDescent="0.25">
      <c r="A97" s="138"/>
      <c r="B97" s="235"/>
      <c r="C97" s="235"/>
      <c r="D97" s="138"/>
      <c r="E97" s="138"/>
      <c r="F97" s="138"/>
      <c r="G97" s="138"/>
      <c r="H97" s="138"/>
      <c r="I97" s="138"/>
      <c r="J97" s="236"/>
      <c r="K97" s="237"/>
      <c r="L97" s="236"/>
    </row>
    <row r="98" spans="1:12" s="52" customFormat="1" ht="24.95" customHeight="1" x14ac:dyDescent="0.25">
      <c r="A98" s="138"/>
      <c r="B98" s="235"/>
      <c r="C98" s="235"/>
      <c r="D98" s="138"/>
      <c r="E98" s="138"/>
      <c r="F98" s="138"/>
      <c r="G98" s="138"/>
      <c r="H98" s="138"/>
      <c r="I98" s="138"/>
      <c r="J98" s="236"/>
      <c r="K98" s="237"/>
      <c r="L98" s="236"/>
    </row>
    <row r="99" spans="1:12" s="19" customFormat="1" ht="20.100000000000001" customHeight="1" x14ac:dyDescent="0.25">
      <c r="A99" s="407" t="s">
        <v>38</v>
      </c>
      <c r="B99" s="407"/>
      <c r="C99" s="407"/>
      <c r="D99" s="407"/>
      <c r="E99" s="407"/>
      <c r="F99" s="407"/>
      <c r="G99" s="407"/>
      <c r="H99" s="407"/>
      <c r="I99" s="407"/>
      <c r="J99" s="407"/>
      <c r="K99" s="407"/>
    </row>
    <row r="100" spans="1:12" s="19" customFormat="1" ht="20.100000000000001" customHeight="1" x14ac:dyDescent="0.25">
      <c r="A100" s="234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</row>
    <row r="101" spans="1:12" s="61" customFormat="1" ht="15" customHeight="1" x14ac:dyDescent="0.25">
      <c r="A101" s="414" t="s">
        <v>1</v>
      </c>
      <c r="B101" s="414"/>
      <c r="C101" s="438" t="str">
        <f>IF('Príloha č. 1'!$C$6="","",'Príloha č. 1'!$C$6)</f>
        <v/>
      </c>
      <c r="D101" s="438"/>
      <c r="E101" s="69"/>
      <c r="F101" s="69"/>
      <c r="J101" s="62"/>
    </row>
    <row r="102" spans="1:12" s="61" customFormat="1" ht="15" customHeight="1" x14ac:dyDescent="0.25">
      <c r="A102" s="412" t="s">
        <v>2</v>
      </c>
      <c r="B102" s="412"/>
      <c r="C102" s="439" t="str">
        <f>IF('Príloha č. 1'!$C$7="","",'Príloha č. 1'!$C$7)</f>
        <v/>
      </c>
      <c r="D102" s="439"/>
      <c r="E102" s="52"/>
      <c r="F102" s="52"/>
    </row>
    <row r="103" spans="1:12" s="61" customFormat="1" ht="15" customHeight="1" x14ac:dyDescent="0.25">
      <c r="A103" s="412" t="s">
        <v>3</v>
      </c>
      <c r="B103" s="412"/>
      <c r="C103" s="440" t="str">
        <f>IF('Príloha č. 1'!C8:D8="","",'Príloha č. 1'!C8:D8)</f>
        <v/>
      </c>
      <c r="D103" s="440"/>
      <c r="E103" s="52"/>
      <c r="F103" s="52"/>
    </row>
    <row r="104" spans="1:12" s="61" customFormat="1" ht="15" customHeight="1" x14ac:dyDescent="0.25">
      <c r="A104" s="412" t="s">
        <v>4</v>
      </c>
      <c r="B104" s="412"/>
      <c r="C104" s="440" t="str">
        <f>IF('Príloha č. 1'!C9:D9="","",'Príloha č. 1'!C9:D9)</f>
        <v/>
      </c>
      <c r="D104" s="440"/>
      <c r="E104" s="52"/>
      <c r="F104" s="52"/>
    </row>
    <row r="107" spans="1:12" ht="15" customHeight="1" x14ac:dyDescent="0.2">
      <c r="A107" s="41" t="s">
        <v>8</v>
      </c>
      <c r="B107" s="153" t="str">
        <f>IF('Príloha č. 1'!B23:B23="","",'Príloha č. 1'!B23:B23)</f>
        <v/>
      </c>
      <c r="C107" s="258"/>
      <c r="F107" s="41"/>
      <c r="G107" s="41"/>
      <c r="H107" s="41"/>
    </row>
    <row r="108" spans="1:12" ht="15" customHeight="1" x14ac:dyDescent="0.2">
      <c r="A108" s="41" t="s">
        <v>9</v>
      </c>
      <c r="B108" s="32" t="str">
        <f>IF('Príloha č. 1'!B24:B24="","",'Príloha č. 1'!B24:B24)</f>
        <v/>
      </c>
      <c r="C108" s="258"/>
      <c r="F108" s="41"/>
      <c r="G108" s="41"/>
      <c r="H108" s="41"/>
    </row>
    <row r="109" spans="1:12" ht="39.950000000000003" customHeight="1" x14ac:dyDescent="0.2">
      <c r="G109" s="389" t="s">
        <v>241</v>
      </c>
      <c r="H109" s="389"/>
      <c r="K109" s="152"/>
      <c r="L109" s="80"/>
    </row>
    <row r="110" spans="1:12" ht="45" customHeight="1" x14ac:dyDescent="0.2">
      <c r="E110" s="66"/>
      <c r="F110" s="436" t="s">
        <v>240</v>
      </c>
      <c r="G110" s="436"/>
      <c r="H110" s="436"/>
      <c r="I110" s="436"/>
      <c r="K110" s="436"/>
      <c r="L110" s="436"/>
    </row>
    <row r="111" spans="1:12" s="63" customFormat="1" x14ac:dyDescent="0.2">
      <c r="A111" s="411" t="s">
        <v>10</v>
      </c>
      <c r="B111" s="411"/>
      <c r="C111" s="256"/>
      <c r="D111" s="66"/>
      <c r="E111" s="258"/>
      <c r="F111" s="258"/>
      <c r="G111" s="258"/>
      <c r="H111" s="258"/>
    </row>
    <row r="112" spans="1:12" s="68" customFormat="1" ht="12" customHeight="1" x14ac:dyDescent="0.2">
      <c r="A112" s="64"/>
      <c r="B112" s="65" t="s">
        <v>11</v>
      </c>
      <c r="C112" s="65"/>
      <c r="D112" s="50"/>
      <c r="E112" s="258"/>
      <c r="F112" s="258"/>
      <c r="G112" s="258"/>
      <c r="H112" s="258"/>
      <c r="I112" s="66"/>
    </row>
  </sheetData>
  <mergeCells count="161">
    <mergeCell ref="G109:H109"/>
    <mergeCell ref="F110:I110"/>
    <mergeCell ref="K110:L110"/>
    <mergeCell ref="A111:B111"/>
    <mergeCell ref="A102:B102"/>
    <mergeCell ref="C102:D102"/>
    <mergeCell ref="A103:B103"/>
    <mergeCell ref="C103:D103"/>
    <mergeCell ref="A104:B104"/>
    <mergeCell ref="C104:D104"/>
    <mergeCell ref="G77:G78"/>
    <mergeCell ref="H77:H78"/>
    <mergeCell ref="I77:I78"/>
    <mergeCell ref="J77:L77"/>
    <mergeCell ref="A99:K99"/>
    <mergeCell ref="A101:B101"/>
    <mergeCell ref="C101:D101"/>
    <mergeCell ref="A77:A78"/>
    <mergeCell ref="B77:B78"/>
    <mergeCell ref="C77:C78"/>
    <mergeCell ref="D77:D78"/>
    <mergeCell ref="E77:E78"/>
    <mergeCell ref="F77:F78"/>
    <mergeCell ref="A90:L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L91"/>
    <mergeCell ref="F70:F71"/>
    <mergeCell ref="G70:G71"/>
    <mergeCell ref="H70:H71"/>
    <mergeCell ref="I70:I71"/>
    <mergeCell ref="J70:L70"/>
    <mergeCell ref="A76:L76"/>
    <mergeCell ref="G63:G64"/>
    <mergeCell ref="H63:H64"/>
    <mergeCell ref="I63:I64"/>
    <mergeCell ref="J63:L63"/>
    <mergeCell ref="A69:L69"/>
    <mergeCell ref="A70:A71"/>
    <mergeCell ref="B70:B71"/>
    <mergeCell ref="C70:C71"/>
    <mergeCell ref="D70:D71"/>
    <mergeCell ref="E70:E71"/>
    <mergeCell ref="A63:A64"/>
    <mergeCell ref="B63:B64"/>
    <mergeCell ref="C63:C64"/>
    <mergeCell ref="D63:D64"/>
    <mergeCell ref="E63:E64"/>
    <mergeCell ref="F63:F64"/>
    <mergeCell ref="F56:F57"/>
    <mergeCell ref="G56:G57"/>
    <mergeCell ref="H56:H57"/>
    <mergeCell ref="I56:I57"/>
    <mergeCell ref="J56:L56"/>
    <mergeCell ref="A62:L62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  <mergeCell ref="A83:L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L84"/>
    <mergeCell ref="F14:F15"/>
    <mergeCell ref="G14:G15"/>
    <mergeCell ref="H14:H15"/>
    <mergeCell ref="I14:I15"/>
    <mergeCell ref="J14:L14"/>
    <mergeCell ref="A20:L20"/>
    <mergeCell ref="G7:G8"/>
  </mergeCells>
  <conditionalFormatting sqref="B107:B108">
    <cfRule type="containsBlanks" dxfId="35" priority="2">
      <formula>LEN(TRIM(B107))=0</formula>
    </cfRule>
  </conditionalFormatting>
  <conditionalFormatting sqref="C101:D104">
    <cfRule type="containsBlanks" dxfId="34" priority="1">
      <formula>LEN(TRIM(C101))=0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4"/>
  <sheetViews>
    <sheetView showGridLines="0" zoomScale="80" zoomScaleNormal="80" workbookViewId="0">
      <selection activeCell="A70" sqref="A7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258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259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267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260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42" t="s">
        <v>261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</row>
    <row r="28" spans="1:12" s="52" customFormat="1" ht="24.75" customHeight="1" x14ac:dyDescent="0.25">
      <c r="A28" s="443" t="s">
        <v>40</v>
      </c>
      <c r="B28" s="445" t="s">
        <v>50</v>
      </c>
      <c r="C28" s="447" t="s">
        <v>51</v>
      </c>
      <c r="D28" s="449" t="s">
        <v>47</v>
      </c>
      <c r="E28" s="449" t="s">
        <v>49</v>
      </c>
      <c r="F28" s="451" t="s">
        <v>48</v>
      </c>
      <c r="G28" s="458" t="s">
        <v>53</v>
      </c>
      <c r="H28" s="460" t="s">
        <v>54</v>
      </c>
      <c r="I28" s="453" t="s">
        <v>46</v>
      </c>
      <c r="J28" s="455" t="s">
        <v>81</v>
      </c>
      <c r="K28" s="456"/>
      <c r="L28" s="457"/>
    </row>
    <row r="29" spans="1:12" s="52" customFormat="1" ht="65.099999999999994" customHeight="1" x14ac:dyDescent="0.25">
      <c r="A29" s="444"/>
      <c r="B29" s="446"/>
      <c r="C29" s="448"/>
      <c r="D29" s="450"/>
      <c r="E29" s="450"/>
      <c r="F29" s="452"/>
      <c r="G29" s="459"/>
      <c r="H29" s="461"/>
      <c r="I29" s="454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42" t="s">
        <v>262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</row>
    <row r="35" spans="1:12" s="52" customFormat="1" ht="15" customHeight="1" x14ac:dyDescent="0.25">
      <c r="A35" s="443" t="s">
        <v>40</v>
      </c>
      <c r="B35" s="445" t="s">
        <v>50</v>
      </c>
      <c r="C35" s="447" t="s">
        <v>51</v>
      </c>
      <c r="D35" s="449" t="s">
        <v>47</v>
      </c>
      <c r="E35" s="449" t="s">
        <v>49</v>
      </c>
      <c r="F35" s="451" t="s">
        <v>48</v>
      </c>
      <c r="G35" s="458" t="s">
        <v>53</v>
      </c>
      <c r="H35" s="460" t="s">
        <v>54</v>
      </c>
      <c r="I35" s="453" t="s">
        <v>46</v>
      </c>
      <c r="J35" s="455" t="s">
        <v>81</v>
      </c>
      <c r="K35" s="456"/>
      <c r="L35" s="457"/>
    </row>
    <row r="36" spans="1:12" s="52" customFormat="1" ht="65.099999999999994" customHeight="1" x14ac:dyDescent="0.25">
      <c r="A36" s="444"/>
      <c r="B36" s="446"/>
      <c r="C36" s="448"/>
      <c r="D36" s="450"/>
      <c r="E36" s="450"/>
      <c r="F36" s="452"/>
      <c r="G36" s="459"/>
      <c r="H36" s="461"/>
      <c r="I36" s="454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274" customFormat="1" ht="30" customHeight="1" thickBot="1" x14ac:dyDescent="0.25">
      <c r="A41" s="465" t="s">
        <v>263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</row>
    <row r="42" spans="1:12" s="52" customFormat="1" ht="24.75" customHeight="1" x14ac:dyDescent="0.25">
      <c r="A42" s="443" t="s">
        <v>40</v>
      </c>
      <c r="B42" s="445" t="s">
        <v>50</v>
      </c>
      <c r="C42" s="447" t="s">
        <v>51</v>
      </c>
      <c r="D42" s="449" t="s">
        <v>47</v>
      </c>
      <c r="E42" s="449" t="s">
        <v>49</v>
      </c>
      <c r="F42" s="451" t="s">
        <v>48</v>
      </c>
      <c r="G42" s="458" t="s">
        <v>53</v>
      </c>
      <c r="H42" s="460" t="s">
        <v>54</v>
      </c>
      <c r="I42" s="453" t="s">
        <v>46</v>
      </c>
      <c r="J42" s="455" t="s">
        <v>81</v>
      </c>
      <c r="K42" s="456"/>
      <c r="L42" s="457"/>
    </row>
    <row r="43" spans="1:12" s="52" customFormat="1" ht="65.099999999999994" customHeight="1" x14ac:dyDescent="0.25">
      <c r="A43" s="444"/>
      <c r="B43" s="446"/>
      <c r="C43" s="448"/>
      <c r="D43" s="450"/>
      <c r="E43" s="450"/>
      <c r="F43" s="452"/>
      <c r="G43" s="459"/>
      <c r="H43" s="461"/>
      <c r="I43" s="454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61" customFormat="1" ht="30" customHeight="1" thickBot="1" x14ac:dyDescent="0.25">
      <c r="A48" s="442" t="s">
        <v>264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</row>
    <row r="49" spans="1:12" s="52" customFormat="1" ht="24.75" customHeight="1" x14ac:dyDescent="0.25">
      <c r="A49" s="443" t="s">
        <v>40</v>
      </c>
      <c r="B49" s="445" t="s">
        <v>50</v>
      </c>
      <c r="C49" s="447" t="s">
        <v>51</v>
      </c>
      <c r="D49" s="449" t="s">
        <v>47</v>
      </c>
      <c r="E49" s="449" t="s">
        <v>49</v>
      </c>
      <c r="F49" s="451" t="s">
        <v>48</v>
      </c>
      <c r="G49" s="458" t="s">
        <v>53</v>
      </c>
      <c r="H49" s="460" t="s">
        <v>54</v>
      </c>
      <c r="I49" s="453" t="s">
        <v>46</v>
      </c>
      <c r="J49" s="455" t="s">
        <v>81</v>
      </c>
      <c r="K49" s="456"/>
      <c r="L49" s="457"/>
    </row>
    <row r="50" spans="1:12" s="52" customFormat="1" ht="65.099999999999994" customHeight="1" x14ac:dyDescent="0.25">
      <c r="A50" s="444"/>
      <c r="B50" s="446"/>
      <c r="C50" s="448"/>
      <c r="D50" s="450"/>
      <c r="E50" s="450"/>
      <c r="F50" s="452"/>
      <c r="G50" s="459"/>
      <c r="H50" s="461"/>
      <c r="I50" s="454"/>
      <c r="J50" s="45" t="s">
        <v>42</v>
      </c>
      <c r="K50" s="46" t="s">
        <v>87</v>
      </c>
      <c r="L50" s="70" t="s">
        <v>43</v>
      </c>
    </row>
    <row r="51" spans="1:12" s="52" customFormat="1" ht="12" customHeight="1" x14ac:dyDescent="0.25">
      <c r="A51" s="83" t="s">
        <v>27</v>
      </c>
      <c r="B51" s="85" t="s">
        <v>28</v>
      </c>
      <c r="C51" s="87" t="s">
        <v>29</v>
      </c>
      <c r="D51" s="90" t="s">
        <v>30</v>
      </c>
      <c r="E51" s="90" t="s">
        <v>31</v>
      </c>
      <c r="F51" s="101" t="s">
        <v>32</v>
      </c>
      <c r="G51" s="88" t="s">
        <v>33</v>
      </c>
      <c r="H51" s="89" t="s">
        <v>34</v>
      </c>
      <c r="I51" s="86" t="s">
        <v>35</v>
      </c>
      <c r="J51" s="82" t="s">
        <v>36</v>
      </c>
      <c r="K51" s="81" t="s">
        <v>52</v>
      </c>
      <c r="L51" s="84" t="s">
        <v>55</v>
      </c>
    </row>
    <row r="52" spans="1:12" s="52" customFormat="1" ht="24.95" customHeight="1" x14ac:dyDescent="0.25">
      <c r="A52" s="91"/>
      <c r="B52" s="198"/>
      <c r="C52" s="201"/>
      <c r="D52" s="92"/>
      <c r="E52" s="92"/>
      <c r="F52" s="102"/>
      <c r="G52" s="105"/>
      <c r="H52" s="93"/>
      <c r="I52" s="94"/>
      <c r="J52" s="149"/>
      <c r="K52" s="204"/>
      <c r="L52" s="151"/>
    </row>
    <row r="53" spans="1:12" s="52" customFormat="1" ht="24.95" customHeight="1" x14ac:dyDescent="0.25">
      <c r="A53" s="207"/>
      <c r="B53" s="199"/>
      <c r="C53" s="202"/>
      <c r="D53" s="95"/>
      <c r="E53" s="95"/>
      <c r="F53" s="103"/>
      <c r="G53" s="106"/>
      <c r="H53" s="96"/>
      <c r="I53" s="97"/>
      <c r="J53" s="194"/>
      <c r="K53" s="205"/>
      <c r="L53" s="196"/>
    </row>
    <row r="54" spans="1:12" s="52" customFormat="1" ht="24.95" customHeight="1" thickBot="1" x14ac:dyDescent="0.3">
      <c r="A54" s="208"/>
      <c r="B54" s="200"/>
      <c r="C54" s="203"/>
      <c r="D54" s="98"/>
      <c r="E54" s="98"/>
      <c r="F54" s="104"/>
      <c r="G54" s="107"/>
      <c r="H54" s="99"/>
      <c r="I54" s="100"/>
      <c r="J54" s="195"/>
      <c r="K54" s="206"/>
      <c r="L54" s="197"/>
    </row>
    <row r="55" spans="1:12" s="61" customFormat="1" ht="30" customHeight="1" thickBot="1" x14ac:dyDescent="0.25">
      <c r="A55" s="442" t="s">
        <v>265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</row>
    <row r="56" spans="1:12" s="52" customFormat="1" ht="24.75" customHeight="1" x14ac:dyDescent="0.25">
      <c r="A56" s="443" t="s">
        <v>40</v>
      </c>
      <c r="B56" s="445" t="s">
        <v>50</v>
      </c>
      <c r="C56" s="447" t="s">
        <v>51</v>
      </c>
      <c r="D56" s="449" t="s">
        <v>47</v>
      </c>
      <c r="E56" s="449" t="s">
        <v>49</v>
      </c>
      <c r="F56" s="451" t="s">
        <v>48</v>
      </c>
      <c r="G56" s="458" t="s">
        <v>53</v>
      </c>
      <c r="H56" s="460" t="s">
        <v>54</v>
      </c>
      <c r="I56" s="453" t="s">
        <v>46</v>
      </c>
      <c r="J56" s="455" t="s">
        <v>81</v>
      </c>
      <c r="K56" s="456"/>
      <c r="L56" s="457"/>
    </row>
    <row r="57" spans="1:12" s="52" customFormat="1" ht="65.099999999999994" customHeight="1" x14ac:dyDescent="0.25">
      <c r="A57" s="444"/>
      <c r="B57" s="446"/>
      <c r="C57" s="448"/>
      <c r="D57" s="450"/>
      <c r="E57" s="450"/>
      <c r="F57" s="452"/>
      <c r="G57" s="459"/>
      <c r="H57" s="461"/>
      <c r="I57" s="454"/>
      <c r="J57" s="45" t="s">
        <v>42</v>
      </c>
      <c r="K57" s="46" t="s">
        <v>87</v>
      </c>
      <c r="L57" s="70" t="s">
        <v>43</v>
      </c>
    </row>
    <row r="58" spans="1:12" s="52" customFormat="1" ht="12" customHeight="1" x14ac:dyDescent="0.25">
      <c r="A58" s="83" t="s">
        <v>27</v>
      </c>
      <c r="B58" s="85" t="s">
        <v>28</v>
      </c>
      <c r="C58" s="87" t="s">
        <v>29</v>
      </c>
      <c r="D58" s="90" t="s">
        <v>30</v>
      </c>
      <c r="E58" s="90" t="s">
        <v>31</v>
      </c>
      <c r="F58" s="101" t="s">
        <v>32</v>
      </c>
      <c r="G58" s="88" t="s">
        <v>33</v>
      </c>
      <c r="H58" s="89" t="s">
        <v>34</v>
      </c>
      <c r="I58" s="86" t="s">
        <v>35</v>
      </c>
      <c r="J58" s="82" t="s">
        <v>36</v>
      </c>
      <c r="K58" s="81" t="s">
        <v>52</v>
      </c>
      <c r="L58" s="84" t="s">
        <v>55</v>
      </c>
    </row>
    <row r="59" spans="1:12" s="52" customFormat="1" ht="24.95" customHeight="1" x14ac:dyDescent="0.25">
      <c r="A59" s="91"/>
      <c r="B59" s="198"/>
      <c r="C59" s="201"/>
      <c r="D59" s="92"/>
      <c r="E59" s="92"/>
      <c r="F59" s="102"/>
      <c r="G59" s="105"/>
      <c r="H59" s="93"/>
      <c r="I59" s="94"/>
      <c r="J59" s="149"/>
      <c r="K59" s="204"/>
      <c r="L59" s="151"/>
    </row>
    <row r="60" spans="1:12" s="52" customFormat="1" ht="24.95" customHeight="1" x14ac:dyDescent="0.25">
      <c r="A60" s="207"/>
      <c r="B60" s="199"/>
      <c r="C60" s="202"/>
      <c r="D60" s="95"/>
      <c r="E60" s="95"/>
      <c r="F60" s="103"/>
      <c r="G60" s="106"/>
      <c r="H60" s="96"/>
      <c r="I60" s="97"/>
      <c r="J60" s="194"/>
      <c r="K60" s="205"/>
      <c r="L60" s="196"/>
    </row>
    <row r="61" spans="1:12" s="52" customFormat="1" ht="24.95" customHeight="1" thickBot="1" x14ac:dyDescent="0.3">
      <c r="A61" s="208"/>
      <c r="B61" s="200"/>
      <c r="C61" s="203"/>
      <c r="D61" s="98"/>
      <c r="E61" s="98"/>
      <c r="F61" s="104"/>
      <c r="G61" s="107"/>
      <c r="H61" s="99"/>
      <c r="I61" s="100"/>
      <c r="J61" s="195"/>
      <c r="K61" s="206"/>
      <c r="L61" s="197"/>
    </row>
    <row r="62" spans="1:12" s="61" customFormat="1" ht="30" customHeight="1" thickBot="1" x14ac:dyDescent="0.25">
      <c r="A62" s="442" t="s">
        <v>266</v>
      </c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</row>
    <row r="63" spans="1:12" s="52" customFormat="1" ht="24.75" customHeight="1" x14ac:dyDescent="0.25">
      <c r="A63" s="443" t="s">
        <v>40</v>
      </c>
      <c r="B63" s="445" t="s">
        <v>50</v>
      </c>
      <c r="C63" s="447" t="s">
        <v>51</v>
      </c>
      <c r="D63" s="449" t="s">
        <v>47</v>
      </c>
      <c r="E63" s="449" t="s">
        <v>49</v>
      </c>
      <c r="F63" s="451" t="s">
        <v>48</v>
      </c>
      <c r="G63" s="458" t="s">
        <v>53</v>
      </c>
      <c r="H63" s="460" t="s">
        <v>54</v>
      </c>
      <c r="I63" s="453" t="s">
        <v>46</v>
      </c>
      <c r="J63" s="455" t="s">
        <v>81</v>
      </c>
      <c r="K63" s="456"/>
      <c r="L63" s="457"/>
    </row>
    <row r="64" spans="1:12" s="52" customFormat="1" ht="65.099999999999994" customHeight="1" x14ac:dyDescent="0.25">
      <c r="A64" s="444"/>
      <c r="B64" s="446"/>
      <c r="C64" s="448"/>
      <c r="D64" s="450"/>
      <c r="E64" s="450"/>
      <c r="F64" s="452"/>
      <c r="G64" s="459"/>
      <c r="H64" s="461"/>
      <c r="I64" s="454"/>
      <c r="J64" s="45" t="s">
        <v>42</v>
      </c>
      <c r="K64" s="46" t="s">
        <v>87</v>
      </c>
      <c r="L64" s="70" t="s">
        <v>43</v>
      </c>
    </row>
    <row r="65" spans="1:12" s="52" customFormat="1" ht="12" customHeight="1" x14ac:dyDescent="0.25">
      <c r="A65" s="83" t="s">
        <v>27</v>
      </c>
      <c r="B65" s="85" t="s">
        <v>28</v>
      </c>
      <c r="C65" s="87" t="s">
        <v>29</v>
      </c>
      <c r="D65" s="90" t="s">
        <v>30</v>
      </c>
      <c r="E65" s="90" t="s">
        <v>31</v>
      </c>
      <c r="F65" s="101" t="s">
        <v>32</v>
      </c>
      <c r="G65" s="88" t="s">
        <v>33</v>
      </c>
      <c r="H65" s="89" t="s">
        <v>34</v>
      </c>
      <c r="I65" s="86" t="s">
        <v>35</v>
      </c>
      <c r="J65" s="82" t="s">
        <v>36</v>
      </c>
      <c r="K65" s="81" t="s">
        <v>52</v>
      </c>
      <c r="L65" s="84" t="s">
        <v>55</v>
      </c>
    </row>
    <row r="66" spans="1:12" s="52" customFormat="1" ht="24.95" customHeight="1" x14ac:dyDescent="0.25">
      <c r="A66" s="91"/>
      <c r="B66" s="198"/>
      <c r="C66" s="201"/>
      <c r="D66" s="92"/>
      <c r="E66" s="92"/>
      <c r="F66" s="102"/>
      <c r="G66" s="105"/>
      <c r="H66" s="93"/>
      <c r="I66" s="94"/>
      <c r="J66" s="149"/>
      <c r="K66" s="204"/>
      <c r="L66" s="151"/>
    </row>
    <row r="67" spans="1:12" s="52" customFormat="1" ht="24.95" customHeight="1" x14ac:dyDescent="0.25">
      <c r="A67" s="207"/>
      <c r="B67" s="199"/>
      <c r="C67" s="202"/>
      <c r="D67" s="95"/>
      <c r="E67" s="95"/>
      <c r="F67" s="103"/>
      <c r="G67" s="106"/>
      <c r="H67" s="96"/>
      <c r="I67" s="97"/>
      <c r="J67" s="194"/>
      <c r="K67" s="205"/>
      <c r="L67" s="196"/>
    </row>
    <row r="68" spans="1:12" s="52" customFormat="1" ht="24.95" customHeight="1" thickBot="1" x14ac:dyDescent="0.3">
      <c r="A68" s="208"/>
      <c r="B68" s="200"/>
      <c r="C68" s="203"/>
      <c r="D68" s="98"/>
      <c r="E68" s="98"/>
      <c r="F68" s="104"/>
      <c r="G68" s="107"/>
      <c r="H68" s="99"/>
      <c r="I68" s="100"/>
      <c r="J68" s="195"/>
      <c r="K68" s="206"/>
      <c r="L68" s="197"/>
    </row>
    <row r="69" spans="1:12" s="52" customFormat="1" ht="24.95" customHeight="1" x14ac:dyDescent="0.25">
      <c r="A69" s="138"/>
      <c r="B69" s="235"/>
      <c r="C69" s="235"/>
      <c r="D69" s="138"/>
      <c r="E69" s="138"/>
      <c r="F69" s="138"/>
      <c r="G69" s="138"/>
      <c r="H69" s="138"/>
      <c r="I69" s="138"/>
      <c r="J69" s="236"/>
      <c r="K69" s="237"/>
      <c r="L69" s="236"/>
    </row>
    <row r="70" spans="1:12" s="52" customFormat="1" ht="24.95" customHeight="1" x14ac:dyDescent="0.25">
      <c r="A70" s="138"/>
      <c r="B70" s="235"/>
      <c r="C70" s="235"/>
      <c r="D70" s="138"/>
      <c r="E70" s="138"/>
      <c r="F70" s="138"/>
      <c r="G70" s="138"/>
      <c r="H70" s="138"/>
      <c r="I70" s="138"/>
      <c r="J70" s="236"/>
      <c r="K70" s="237"/>
      <c r="L70" s="236"/>
    </row>
    <row r="71" spans="1:12" s="19" customFormat="1" ht="20.100000000000001" customHeight="1" x14ac:dyDescent="0.25">
      <c r="A71" s="407" t="s">
        <v>38</v>
      </c>
      <c r="B71" s="407"/>
      <c r="C71" s="407"/>
      <c r="D71" s="407"/>
      <c r="E71" s="407"/>
      <c r="F71" s="407"/>
      <c r="G71" s="407"/>
      <c r="H71" s="407"/>
      <c r="I71" s="407"/>
      <c r="J71" s="407"/>
      <c r="K71" s="407"/>
    </row>
    <row r="72" spans="1:12" s="19" customFormat="1" ht="20.100000000000001" customHeight="1" x14ac:dyDescent="0.25">
      <c r="A72" s="234"/>
      <c r="B72" s="234"/>
      <c r="C72" s="234"/>
      <c r="D72" s="234"/>
      <c r="E72" s="234"/>
      <c r="F72" s="234"/>
      <c r="G72" s="234"/>
      <c r="H72" s="234"/>
      <c r="I72" s="234"/>
      <c r="J72" s="234"/>
      <c r="K72" s="234"/>
    </row>
    <row r="73" spans="1:12" s="61" customFormat="1" ht="15" customHeight="1" x14ac:dyDescent="0.25">
      <c r="A73" s="414" t="s">
        <v>1</v>
      </c>
      <c r="B73" s="414"/>
      <c r="C73" s="438" t="str">
        <f>IF('Príloha č. 1'!$C$6="","",'Príloha č. 1'!$C$6)</f>
        <v/>
      </c>
      <c r="D73" s="438"/>
      <c r="E73" s="69"/>
      <c r="F73" s="69"/>
      <c r="J73" s="62"/>
    </row>
    <row r="74" spans="1:12" s="61" customFormat="1" ht="15" customHeight="1" x14ac:dyDescent="0.25">
      <c r="A74" s="412" t="s">
        <v>2</v>
      </c>
      <c r="B74" s="412"/>
      <c r="C74" s="439" t="str">
        <f>IF('Príloha č. 1'!$C$7="","",'Príloha č. 1'!$C$7)</f>
        <v/>
      </c>
      <c r="D74" s="439"/>
      <c r="E74" s="52"/>
      <c r="F74" s="52"/>
    </row>
    <row r="75" spans="1:12" s="61" customFormat="1" ht="15" customHeight="1" x14ac:dyDescent="0.25">
      <c r="A75" s="412" t="s">
        <v>3</v>
      </c>
      <c r="B75" s="412"/>
      <c r="C75" s="440" t="str">
        <f>IF('Príloha č. 1'!C8:D8="","",'Príloha č. 1'!C8:D8)</f>
        <v/>
      </c>
      <c r="D75" s="440"/>
      <c r="E75" s="52"/>
      <c r="F75" s="52"/>
    </row>
    <row r="76" spans="1:12" s="61" customFormat="1" ht="15" customHeight="1" x14ac:dyDescent="0.25">
      <c r="A76" s="412" t="s">
        <v>4</v>
      </c>
      <c r="B76" s="412"/>
      <c r="C76" s="440" t="str">
        <f>IF('Príloha č. 1'!C9:D9="","",'Príloha č. 1'!C9:D9)</f>
        <v/>
      </c>
      <c r="D76" s="440"/>
      <c r="E76" s="52"/>
      <c r="F76" s="52"/>
    </row>
    <row r="79" spans="1:12" ht="15" customHeight="1" x14ac:dyDescent="0.2">
      <c r="A79" s="41" t="s">
        <v>8</v>
      </c>
      <c r="B79" s="153" t="str">
        <f>IF('Príloha č. 1'!B23:B23="","",'Príloha č. 1'!B23:B23)</f>
        <v/>
      </c>
      <c r="C79" s="268"/>
      <c r="F79" s="41"/>
      <c r="G79" s="41"/>
      <c r="H79" s="41"/>
    </row>
    <row r="80" spans="1:12" ht="15" customHeight="1" x14ac:dyDescent="0.2">
      <c r="A80" s="41" t="s">
        <v>9</v>
      </c>
      <c r="B80" s="32" t="str">
        <f>IF('Príloha č. 1'!B24:B24="","",'Príloha č. 1'!B24:B24)</f>
        <v/>
      </c>
      <c r="C80" s="268"/>
      <c r="F80" s="41"/>
      <c r="G80" s="41"/>
      <c r="H80" s="41"/>
    </row>
    <row r="81" spans="1:12" ht="39.950000000000003" customHeight="1" x14ac:dyDescent="0.2">
      <c r="G81" s="389" t="s">
        <v>241</v>
      </c>
      <c r="H81" s="389"/>
      <c r="K81" s="152"/>
      <c r="L81" s="80"/>
    </row>
    <row r="82" spans="1:12" ht="45" customHeight="1" x14ac:dyDescent="0.2">
      <c r="E82" s="66"/>
      <c r="F82" s="436" t="s">
        <v>240</v>
      </c>
      <c r="G82" s="436"/>
      <c r="H82" s="436"/>
      <c r="I82" s="436"/>
      <c r="K82" s="436"/>
      <c r="L82" s="436"/>
    </row>
    <row r="83" spans="1:12" s="63" customFormat="1" x14ac:dyDescent="0.2">
      <c r="A83" s="411" t="s">
        <v>10</v>
      </c>
      <c r="B83" s="411"/>
      <c r="C83" s="266"/>
      <c r="D83" s="66"/>
      <c r="E83" s="268"/>
      <c r="F83" s="268"/>
      <c r="G83" s="268"/>
      <c r="H83" s="268"/>
    </row>
    <row r="84" spans="1:12" s="68" customFormat="1" ht="12" customHeight="1" x14ac:dyDescent="0.2">
      <c r="A84" s="64"/>
      <c r="B84" s="65" t="s">
        <v>11</v>
      </c>
      <c r="C84" s="65"/>
      <c r="D84" s="50"/>
      <c r="E84" s="268"/>
      <c r="F84" s="268"/>
      <c r="G84" s="268"/>
      <c r="H84" s="268"/>
      <c r="I84" s="66"/>
    </row>
  </sheetData>
  <mergeCells count="117">
    <mergeCell ref="A1:B1"/>
    <mergeCell ref="A2:L2"/>
    <mergeCell ref="A3:B3"/>
    <mergeCell ref="A4:L4"/>
    <mergeCell ref="A5:L5"/>
    <mergeCell ref="A6:L6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F56:F57"/>
    <mergeCell ref="G56:G57"/>
    <mergeCell ref="H56:H57"/>
    <mergeCell ref="I56:I57"/>
    <mergeCell ref="J56:L56"/>
    <mergeCell ref="A62:L62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A71:K71"/>
    <mergeCell ref="A73:B73"/>
    <mergeCell ref="C73:D73"/>
    <mergeCell ref="G63:G64"/>
    <mergeCell ref="H63:H64"/>
    <mergeCell ref="I63:I64"/>
    <mergeCell ref="J63:L63"/>
    <mergeCell ref="A63:A64"/>
    <mergeCell ref="B63:B64"/>
    <mergeCell ref="C63:C64"/>
    <mergeCell ref="D63:D64"/>
    <mergeCell ref="E63:E64"/>
    <mergeCell ref="F63:F64"/>
    <mergeCell ref="G81:H81"/>
    <mergeCell ref="F82:I82"/>
    <mergeCell ref="K82:L82"/>
    <mergeCell ref="A83:B83"/>
    <mergeCell ref="A74:B74"/>
    <mergeCell ref="C74:D74"/>
    <mergeCell ref="A75:B75"/>
    <mergeCell ref="C75:D75"/>
    <mergeCell ref="A76:B76"/>
    <mergeCell ref="C76:D76"/>
  </mergeCells>
  <conditionalFormatting sqref="B79:B80">
    <cfRule type="containsBlanks" dxfId="33" priority="2">
      <formula>LEN(TRIM(B79))=0</formula>
    </cfRule>
  </conditionalFormatting>
  <conditionalFormatting sqref="C73:D76">
    <cfRule type="containsBlanks" dxfId="32" priority="1">
      <formula>LEN(TRIM(C73))=0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9"/>
  <sheetViews>
    <sheetView showGridLines="0" zoomScale="90" zoomScaleNormal="90" workbookViewId="0">
      <selection activeCell="E40" sqref="E4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268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269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270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271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42" t="s">
        <v>272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</row>
    <row r="28" spans="1:12" s="52" customFormat="1" ht="24.75" customHeight="1" x14ac:dyDescent="0.25">
      <c r="A28" s="443" t="s">
        <v>40</v>
      </c>
      <c r="B28" s="445" t="s">
        <v>50</v>
      </c>
      <c r="C28" s="447" t="s">
        <v>51</v>
      </c>
      <c r="D28" s="449" t="s">
        <v>47</v>
      </c>
      <c r="E28" s="449" t="s">
        <v>49</v>
      </c>
      <c r="F28" s="451" t="s">
        <v>48</v>
      </c>
      <c r="G28" s="458" t="s">
        <v>53</v>
      </c>
      <c r="H28" s="460" t="s">
        <v>54</v>
      </c>
      <c r="I28" s="453" t="s">
        <v>46</v>
      </c>
      <c r="J28" s="455" t="s">
        <v>81</v>
      </c>
      <c r="K28" s="456"/>
      <c r="L28" s="457"/>
    </row>
    <row r="29" spans="1:12" s="52" customFormat="1" ht="65.099999999999994" customHeight="1" x14ac:dyDescent="0.25">
      <c r="A29" s="444"/>
      <c r="B29" s="446"/>
      <c r="C29" s="448"/>
      <c r="D29" s="450"/>
      <c r="E29" s="450"/>
      <c r="F29" s="452"/>
      <c r="G29" s="459"/>
      <c r="H29" s="461"/>
      <c r="I29" s="454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52" customFormat="1" ht="24.95" customHeight="1" x14ac:dyDescent="0.25">
      <c r="A34" s="138"/>
      <c r="B34" s="235"/>
      <c r="C34" s="235"/>
      <c r="D34" s="138"/>
      <c r="E34" s="138"/>
      <c r="F34" s="138"/>
      <c r="G34" s="138"/>
      <c r="H34" s="138"/>
      <c r="I34" s="138"/>
      <c r="J34" s="236"/>
      <c r="K34" s="237"/>
      <c r="L34" s="236"/>
    </row>
    <row r="35" spans="1:12" s="52" customFormat="1" ht="24.95" customHeight="1" x14ac:dyDescent="0.25">
      <c r="A35" s="138"/>
      <c r="B35" s="235"/>
      <c r="C35" s="235"/>
      <c r="D35" s="138"/>
      <c r="E35" s="138"/>
      <c r="F35" s="138"/>
      <c r="G35" s="138"/>
      <c r="H35" s="138"/>
      <c r="I35" s="138"/>
      <c r="J35" s="236"/>
      <c r="K35" s="237"/>
      <c r="L35" s="236"/>
    </row>
    <row r="36" spans="1:12" s="19" customFormat="1" ht="20.100000000000001" customHeight="1" x14ac:dyDescent="0.25">
      <c r="A36" s="407" t="s">
        <v>38</v>
      </c>
      <c r="B36" s="407"/>
      <c r="C36" s="407"/>
      <c r="D36" s="407"/>
      <c r="E36" s="407"/>
      <c r="F36" s="407"/>
      <c r="G36" s="407"/>
      <c r="H36" s="407"/>
      <c r="I36" s="407"/>
      <c r="J36" s="407"/>
      <c r="K36" s="407"/>
    </row>
    <row r="37" spans="1:12" s="19" customFormat="1" ht="20.100000000000001" customHeight="1" x14ac:dyDescent="0.25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</row>
    <row r="38" spans="1:12" s="61" customFormat="1" ht="15" customHeight="1" x14ac:dyDescent="0.25">
      <c r="A38" s="414" t="s">
        <v>1</v>
      </c>
      <c r="B38" s="414"/>
      <c r="C38" s="438" t="str">
        <f>IF('Príloha č. 1'!$C$6="","",'Príloha č. 1'!$C$6)</f>
        <v/>
      </c>
      <c r="D38" s="438"/>
      <c r="E38" s="69"/>
      <c r="F38" s="69"/>
      <c r="J38" s="62"/>
    </row>
    <row r="39" spans="1:12" s="61" customFormat="1" ht="15" customHeight="1" x14ac:dyDescent="0.25">
      <c r="A39" s="412" t="s">
        <v>2</v>
      </c>
      <c r="B39" s="412"/>
      <c r="C39" s="439" t="str">
        <f>IF('Príloha č. 1'!$C$7="","",'Príloha č. 1'!$C$7)</f>
        <v/>
      </c>
      <c r="D39" s="439"/>
      <c r="E39" s="52"/>
      <c r="F39" s="52"/>
    </row>
    <row r="40" spans="1:12" s="61" customFormat="1" ht="15" customHeight="1" x14ac:dyDescent="0.25">
      <c r="A40" s="412" t="s">
        <v>3</v>
      </c>
      <c r="B40" s="412"/>
      <c r="C40" s="440" t="str">
        <f>IF('Príloha č. 1'!C8:D8="","",'Príloha č. 1'!C8:D8)</f>
        <v/>
      </c>
      <c r="D40" s="440"/>
      <c r="E40" s="52"/>
      <c r="F40" s="52"/>
    </row>
    <row r="41" spans="1:12" s="61" customFormat="1" ht="15" customHeight="1" x14ac:dyDescent="0.25">
      <c r="A41" s="412" t="s">
        <v>4</v>
      </c>
      <c r="B41" s="412"/>
      <c r="C41" s="440" t="str">
        <f>IF('Príloha č. 1'!C9:D9="","",'Príloha č. 1'!C9:D9)</f>
        <v/>
      </c>
      <c r="D41" s="440"/>
      <c r="E41" s="52"/>
      <c r="F41" s="52"/>
    </row>
    <row r="44" spans="1:12" ht="15" customHeight="1" x14ac:dyDescent="0.2">
      <c r="A44" s="41" t="s">
        <v>8</v>
      </c>
      <c r="B44" s="153" t="str">
        <f>IF('Príloha č. 1'!B23:B23="","",'Príloha č. 1'!B23:B23)</f>
        <v/>
      </c>
      <c r="C44" s="268"/>
      <c r="F44" s="41"/>
      <c r="G44" s="41"/>
      <c r="H44" s="41"/>
    </row>
    <row r="45" spans="1:12" ht="15" customHeight="1" x14ac:dyDescent="0.2">
      <c r="A45" s="41" t="s">
        <v>9</v>
      </c>
      <c r="B45" s="32" t="str">
        <f>IF('Príloha č. 1'!B24:B24="","",'Príloha č. 1'!B24:B24)</f>
        <v/>
      </c>
      <c r="C45" s="268"/>
      <c r="F45" s="41"/>
      <c r="G45" s="41"/>
      <c r="H45" s="41"/>
    </row>
    <row r="46" spans="1:12" ht="39.950000000000003" customHeight="1" x14ac:dyDescent="0.2">
      <c r="G46" s="389" t="s">
        <v>241</v>
      </c>
      <c r="H46" s="389"/>
      <c r="K46" s="152"/>
      <c r="L46" s="80"/>
    </row>
    <row r="47" spans="1:12" ht="45" customHeight="1" x14ac:dyDescent="0.2">
      <c r="E47" s="66"/>
      <c r="F47" s="436" t="s">
        <v>240</v>
      </c>
      <c r="G47" s="436"/>
      <c r="H47" s="436"/>
      <c r="I47" s="436"/>
      <c r="K47" s="436"/>
      <c r="L47" s="436"/>
    </row>
    <row r="48" spans="1:12" s="63" customFormat="1" x14ac:dyDescent="0.2">
      <c r="A48" s="411" t="s">
        <v>10</v>
      </c>
      <c r="B48" s="411"/>
      <c r="C48" s="266"/>
      <c r="D48" s="66"/>
      <c r="E48" s="268"/>
      <c r="F48" s="268"/>
      <c r="G48" s="268"/>
      <c r="H48" s="268"/>
    </row>
    <row r="49" spans="1:9" s="68" customFormat="1" ht="12" customHeight="1" x14ac:dyDescent="0.2">
      <c r="A49" s="64"/>
      <c r="B49" s="65" t="s">
        <v>11</v>
      </c>
      <c r="C49" s="65"/>
      <c r="D49" s="50"/>
      <c r="E49" s="268"/>
      <c r="F49" s="268"/>
      <c r="G49" s="268"/>
      <c r="H49" s="268"/>
      <c r="I49" s="66"/>
    </row>
  </sheetData>
  <mergeCells count="62">
    <mergeCell ref="F7:F8"/>
    <mergeCell ref="A1:B1"/>
    <mergeCell ref="A2:L2"/>
    <mergeCell ref="A3:B3"/>
    <mergeCell ref="A4:L4"/>
    <mergeCell ref="A5:L5"/>
    <mergeCell ref="A6:L6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14:F15"/>
    <mergeCell ref="G14:G15"/>
    <mergeCell ref="H14:H15"/>
    <mergeCell ref="I14:I15"/>
    <mergeCell ref="J14:L14"/>
    <mergeCell ref="G21:G22"/>
    <mergeCell ref="H21:H22"/>
    <mergeCell ref="I21:I22"/>
    <mergeCell ref="J21:L21"/>
    <mergeCell ref="A27:L27"/>
    <mergeCell ref="A21:A22"/>
    <mergeCell ref="B21:B22"/>
    <mergeCell ref="C21:C22"/>
    <mergeCell ref="D21:D22"/>
    <mergeCell ref="E21:E22"/>
    <mergeCell ref="F21:F22"/>
    <mergeCell ref="A36:K36"/>
    <mergeCell ref="A38:B38"/>
    <mergeCell ref="C38:D38"/>
    <mergeCell ref="F28:F29"/>
    <mergeCell ref="G28:G29"/>
    <mergeCell ref="H28:H29"/>
    <mergeCell ref="I28:I29"/>
    <mergeCell ref="J28:L28"/>
    <mergeCell ref="A28:A29"/>
    <mergeCell ref="B28:B29"/>
    <mergeCell ref="C28:C29"/>
    <mergeCell ref="D28:D29"/>
    <mergeCell ref="E28:E29"/>
    <mergeCell ref="G46:H46"/>
    <mergeCell ref="F47:I47"/>
    <mergeCell ref="K47:L47"/>
    <mergeCell ref="A48:B48"/>
    <mergeCell ref="A39:B39"/>
    <mergeCell ref="C39:D39"/>
    <mergeCell ref="A40:B40"/>
    <mergeCell ref="C40:D40"/>
    <mergeCell ref="A41:B41"/>
    <mergeCell ref="C41:D41"/>
  </mergeCells>
  <conditionalFormatting sqref="B44:B45">
    <cfRule type="containsBlanks" dxfId="31" priority="2">
      <formula>LEN(TRIM(B44))=0</formula>
    </cfRule>
  </conditionalFormatting>
  <conditionalFormatting sqref="C38:D41">
    <cfRule type="containsBlanks" dxfId="30" priority="1">
      <formula>LEN(TRIM(C38))=0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6"/>
  <sheetViews>
    <sheetView showGridLines="0" zoomScale="90" zoomScaleNormal="90" workbookViewId="0">
      <selection activeCell="A34" sqref="A34:L3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273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274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277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275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42" t="s">
        <v>276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</row>
    <row r="28" spans="1:12" s="52" customFormat="1" ht="24.75" customHeight="1" x14ac:dyDescent="0.25">
      <c r="A28" s="443" t="s">
        <v>40</v>
      </c>
      <c r="B28" s="445" t="s">
        <v>50</v>
      </c>
      <c r="C28" s="447" t="s">
        <v>51</v>
      </c>
      <c r="D28" s="449" t="s">
        <v>47</v>
      </c>
      <c r="E28" s="449" t="s">
        <v>49</v>
      </c>
      <c r="F28" s="451" t="s">
        <v>48</v>
      </c>
      <c r="G28" s="458" t="s">
        <v>53</v>
      </c>
      <c r="H28" s="460" t="s">
        <v>54</v>
      </c>
      <c r="I28" s="453" t="s">
        <v>46</v>
      </c>
      <c r="J28" s="455" t="s">
        <v>81</v>
      </c>
      <c r="K28" s="456"/>
      <c r="L28" s="457"/>
    </row>
    <row r="29" spans="1:12" s="52" customFormat="1" ht="65.099999999999994" customHeight="1" x14ac:dyDescent="0.25">
      <c r="A29" s="444"/>
      <c r="B29" s="446"/>
      <c r="C29" s="448"/>
      <c r="D29" s="450"/>
      <c r="E29" s="450"/>
      <c r="F29" s="452"/>
      <c r="G29" s="459"/>
      <c r="H29" s="461"/>
      <c r="I29" s="454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42" t="s">
        <v>648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</row>
    <row r="35" spans="1:12" s="52" customFormat="1" ht="15" customHeight="1" x14ac:dyDescent="0.25">
      <c r="A35" s="443" t="s">
        <v>40</v>
      </c>
      <c r="B35" s="445" t="s">
        <v>50</v>
      </c>
      <c r="C35" s="447" t="s">
        <v>51</v>
      </c>
      <c r="D35" s="449" t="s">
        <v>47</v>
      </c>
      <c r="E35" s="449" t="s">
        <v>49</v>
      </c>
      <c r="F35" s="451" t="s">
        <v>48</v>
      </c>
      <c r="G35" s="458" t="s">
        <v>53</v>
      </c>
      <c r="H35" s="460" t="s">
        <v>54</v>
      </c>
      <c r="I35" s="453" t="s">
        <v>46</v>
      </c>
      <c r="J35" s="455" t="s">
        <v>81</v>
      </c>
      <c r="K35" s="456"/>
      <c r="L35" s="457"/>
    </row>
    <row r="36" spans="1:12" s="52" customFormat="1" ht="65.099999999999994" customHeight="1" x14ac:dyDescent="0.25">
      <c r="A36" s="444"/>
      <c r="B36" s="446"/>
      <c r="C36" s="448"/>
      <c r="D36" s="450"/>
      <c r="E36" s="450"/>
      <c r="F36" s="452"/>
      <c r="G36" s="459"/>
      <c r="H36" s="461"/>
      <c r="I36" s="454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52" customFormat="1" ht="24.95" customHeight="1" x14ac:dyDescent="0.25">
      <c r="A41" s="138"/>
      <c r="B41" s="235"/>
      <c r="C41" s="235"/>
      <c r="D41" s="138"/>
      <c r="E41" s="138"/>
      <c r="F41" s="138"/>
      <c r="G41" s="138"/>
      <c r="H41" s="138"/>
      <c r="I41" s="138"/>
      <c r="J41" s="236"/>
      <c r="K41" s="237"/>
      <c r="L41" s="236"/>
    </row>
    <row r="42" spans="1:12" s="52" customFormat="1" ht="24.95" customHeight="1" x14ac:dyDescent="0.25">
      <c r="A42" s="138"/>
      <c r="B42" s="235"/>
      <c r="C42" s="235"/>
      <c r="D42" s="138"/>
      <c r="E42" s="138"/>
      <c r="F42" s="138"/>
      <c r="G42" s="138"/>
      <c r="H42" s="138"/>
      <c r="I42" s="138"/>
      <c r="J42" s="236"/>
      <c r="K42" s="237"/>
      <c r="L42" s="236"/>
    </row>
    <row r="43" spans="1:12" s="19" customFormat="1" ht="20.100000000000001" customHeight="1" x14ac:dyDescent="0.25">
      <c r="A43" s="407" t="s">
        <v>38</v>
      </c>
      <c r="B43" s="407"/>
      <c r="C43" s="407"/>
      <c r="D43" s="407"/>
      <c r="E43" s="407"/>
      <c r="F43" s="407"/>
      <c r="G43" s="407"/>
      <c r="H43" s="407"/>
      <c r="I43" s="407"/>
      <c r="J43" s="407"/>
      <c r="K43" s="407"/>
    </row>
    <row r="44" spans="1:12" s="19" customFormat="1" ht="20.100000000000001" customHeight="1" x14ac:dyDescent="0.25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</row>
    <row r="45" spans="1:12" s="61" customFormat="1" ht="15" customHeight="1" x14ac:dyDescent="0.25">
      <c r="A45" s="414" t="s">
        <v>1</v>
      </c>
      <c r="B45" s="414"/>
      <c r="C45" s="438" t="str">
        <f>IF('Príloha č. 1'!$C$6="","",'Príloha č. 1'!$C$6)</f>
        <v/>
      </c>
      <c r="D45" s="438"/>
      <c r="E45" s="69"/>
      <c r="F45" s="69"/>
      <c r="J45" s="62"/>
    </row>
    <row r="46" spans="1:12" s="61" customFormat="1" ht="15" customHeight="1" x14ac:dyDescent="0.25">
      <c r="A46" s="412" t="s">
        <v>2</v>
      </c>
      <c r="B46" s="412"/>
      <c r="C46" s="439" t="str">
        <f>IF('Príloha č. 1'!$C$7="","",'Príloha č. 1'!$C$7)</f>
        <v/>
      </c>
      <c r="D46" s="439"/>
      <c r="E46" s="52"/>
      <c r="F46" s="52"/>
    </row>
    <row r="47" spans="1:12" s="61" customFormat="1" ht="15" customHeight="1" x14ac:dyDescent="0.25">
      <c r="A47" s="412" t="s">
        <v>3</v>
      </c>
      <c r="B47" s="412"/>
      <c r="C47" s="440" t="str">
        <f>IF('Príloha č. 1'!C8:D8="","",'Príloha č. 1'!C8:D8)</f>
        <v/>
      </c>
      <c r="D47" s="440"/>
      <c r="E47" s="52"/>
      <c r="F47" s="52"/>
    </row>
    <row r="48" spans="1:12" s="61" customFormat="1" ht="15" customHeight="1" x14ac:dyDescent="0.25">
      <c r="A48" s="412" t="s">
        <v>4</v>
      </c>
      <c r="B48" s="412"/>
      <c r="C48" s="440" t="str">
        <f>IF('Príloha č. 1'!C9:D9="","",'Príloha č. 1'!C9:D9)</f>
        <v/>
      </c>
      <c r="D48" s="440"/>
      <c r="E48" s="52"/>
      <c r="F48" s="52"/>
    </row>
    <row r="51" spans="1:12" ht="15" customHeight="1" x14ac:dyDescent="0.2">
      <c r="A51" s="41" t="s">
        <v>8</v>
      </c>
      <c r="B51" s="153" t="str">
        <f>IF('Príloha č. 1'!B23:B23="","",'Príloha č. 1'!B23:B23)</f>
        <v/>
      </c>
      <c r="C51" s="268"/>
      <c r="F51" s="41"/>
      <c r="G51" s="41"/>
      <c r="H51" s="41"/>
    </row>
    <row r="52" spans="1:12" ht="15" customHeight="1" x14ac:dyDescent="0.2">
      <c r="A52" s="41" t="s">
        <v>9</v>
      </c>
      <c r="B52" s="32" t="str">
        <f>IF('Príloha č. 1'!B24:B24="","",'Príloha č. 1'!B24:B24)</f>
        <v/>
      </c>
      <c r="C52" s="268"/>
      <c r="F52" s="41"/>
      <c r="G52" s="41"/>
      <c r="H52" s="41"/>
    </row>
    <row r="53" spans="1:12" ht="39.950000000000003" customHeight="1" x14ac:dyDescent="0.2">
      <c r="G53" s="389" t="s">
        <v>241</v>
      </c>
      <c r="H53" s="389"/>
      <c r="K53" s="152"/>
      <c r="L53" s="80"/>
    </row>
    <row r="54" spans="1:12" ht="45" customHeight="1" x14ac:dyDescent="0.2">
      <c r="E54" s="66"/>
      <c r="F54" s="436" t="s">
        <v>240</v>
      </c>
      <c r="G54" s="436"/>
      <c r="H54" s="436"/>
      <c r="I54" s="436"/>
      <c r="K54" s="436"/>
      <c r="L54" s="436"/>
    </row>
    <row r="55" spans="1:12" s="63" customFormat="1" x14ac:dyDescent="0.2">
      <c r="A55" s="411" t="s">
        <v>10</v>
      </c>
      <c r="B55" s="411"/>
      <c r="C55" s="266"/>
      <c r="D55" s="66"/>
      <c r="E55" s="268"/>
      <c r="F55" s="268"/>
      <c r="G55" s="268"/>
      <c r="H55" s="268"/>
    </row>
    <row r="56" spans="1:12" s="68" customFormat="1" ht="12" customHeight="1" x14ac:dyDescent="0.2">
      <c r="A56" s="64"/>
      <c r="B56" s="65" t="s">
        <v>11</v>
      </c>
      <c r="C56" s="65"/>
      <c r="D56" s="50"/>
      <c r="E56" s="268"/>
      <c r="F56" s="268"/>
      <c r="G56" s="268"/>
      <c r="H56" s="268"/>
      <c r="I56" s="66"/>
    </row>
  </sheetData>
  <mergeCells count="73">
    <mergeCell ref="E7:E8"/>
    <mergeCell ref="F7:F8"/>
    <mergeCell ref="A1:B1"/>
    <mergeCell ref="A2:L2"/>
    <mergeCell ref="A3:B3"/>
    <mergeCell ref="A4:L4"/>
    <mergeCell ref="A5:L5"/>
    <mergeCell ref="A6:L6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F21:F22"/>
    <mergeCell ref="F14:F15"/>
    <mergeCell ref="G14:G15"/>
    <mergeCell ref="H14:H15"/>
    <mergeCell ref="I14:I15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8:F29"/>
    <mergeCell ref="G28:G29"/>
    <mergeCell ref="H28:H29"/>
    <mergeCell ref="I28:I29"/>
    <mergeCell ref="J28:L28"/>
    <mergeCell ref="A43:K43"/>
    <mergeCell ref="A45:B45"/>
    <mergeCell ref="C45:D45"/>
    <mergeCell ref="G35:G36"/>
    <mergeCell ref="H35:H36"/>
    <mergeCell ref="I35:I36"/>
    <mergeCell ref="J35:L35"/>
    <mergeCell ref="A35:A36"/>
    <mergeCell ref="B35:B36"/>
    <mergeCell ref="C35:C36"/>
    <mergeCell ref="D35:D36"/>
    <mergeCell ref="E35:E36"/>
    <mergeCell ref="F35:F36"/>
    <mergeCell ref="G53:H53"/>
    <mergeCell ref="F54:I54"/>
    <mergeCell ref="K54:L54"/>
    <mergeCell ref="A55:B55"/>
    <mergeCell ref="A46:B46"/>
    <mergeCell ref="C46:D46"/>
    <mergeCell ref="A47:B47"/>
    <mergeCell ref="C47:D47"/>
    <mergeCell ref="A48:B48"/>
    <mergeCell ref="C48:D48"/>
  </mergeCells>
  <conditionalFormatting sqref="B51:B52">
    <cfRule type="containsBlanks" dxfId="29" priority="2">
      <formula>LEN(TRIM(B51))=0</formula>
    </cfRule>
  </conditionalFormatting>
  <conditionalFormatting sqref="C45:D48">
    <cfRule type="containsBlanks" dxfId="28" priority="1">
      <formula>LEN(TRIM(C45))=0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C13" sqref="C1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278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279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7" t="s">
        <v>38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414" t="s">
        <v>1</v>
      </c>
      <c r="B17" s="414"/>
      <c r="C17" s="438" t="str">
        <f>IF('Príloha č. 1'!$C$6="","",'Príloha č. 1'!$C$6)</f>
        <v/>
      </c>
      <c r="D17" s="438"/>
      <c r="E17" s="69"/>
      <c r="F17" s="69"/>
      <c r="J17" s="62"/>
    </row>
    <row r="18" spans="1:12" s="61" customFormat="1" ht="15" customHeight="1" x14ac:dyDescent="0.25">
      <c r="A18" s="412" t="s">
        <v>2</v>
      </c>
      <c r="B18" s="412"/>
      <c r="C18" s="439" t="str">
        <f>IF('Príloha č. 1'!$C$7="","",'Príloha č. 1'!$C$7)</f>
        <v/>
      </c>
      <c r="D18" s="439"/>
      <c r="E18" s="52"/>
      <c r="F18" s="52"/>
    </row>
    <row r="19" spans="1:12" s="61" customFormat="1" ht="15" customHeight="1" x14ac:dyDescent="0.25">
      <c r="A19" s="412" t="s">
        <v>3</v>
      </c>
      <c r="B19" s="412"/>
      <c r="C19" s="440" t="str">
        <f>IF('Príloha č. 1'!C8:D8="","",'Príloha č. 1'!C8:D8)</f>
        <v/>
      </c>
      <c r="D19" s="440"/>
      <c r="E19" s="52"/>
      <c r="F19" s="52"/>
    </row>
    <row r="20" spans="1:12" s="61" customFormat="1" ht="15" customHeight="1" x14ac:dyDescent="0.25">
      <c r="A20" s="412" t="s">
        <v>4</v>
      </c>
      <c r="B20" s="412"/>
      <c r="C20" s="440" t="str">
        <f>IF('Príloha č. 1'!C9:D9="","",'Príloha č. 1'!C9:D9)</f>
        <v/>
      </c>
      <c r="D20" s="440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9" t="s">
        <v>241</v>
      </c>
      <c r="H25" s="389"/>
      <c r="K25" s="152"/>
      <c r="L25" s="80"/>
    </row>
    <row r="26" spans="1:12" ht="45" customHeight="1" x14ac:dyDescent="0.2">
      <c r="E26" s="66"/>
      <c r="F26" s="436" t="s">
        <v>240</v>
      </c>
      <c r="G26" s="436"/>
      <c r="H26" s="436"/>
      <c r="I26" s="436"/>
      <c r="K26" s="436"/>
      <c r="L26" s="436"/>
    </row>
    <row r="27" spans="1:12" s="63" customFormat="1" x14ac:dyDescent="0.2">
      <c r="A27" s="411" t="s">
        <v>10</v>
      </c>
      <c r="B27" s="41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A6:L6"/>
    <mergeCell ref="A1:B1"/>
    <mergeCell ref="A2:L2"/>
    <mergeCell ref="A3:B3"/>
    <mergeCell ref="A4:L4"/>
    <mergeCell ref="A5:L5"/>
    <mergeCell ref="A15:K15"/>
    <mergeCell ref="A17:B17"/>
    <mergeCell ref="C17:D17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F26:I26"/>
    <mergeCell ref="K26:L26"/>
    <mergeCell ref="A27:B2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27" priority="2">
      <formula>LEN(TRIM(B23))=0</formula>
    </cfRule>
  </conditionalFormatting>
  <conditionalFormatting sqref="C17:D20">
    <cfRule type="containsBlanks" dxfId="26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1"/>
  <sheetViews>
    <sheetView showGridLines="0" zoomScale="80" zoomScaleNormal="80" workbookViewId="0">
      <selection activeCell="A70" sqref="A70:A7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280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649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281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282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42" t="s">
        <v>283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</row>
    <row r="28" spans="1:12" s="52" customFormat="1" ht="24.75" customHeight="1" x14ac:dyDescent="0.25">
      <c r="A28" s="443" t="s">
        <v>40</v>
      </c>
      <c r="B28" s="445" t="s">
        <v>50</v>
      </c>
      <c r="C28" s="447" t="s">
        <v>51</v>
      </c>
      <c r="D28" s="449" t="s">
        <v>47</v>
      </c>
      <c r="E28" s="449" t="s">
        <v>49</v>
      </c>
      <c r="F28" s="451" t="s">
        <v>48</v>
      </c>
      <c r="G28" s="458" t="s">
        <v>53</v>
      </c>
      <c r="H28" s="460" t="s">
        <v>54</v>
      </c>
      <c r="I28" s="453" t="s">
        <v>46</v>
      </c>
      <c r="J28" s="455" t="s">
        <v>81</v>
      </c>
      <c r="K28" s="456"/>
      <c r="L28" s="457"/>
    </row>
    <row r="29" spans="1:12" s="52" customFormat="1" ht="65.099999999999994" customHeight="1" x14ac:dyDescent="0.25">
      <c r="A29" s="444"/>
      <c r="B29" s="446"/>
      <c r="C29" s="448"/>
      <c r="D29" s="450"/>
      <c r="E29" s="450"/>
      <c r="F29" s="452"/>
      <c r="G29" s="459"/>
      <c r="H29" s="461"/>
      <c r="I29" s="454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42" t="s">
        <v>284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</row>
    <row r="35" spans="1:12" s="52" customFormat="1" ht="15" customHeight="1" x14ac:dyDescent="0.25">
      <c r="A35" s="443" t="s">
        <v>40</v>
      </c>
      <c r="B35" s="445" t="s">
        <v>50</v>
      </c>
      <c r="C35" s="447" t="s">
        <v>51</v>
      </c>
      <c r="D35" s="449" t="s">
        <v>47</v>
      </c>
      <c r="E35" s="449" t="s">
        <v>49</v>
      </c>
      <c r="F35" s="451" t="s">
        <v>48</v>
      </c>
      <c r="G35" s="458" t="s">
        <v>53</v>
      </c>
      <c r="H35" s="460" t="s">
        <v>54</v>
      </c>
      <c r="I35" s="453" t="s">
        <v>46</v>
      </c>
      <c r="J35" s="455" t="s">
        <v>81</v>
      </c>
      <c r="K35" s="456"/>
      <c r="L35" s="457"/>
    </row>
    <row r="36" spans="1:12" s="52" customFormat="1" ht="65.099999999999994" customHeight="1" x14ac:dyDescent="0.25">
      <c r="A36" s="444"/>
      <c r="B36" s="446"/>
      <c r="C36" s="448"/>
      <c r="D36" s="450"/>
      <c r="E36" s="450"/>
      <c r="F36" s="452"/>
      <c r="G36" s="459"/>
      <c r="H36" s="461"/>
      <c r="I36" s="454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274" customFormat="1" ht="30" customHeight="1" thickBot="1" x14ac:dyDescent="0.25">
      <c r="A41" s="465" t="s">
        <v>285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</row>
    <row r="42" spans="1:12" s="52" customFormat="1" ht="24.75" customHeight="1" x14ac:dyDescent="0.25">
      <c r="A42" s="443" t="s">
        <v>40</v>
      </c>
      <c r="B42" s="445" t="s">
        <v>50</v>
      </c>
      <c r="C42" s="447" t="s">
        <v>51</v>
      </c>
      <c r="D42" s="449" t="s">
        <v>47</v>
      </c>
      <c r="E42" s="449" t="s">
        <v>49</v>
      </c>
      <c r="F42" s="451" t="s">
        <v>48</v>
      </c>
      <c r="G42" s="458" t="s">
        <v>53</v>
      </c>
      <c r="H42" s="460" t="s">
        <v>54</v>
      </c>
      <c r="I42" s="453" t="s">
        <v>46</v>
      </c>
      <c r="J42" s="455" t="s">
        <v>81</v>
      </c>
      <c r="K42" s="456"/>
      <c r="L42" s="457"/>
    </row>
    <row r="43" spans="1:12" s="52" customFormat="1" ht="65.099999999999994" customHeight="1" x14ac:dyDescent="0.25">
      <c r="A43" s="444"/>
      <c r="B43" s="446"/>
      <c r="C43" s="448"/>
      <c r="D43" s="450"/>
      <c r="E43" s="450"/>
      <c r="F43" s="452"/>
      <c r="G43" s="459"/>
      <c r="H43" s="461"/>
      <c r="I43" s="454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61" customFormat="1" ht="30" customHeight="1" thickBot="1" x14ac:dyDescent="0.25">
      <c r="A48" s="442" t="s">
        <v>634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</row>
    <row r="49" spans="1:12" s="52" customFormat="1" ht="24.75" customHeight="1" x14ac:dyDescent="0.25">
      <c r="A49" s="443" t="s">
        <v>40</v>
      </c>
      <c r="B49" s="445" t="s">
        <v>50</v>
      </c>
      <c r="C49" s="447" t="s">
        <v>51</v>
      </c>
      <c r="D49" s="449" t="s">
        <v>47</v>
      </c>
      <c r="E49" s="449" t="s">
        <v>49</v>
      </c>
      <c r="F49" s="451" t="s">
        <v>48</v>
      </c>
      <c r="G49" s="458" t="s">
        <v>53</v>
      </c>
      <c r="H49" s="460" t="s">
        <v>54</v>
      </c>
      <c r="I49" s="453" t="s">
        <v>46</v>
      </c>
      <c r="J49" s="455" t="s">
        <v>81</v>
      </c>
      <c r="K49" s="456"/>
      <c r="L49" s="457"/>
    </row>
    <row r="50" spans="1:12" s="52" customFormat="1" ht="65.099999999999994" customHeight="1" x14ac:dyDescent="0.25">
      <c r="A50" s="444"/>
      <c r="B50" s="446"/>
      <c r="C50" s="448"/>
      <c r="D50" s="450"/>
      <c r="E50" s="450"/>
      <c r="F50" s="452"/>
      <c r="G50" s="459"/>
      <c r="H50" s="461"/>
      <c r="I50" s="454"/>
      <c r="J50" s="45" t="s">
        <v>42</v>
      </c>
      <c r="K50" s="46" t="s">
        <v>87</v>
      </c>
      <c r="L50" s="70" t="s">
        <v>43</v>
      </c>
    </row>
    <row r="51" spans="1:12" s="52" customFormat="1" ht="12" customHeight="1" x14ac:dyDescent="0.25">
      <c r="A51" s="83" t="s">
        <v>27</v>
      </c>
      <c r="B51" s="85" t="s">
        <v>28</v>
      </c>
      <c r="C51" s="87" t="s">
        <v>29</v>
      </c>
      <c r="D51" s="90" t="s">
        <v>30</v>
      </c>
      <c r="E51" s="90" t="s">
        <v>31</v>
      </c>
      <c r="F51" s="101" t="s">
        <v>32</v>
      </c>
      <c r="G51" s="88" t="s">
        <v>33</v>
      </c>
      <c r="H51" s="89" t="s">
        <v>34</v>
      </c>
      <c r="I51" s="86" t="s">
        <v>35</v>
      </c>
      <c r="J51" s="82" t="s">
        <v>36</v>
      </c>
      <c r="K51" s="81" t="s">
        <v>52</v>
      </c>
      <c r="L51" s="84" t="s">
        <v>55</v>
      </c>
    </row>
    <row r="52" spans="1:12" s="52" customFormat="1" ht="24.95" customHeight="1" x14ac:dyDescent="0.25">
      <c r="A52" s="91"/>
      <c r="B52" s="198"/>
      <c r="C52" s="201"/>
      <c r="D52" s="92"/>
      <c r="E52" s="92"/>
      <c r="F52" s="102"/>
      <c r="G52" s="105"/>
      <c r="H52" s="93"/>
      <c r="I52" s="94"/>
      <c r="J52" s="149"/>
      <c r="K52" s="204"/>
      <c r="L52" s="151"/>
    </row>
    <row r="53" spans="1:12" s="52" customFormat="1" ht="24.95" customHeight="1" x14ac:dyDescent="0.25">
      <c r="A53" s="207"/>
      <c r="B53" s="199"/>
      <c r="C53" s="202"/>
      <c r="D53" s="95"/>
      <c r="E53" s="95"/>
      <c r="F53" s="103"/>
      <c r="G53" s="106"/>
      <c r="H53" s="96"/>
      <c r="I53" s="97"/>
      <c r="J53" s="194"/>
      <c r="K53" s="205"/>
      <c r="L53" s="196"/>
    </row>
    <row r="54" spans="1:12" s="52" customFormat="1" ht="24.95" customHeight="1" thickBot="1" x14ac:dyDescent="0.3">
      <c r="A54" s="208"/>
      <c r="B54" s="200"/>
      <c r="C54" s="203"/>
      <c r="D54" s="98"/>
      <c r="E54" s="98"/>
      <c r="F54" s="104"/>
      <c r="G54" s="107"/>
      <c r="H54" s="99"/>
      <c r="I54" s="100"/>
      <c r="J54" s="195"/>
      <c r="K54" s="206"/>
      <c r="L54" s="197"/>
    </row>
    <row r="55" spans="1:12" s="61" customFormat="1" ht="30" customHeight="1" thickBot="1" x14ac:dyDescent="0.25">
      <c r="A55" s="442" t="s">
        <v>286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</row>
    <row r="56" spans="1:12" s="52" customFormat="1" ht="24.75" customHeight="1" x14ac:dyDescent="0.25">
      <c r="A56" s="443" t="s">
        <v>40</v>
      </c>
      <c r="B56" s="445" t="s">
        <v>50</v>
      </c>
      <c r="C56" s="447" t="s">
        <v>51</v>
      </c>
      <c r="D56" s="449" t="s">
        <v>47</v>
      </c>
      <c r="E56" s="449" t="s">
        <v>49</v>
      </c>
      <c r="F56" s="451" t="s">
        <v>48</v>
      </c>
      <c r="G56" s="458" t="s">
        <v>53</v>
      </c>
      <c r="H56" s="460" t="s">
        <v>54</v>
      </c>
      <c r="I56" s="453" t="s">
        <v>46</v>
      </c>
      <c r="J56" s="455" t="s">
        <v>81</v>
      </c>
      <c r="K56" s="456"/>
      <c r="L56" s="457"/>
    </row>
    <row r="57" spans="1:12" s="52" customFormat="1" ht="65.099999999999994" customHeight="1" x14ac:dyDescent="0.25">
      <c r="A57" s="444"/>
      <c r="B57" s="446"/>
      <c r="C57" s="448"/>
      <c r="D57" s="450"/>
      <c r="E57" s="450"/>
      <c r="F57" s="452"/>
      <c r="G57" s="459"/>
      <c r="H57" s="461"/>
      <c r="I57" s="454"/>
      <c r="J57" s="45" t="s">
        <v>42</v>
      </c>
      <c r="K57" s="46" t="s">
        <v>87</v>
      </c>
      <c r="L57" s="70" t="s">
        <v>43</v>
      </c>
    </row>
    <row r="58" spans="1:12" s="52" customFormat="1" ht="12" customHeight="1" x14ac:dyDescent="0.25">
      <c r="A58" s="83" t="s">
        <v>27</v>
      </c>
      <c r="B58" s="85" t="s">
        <v>28</v>
      </c>
      <c r="C58" s="87" t="s">
        <v>29</v>
      </c>
      <c r="D58" s="90" t="s">
        <v>30</v>
      </c>
      <c r="E58" s="90" t="s">
        <v>31</v>
      </c>
      <c r="F58" s="101" t="s">
        <v>32</v>
      </c>
      <c r="G58" s="88" t="s">
        <v>33</v>
      </c>
      <c r="H58" s="89" t="s">
        <v>34</v>
      </c>
      <c r="I58" s="86" t="s">
        <v>35</v>
      </c>
      <c r="J58" s="82" t="s">
        <v>36</v>
      </c>
      <c r="K58" s="81" t="s">
        <v>52</v>
      </c>
      <c r="L58" s="84" t="s">
        <v>55</v>
      </c>
    </row>
    <row r="59" spans="1:12" s="52" customFormat="1" ht="24.95" customHeight="1" x14ac:dyDescent="0.25">
      <c r="A59" s="91"/>
      <c r="B59" s="198"/>
      <c r="C59" s="201"/>
      <c r="D59" s="92"/>
      <c r="E59" s="92"/>
      <c r="F59" s="102"/>
      <c r="G59" s="105"/>
      <c r="H59" s="93"/>
      <c r="I59" s="94"/>
      <c r="J59" s="149"/>
      <c r="K59" s="204"/>
      <c r="L59" s="151"/>
    </row>
    <row r="60" spans="1:12" s="52" customFormat="1" ht="24.95" customHeight="1" x14ac:dyDescent="0.25">
      <c r="A60" s="207"/>
      <c r="B60" s="199"/>
      <c r="C60" s="202"/>
      <c r="D60" s="95"/>
      <c r="E60" s="95"/>
      <c r="F60" s="103"/>
      <c r="G60" s="106"/>
      <c r="H60" s="96"/>
      <c r="I60" s="97"/>
      <c r="J60" s="194"/>
      <c r="K60" s="205"/>
      <c r="L60" s="196"/>
    </row>
    <row r="61" spans="1:12" s="52" customFormat="1" ht="24.95" customHeight="1" thickBot="1" x14ac:dyDescent="0.3">
      <c r="A61" s="208"/>
      <c r="B61" s="200"/>
      <c r="C61" s="203"/>
      <c r="D61" s="98"/>
      <c r="E61" s="98"/>
      <c r="F61" s="104"/>
      <c r="G61" s="107"/>
      <c r="H61" s="99"/>
      <c r="I61" s="100"/>
      <c r="J61" s="195"/>
      <c r="K61" s="206"/>
      <c r="L61" s="197"/>
    </row>
    <row r="62" spans="1:12" s="61" customFormat="1" ht="30" customHeight="1" thickBot="1" x14ac:dyDescent="0.25">
      <c r="A62" s="442" t="s">
        <v>287</v>
      </c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</row>
    <row r="63" spans="1:12" s="52" customFormat="1" ht="24.75" customHeight="1" x14ac:dyDescent="0.25">
      <c r="A63" s="443" t="s">
        <v>40</v>
      </c>
      <c r="B63" s="445" t="s">
        <v>50</v>
      </c>
      <c r="C63" s="447" t="s">
        <v>51</v>
      </c>
      <c r="D63" s="449" t="s">
        <v>47</v>
      </c>
      <c r="E63" s="449" t="s">
        <v>49</v>
      </c>
      <c r="F63" s="451" t="s">
        <v>48</v>
      </c>
      <c r="G63" s="458" t="s">
        <v>53</v>
      </c>
      <c r="H63" s="460" t="s">
        <v>54</v>
      </c>
      <c r="I63" s="453" t="s">
        <v>46</v>
      </c>
      <c r="J63" s="455" t="s">
        <v>81</v>
      </c>
      <c r="K63" s="456"/>
      <c r="L63" s="457"/>
    </row>
    <row r="64" spans="1:12" s="52" customFormat="1" ht="65.099999999999994" customHeight="1" x14ac:dyDescent="0.25">
      <c r="A64" s="444"/>
      <c r="B64" s="446"/>
      <c r="C64" s="448"/>
      <c r="D64" s="450"/>
      <c r="E64" s="450"/>
      <c r="F64" s="452"/>
      <c r="G64" s="459"/>
      <c r="H64" s="461"/>
      <c r="I64" s="454"/>
      <c r="J64" s="45" t="s">
        <v>42</v>
      </c>
      <c r="K64" s="46" t="s">
        <v>87</v>
      </c>
      <c r="L64" s="70" t="s">
        <v>43</v>
      </c>
    </row>
    <row r="65" spans="1:12" s="52" customFormat="1" ht="12" customHeight="1" x14ac:dyDescent="0.25">
      <c r="A65" s="83" t="s">
        <v>27</v>
      </c>
      <c r="B65" s="85" t="s">
        <v>28</v>
      </c>
      <c r="C65" s="87" t="s">
        <v>29</v>
      </c>
      <c r="D65" s="90" t="s">
        <v>30</v>
      </c>
      <c r="E65" s="90" t="s">
        <v>31</v>
      </c>
      <c r="F65" s="101" t="s">
        <v>32</v>
      </c>
      <c r="G65" s="88" t="s">
        <v>33</v>
      </c>
      <c r="H65" s="89" t="s">
        <v>34</v>
      </c>
      <c r="I65" s="86" t="s">
        <v>35</v>
      </c>
      <c r="J65" s="82" t="s">
        <v>36</v>
      </c>
      <c r="K65" s="81" t="s">
        <v>52</v>
      </c>
      <c r="L65" s="84" t="s">
        <v>55</v>
      </c>
    </row>
    <row r="66" spans="1:12" s="52" customFormat="1" ht="24.95" customHeight="1" x14ac:dyDescent="0.25">
      <c r="A66" s="91"/>
      <c r="B66" s="198"/>
      <c r="C66" s="201"/>
      <c r="D66" s="92"/>
      <c r="E66" s="92"/>
      <c r="F66" s="102"/>
      <c r="G66" s="105"/>
      <c r="H66" s="93"/>
      <c r="I66" s="94"/>
      <c r="J66" s="149"/>
      <c r="K66" s="204"/>
      <c r="L66" s="151"/>
    </row>
    <row r="67" spans="1:12" s="52" customFormat="1" ht="24.95" customHeight="1" x14ac:dyDescent="0.25">
      <c r="A67" s="207"/>
      <c r="B67" s="199"/>
      <c r="C67" s="202"/>
      <c r="D67" s="95"/>
      <c r="E67" s="95"/>
      <c r="F67" s="103"/>
      <c r="G67" s="106"/>
      <c r="H67" s="96"/>
      <c r="I67" s="97"/>
      <c r="J67" s="194"/>
      <c r="K67" s="205"/>
      <c r="L67" s="196"/>
    </row>
    <row r="68" spans="1:12" s="52" customFormat="1" ht="24.95" customHeight="1" thickBot="1" x14ac:dyDescent="0.3">
      <c r="A68" s="208"/>
      <c r="B68" s="200"/>
      <c r="C68" s="203"/>
      <c r="D68" s="98"/>
      <c r="E68" s="98"/>
      <c r="F68" s="104"/>
      <c r="G68" s="107"/>
      <c r="H68" s="99"/>
      <c r="I68" s="100"/>
      <c r="J68" s="195"/>
      <c r="K68" s="206"/>
      <c r="L68" s="197"/>
    </row>
    <row r="69" spans="1:12" s="61" customFormat="1" ht="30" customHeight="1" thickBot="1" x14ac:dyDescent="0.25">
      <c r="A69" s="442" t="s">
        <v>288</v>
      </c>
      <c r="B69" s="442"/>
      <c r="C69" s="442"/>
      <c r="D69" s="442"/>
      <c r="E69" s="442"/>
      <c r="F69" s="442"/>
      <c r="G69" s="442"/>
      <c r="H69" s="442"/>
      <c r="I69" s="442"/>
      <c r="J69" s="442"/>
      <c r="K69" s="442"/>
      <c r="L69" s="442"/>
    </row>
    <row r="70" spans="1:12" s="52" customFormat="1" ht="24.75" customHeight="1" x14ac:dyDescent="0.25">
      <c r="A70" s="443" t="s">
        <v>40</v>
      </c>
      <c r="B70" s="445" t="s">
        <v>50</v>
      </c>
      <c r="C70" s="447" t="s">
        <v>51</v>
      </c>
      <c r="D70" s="449" t="s">
        <v>47</v>
      </c>
      <c r="E70" s="449" t="s">
        <v>49</v>
      </c>
      <c r="F70" s="451" t="s">
        <v>48</v>
      </c>
      <c r="G70" s="458" t="s">
        <v>53</v>
      </c>
      <c r="H70" s="460" t="s">
        <v>54</v>
      </c>
      <c r="I70" s="453" t="s">
        <v>46</v>
      </c>
      <c r="J70" s="455" t="s">
        <v>81</v>
      </c>
      <c r="K70" s="456"/>
      <c r="L70" s="457"/>
    </row>
    <row r="71" spans="1:12" s="52" customFormat="1" ht="65.099999999999994" customHeight="1" x14ac:dyDescent="0.25">
      <c r="A71" s="444"/>
      <c r="B71" s="446"/>
      <c r="C71" s="448"/>
      <c r="D71" s="450"/>
      <c r="E71" s="450"/>
      <c r="F71" s="452"/>
      <c r="G71" s="459"/>
      <c r="H71" s="461"/>
      <c r="I71" s="454"/>
      <c r="J71" s="45" t="s">
        <v>42</v>
      </c>
      <c r="K71" s="46" t="s">
        <v>87</v>
      </c>
      <c r="L71" s="70" t="s">
        <v>43</v>
      </c>
    </row>
    <row r="72" spans="1:12" s="52" customFormat="1" ht="12" customHeight="1" x14ac:dyDescent="0.25">
      <c r="A72" s="83" t="s">
        <v>27</v>
      </c>
      <c r="B72" s="85" t="s">
        <v>28</v>
      </c>
      <c r="C72" s="87" t="s">
        <v>29</v>
      </c>
      <c r="D72" s="90" t="s">
        <v>30</v>
      </c>
      <c r="E72" s="90" t="s">
        <v>31</v>
      </c>
      <c r="F72" s="101" t="s">
        <v>32</v>
      </c>
      <c r="G72" s="88" t="s">
        <v>33</v>
      </c>
      <c r="H72" s="89" t="s">
        <v>34</v>
      </c>
      <c r="I72" s="86" t="s">
        <v>35</v>
      </c>
      <c r="J72" s="82" t="s">
        <v>36</v>
      </c>
      <c r="K72" s="81" t="s">
        <v>52</v>
      </c>
      <c r="L72" s="84" t="s">
        <v>55</v>
      </c>
    </row>
    <row r="73" spans="1:12" s="52" customFormat="1" ht="24.95" customHeight="1" x14ac:dyDescent="0.25">
      <c r="A73" s="91"/>
      <c r="B73" s="198"/>
      <c r="C73" s="201"/>
      <c r="D73" s="92"/>
      <c r="E73" s="92"/>
      <c r="F73" s="102"/>
      <c r="G73" s="105"/>
      <c r="H73" s="93"/>
      <c r="I73" s="94"/>
      <c r="J73" s="149"/>
      <c r="K73" s="204"/>
      <c r="L73" s="151"/>
    </row>
    <row r="74" spans="1:12" s="52" customFormat="1" ht="24.95" customHeight="1" x14ac:dyDescent="0.25">
      <c r="A74" s="207"/>
      <c r="B74" s="199"/>
      <c r="C74" s="202"/>
      <c r="D74" s="95"/>
      <c r="E74" s="95"/>
      <c r="F74" s="103"/>
      <c r="G74" s="106"/>
      <c r="H74" s="96"/>
      <c r="I74" s="97"/>
      <c r="J74" s="194"/>
      <c r="K74" s="205"/>
      <c r="L74" s="196"/>
    </row>
    <row r="75" spans="1:12" s="52" customFormat="1" ht="24.95" customHeight="1" thickBot="1" x14ac:dyDescent="0.3">
      <c r="A75" s="208"/>
      <c r="B75" s="200"/>
      <c r="C75" s="203"/>
      <c r="D75" s="98"/>
      <c r="E75" s="98"/>
      <c r="F75" s="104"/>
      <c r="G75" s="107"/>
      <c r="H75" s="99"/>
      <c r="I75" s="100"/>
      <c r="J75" s="195"/>
      <c r="K75" s="206"/>
      <c r="L75" s="197"/>
    </row>
    <row r="76" spans="1:12" s="52" customFormat="1" ht="24.95" customHeight="1" x14ac:dyDescent="0.25">
      <c r="A76" s="138"/>
      <c r="B76" s="235"/>
      <c r="C76" s="235"/>
      <c r="D76" s="138"/>
      <c r="E76" s="138"/>
      <c r="F76" s="138"/>
      <c r="G76" s="138"/>
      <c r="H76" s="138"/>
      <c r="I76" s="138"/>
      <c r="J76" s="236"/>
      <c r="K76" s="237"/>
      <c r="L76" s="236"/>
    </row>
    <row r="77" spans="1:12" s="52" customFormat="1" ht="24.95" customHeight="1" x14ac:dyDescent="0.25">
      <c r="A77" s="138"/>
      <c r="B77" s="235"/>
      <c r="C77" s="235"/>
      <c r="D77" s="138"/>
      <c r="E77" s="138"/>
      <c r="F77" s="138"/>
      <c r="G77" s="138"/>
      <c r="H77" s="138"/>
      <c r="I77" s="138"/>
      <c r="J77" s="236"/>
      <c r="K77" s="237"/>
      <c r="L77" s="236"/>
    </row>
    <row r="78" spans="1:12" s="19" customFormat="1" ht="20.100000000000001" customHeight="1" x14ac:dyDescent="0.25">
      <c r="A78" s="407" t="s">
        <v>38</v>
      </c>
      <c r="B78" s="407"/>
      <c r="C78" s="407"/>
      <c r="D78" s="407"/>
      <c r="E78" s="407"/>
      <c r="F78" s="407"/>
      <c r="G78" s="407"/>
      <c r="H78" s="407"/>
      <c r="I78" s="407"/>
      <c r="J78" s="407"/>
      <c r="K78" s="407"/>
    </row>
    <row r="79" spans="1:12" s="19" customFormat="1" ht="20.100000000000001" customHeight="1" x14ac:dyDescent="0.25">
      <c r="A79" s="234"/>
      <c r="B79" s="234"/>
      <c r="C79" s="234"/>
      <c r="D79" s="234"/>
      <c r="E79" s="234"/>
      <c r="F79" s="234"/>
      <c r="G79" s="234"/>
      <c r="H79" s="234"/>
      <c r="I79" s="234"/>
      <c r="J79" s="234"/>
      <c r="K79" s="234"/>
    </row>
    <row r="80" spans="1:12" s="61" customFormat="1" ht="15" customHeight="1" x14ac:dyDescent="0.25">
      <c r="A80" s="414" t="s">
        <v>1</v>
      </c>
      <c r="B80" s="414"/>
      <c r="C80" s="438" t="str">
        <f>IF('Príloha č. 1'!$C$6="","",'Príloha č. 1'!$C$6)</f>
        <v/>
      </c>
      <c r="D80" s="438"/>
      <c r="E80" s="69"/>
      <c r="F80" s="69"/>
      <c r="J80" s="62"/>
    </row>
    <row r="81" spans="1:12" s="61" customFormat="1" ht="15" customHeight="1" x14ac:dyDescent="0.25">
      <c r="A81" s="412" t="s">
        <v>2</v>
      </c>
      <c r="B81" s="412"/>
      <c r="C81" s="439" t="str">
        <f>IF('Príloha č. 1'!$C$7="","",'Príloha č. 1'!$C$7)</f>
        <v/>
      </c>
      <c r="D81" s="439"/>
      <c r="E81" s="52"/>
      <c r="F81" s="52"/>
    </row>
    <row r="82" spans="1:12" s="61" customFormat="1" ht="15" customHeight="1" x14ac:dyDescent="0.25">
      <c r="A82" s="412" t="s">
        <v>3</v>
      </c>
      <c r="B82" s="412"/>
      <c r="C82" s="440" t="str">
        <f>IF('Príloha č. 1'!C8:D8="","",'Príloha č. 1'!C8:D8)</f>
        <v/>
      </c>
      <c r="D82" s="440"/>
      <c r="E82" s="52"/>
      <c r="F82" s="52"/>
    </row>
    <row r="83" spans="1:12" s="61" customFormat="1" ht="15" customHeight="1" x14ac:dyDescent="0.25">
      <c r="A83" s="412" t="s">
        <v>4</v>
      </c>
      <c r="B83" s="412"/>
      <c r="C83" s="440" t="str">
        <f>IF('Príloha č. 1'!C9:D9="","",'Príloha č. 1'!C9:D9)</f>
        <v/>
      </c>
      <c r="D83" s="440"/>
      <c r="E83" s="52"/>
      <c r="F83" s="52"/>
    </row>
    <row r="86" spans="1:12" ht="15" customHeight="1" x14ac:dyDescent="0.2">
      <c r="A86" s="41" t="s">
        <v>8</v>
      </c>
      <c r="B86" s="153" t="str">
        <f>IF('Príloha č. 1'!B23:B23="","",'Príloha č. 1'!B23:B23)</f>
        <v/>
      </c>
      <c r="C86" s="268"/>
      <c r="F86" s="41"/>
      <c r="G86" s="41"/>
      <c r="H86" s="41"/>
    </row>
    <row r="87" spans="1:12" ht="15" customHeight="1" x14ac:dyDescent="0.2">
      <c r="A87" s="41" t="s">
        <v>9</v>
      </c>
      <c r="B87" s="32" t="str">
        <f>IF('Príloha č. 1'!B24:B24="","",'Príloha č. 1'!B24:B24)</f>
        <v/>
      </c>
      <c r="C87" s="268"/>
      <c r="F87" s="41"/>
      <c r="G87" s="41"/>
      <c r="H87" s="41"/>
    </row>
    <row r="88" spans="1:12" ht="39.950000000000003" customHeight="1" x14ac:dyDescent="0.2">
      <c r="G88" s="389" t="s">
        <v>241</v>
      </c>
      <c r="H88" s="389"/>
      <c r="K88" s="152"/>
      <c r="L88" s="80"/>
    </row>
    <row r="89" spans="1:12" ht="45" customHeight="1" x14ac:dyDescent="0.2">
      <c r="E89" s="66"/>
      <c r="F89" s="436" t="s">
        <v>240</v>
      </c>
      <c r="G89" s="436"/>
      <c r="H89" s="436"/>
      <c r="I89" s="436"/>
      <c r="K89" s="436"/>
      <c r="L89" s="436"/>
    </row>
    <row r="90" spans="1:12" s="63" customFormat="1" x14ac:dyDescent="0.2">
      <c r="A90" s="411" t="s">
        <v>10</v>
      </c>
      <c r="B90" s="411"/>
      <c r="C90" s="266"/>
      <c r="D90" s="66"/>
      <c r="E90" s="268"/>
      <c r="F90" s="268"/>
      <c r="G90" s="268"/>
      <c r="H90" s="268"/>
    </row>
    <row r="91" spans="1:12" s="68" customFormat="1" ht="12" customHeight="1" x14ac:dyDescent="0.2">
      <c r="A91" s="64"/>
      <c r="B91" s="65" t="s">
        <v>11</v>
      </c>
      <c r="C91" s="65"/>
      <c r="D91" s="50"/>
      <c r="E91" s="268"/>
      <c r="F91" s="268"/>
      <c r="G91" s="268"/>
      <c r="H91" s="268"/>
      <c r="I91" s="66"/>
    </row>
  </sheetData>
  <mergeCells count="128">
    <mergeCell ref="A1:B1"/>
    <mergeCell ref="A2:L2"/>
    <mergeCell ref="A3:B3"/>
    <mergeCell ref="A4:L4"/>
    <mergeCell ref="A5:L5"/>
    <mergeCell ref="A6:L6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F56:F57"/>
    <mergeCell ref="G56:G57"/>
    <mergeCell ref="H56:H57"/>
    <mergeCell ref="I56:I57"/>
    <mergeCell ref="J56:L56"/>
    <mergeCell ref="A62:L62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A78:K78"/>
    <mergeCell ref="A80:B80"/>
    <mergeCell ref="C80:D80"/>
    <mergeCell ref="F70:F71"/>
    <mergeCell ref="G70:G71"/>
    <mergeCell ref="H70:H71"/>
    <mergeCell ref="I70:I71"/>
    <mergeCell ref="J70:L70"/>
    <mergeCell ref="G63:G64"/>
    <mergeCell ref="H63:H64"/>
    <mergeCell ref="I63:I64"/>
    <mergeCell ref="J63:L63"/>
    <mergeCell ref="A69:L69"/>
    <mergeCell ref="A70:A71"/>
    <mergeCell ref="B70:B71"/>
    <mergeCell ref="C70:C71"/>
    <mergeCell ref="D70:D71"/>
    <mergeCell ref="E70:E71"/>
    <mergeCell ref="A63:A64"/>
    <mergeCell ref="B63:B64"/>
    <mergeCell ref="C63:C64"/>
    <mergeCell ref="D63:D64"/>
    <mergeCell ref="E63:E64"/>
    <mergeCell ref="F63:F64"/>
    <mergeCell ref="G88:H88"/>
    <mergeCell ref="F89:I89"/>
    <mergeCell ref="K89:L89"/>
    <mergeCell ref="A90:B90"/>
    <mergeCell ref="A81:B81"/>
    <mergeCell ref="C81:D81"/>
    <mergeCell ref="A82:B82"/>
    <mergeCell ref="C82:D82"/>
    <mergeCell ref="A83:B83"/>
    <mergeCell ref="C83:D83"/>
  </mergeCells>
  <conditionalFormatting sqref="B86:B87">
    <cfRule type="containsBlanks" dxfId="25" priority="2">
      <formula>LEN(TRIM(B86))=0</formula>
    </cfRule>
  </conditionalFormatting>
  <conditionalFormatting sqref="C80:D83">
    <cfRule type="containsBlanks" dxfId="24" priority="1">
      <formula>LEN(TRIM(C80))=0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80" zoomScaleNormal="80" workbookViewId="0">
      <selection activeCell="H21" sqref="H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289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290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7" t="s">
        <v>38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414" t="s">
        <v>1</v>
      </c>
      <c r="B17" s="414"/>
      <c r="C17" s="438" t="str">
        <f>IF('Príloha č. 1'!$C$6="","",'Príloha č. 1'!$C$6)</f>
        <v/>
      </c>
      <c r="D17" s="438"/>
      <c r="E17" s="69"/>
      <c r="F17" s="69"/>
      <c r="J17" s="62"/>
    </row>
    <row r="18" spans="1:12" s="61" customFormat="1" ht="15" customHeight="1" x14ac:dyDescent="0.25">
      <c r="A18" s="412" t="s">
        <v>2</v>
      </c>
      <c r="B18" s="412"/>
      <c r="C18" s="439" t="str">
        <f>IF('Príloha č. 1'!$C$7="","",'Príloha č. 1'!$C$7)</f>
        <v/>
      </c>
      <c r="D18" s="439"/>
      <c r="E18" s="52"/>
      <c r="F18" s="52"/>
    </row>
    <row r="19" spans="1:12" s="61" customFormat="1" ht="15" customHeight="1" x14ac:dyDescent="0.25">
      <c r="A19" s="412" t="s">
        <v>3</v>
      </c>
      <c r="B19" s="412"/>
      <c r="C19" s="440" t="str">
        <f>IF('Príloha č. 1'!C8:D8="","",'Príloha č. 1'!C8:D8)</f>
        <v/>
      </c>
      <c r="D19" s="440"/>
      <c r="E19" s="52"/>
      <c r="F19" s="52"/>
    </row>
    <row r="20" spans="1:12" s="61" customFormat="1" ht="15" customHeight="1" x14ac:dyDescent="0.25">
      <c r="A20" s="412" t="s">
        <v>4</v>
      </c>
      <c r="B20" s="412"/>
      <c r="C20" s="440" t="str">
        <f>IF('Príloha č. 1'!C9:D9="","",'Príloha č. 1'!C9:D9)</f>
        <v/>
      </c>
      <c r="D20" s="440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9" t="s">
        <v>241</v>
      </c>
      <c r="H25" s="389"/>
      <c r="K25" s="152"/>
      <c r="L25" s="80"/>
    </row>
    <row r="26" spans="1:12" ht="45" customHeight="1" x14ac:dyDescent="0.2">
      <c r="E26" s="66"/>
      <c r="F26" s="436" t="s">
        <v>240</v>
      </c>
      <c r="G26" s="436"/>
      <c r="H26" s="436"/>
      <c r="I26" s="436"/>
      <c r="K26" s="436"/>
      <c r="L26" s="436"/>
    </row>
    <row r="27" spans="1:12" s="63" customFormat="1" x14ac:dyDescent="0.2">
      <c r="A27" s="411" t="s">
        <v>10</v>
      </c>
      <c r="B27" s="41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A6:L6"/>
    <mergeCell ref="A1:B1"/>
    <mergeCell ref="A2:L2"/>
    <mergeCell ref="A3:B3"/>
    <mergeCell ref="A4:L4"/>
    <mergeCell ref="A5:L5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F26:I26"/>
    <mergeCell ref="K26:L26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23" priority="2">
      <formula>LEN(TRIM(B23))=0</formula>
    </cfRule>
  </conditionalFormatting>
  <conditionalFormatting sqref="C17:D20">
    <cfRule type="containsBlanks" dxfId="22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7"/>
  <sheetViews>
    <sheetView showGridLines="0" zoomScale="80" zoomScaleNormal="80" workbookViewId="0">
      <selection activeCell="A58" sqref="A5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291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292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637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293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42" t="s">
        <v>294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</row>
    <row r="28" spans="1:12" s="52" customFormat="1" ht="24.75" customHeight="1" x14ac:dyDescent="0.25">
      <c r="A28" s="443" t="s">
        <v>40</v>
      </c>
      <c r="B28" s="445" t="s">
        <v>50</v>
      </c>
      <c r="C28" s="447" t="s">
        <v>51</v>
      </c>
      <c r="D28" s="449" t="s">
        <v>47</v>
      </c>
      <c r="E28" s="449" t="s">
        <v>49</v>
      </c>
      <c r="F28" s="451" t="s">
        <v>48</v>
      </c>
      <c r="G28" s="458" t="s">
        <v>53</v>
      </c>
      <c r="H28" s="460" t="s">
        <v>54</v>
      </c>
      <c r="I28" s="453" t="s">
        <v>46</v>
      </c>
      <c r="J28" s="455" t="s">
        <v>81</v>
      </c>
      <c r="K28" s="456"/>
      <c r="L28" s="457"/>
    </row>
    <row r="29" spans="1:12" s="52" customFormat="1" ht="65.099999999999994" customHeight="1" x14ac:dyDescent="0.25">
      <c r="A29" s="444"/>
      <c r="B29" s="446"/>
      <c r="C29" s="448"/>
      <c r="D29" s="450"/>
      <c r="E29" s="450"/>
      <c r="F29" s="452"/>
      <c r="G29" s="459"/>
      <c r="H29" s="461"/>
      <c r="I29" s="454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42" t="s">
        <v>295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</row>
    <row r="35" spans="1:12" s="52" customFormat="1" ht="15" customHeight="1" x14ac:dyDescent="0.25">
      <c r="A35" s="443" t="s">
        <v>40</v>
      </c>
      <c r="B35" s="445" t="s">
        <v>50</v>
      </c>
      <c r="C35" s="447" t="s">
        <v>51</v>
      </c>
      <c r="D35" s="449" t="s">
        <v>47</v>
      </c>
      <c r="E35" s="449" t="s">
        <v>49</v>
      </c>
      <c r="F35" s="451" t="s">
        <v>48</v>
      </c>
      <c r="G35" s="458" t="s">
        <v>53</v>
      </c>
      <c r="H35" s="460" t="s">
        <v>54</v>
      </c>
      <c r="I35" s="453" t="s">
        <v>46</v>
      </c>
      <c r="J35" s="455" t="s">
        <v>81</v>
      </c>
      <c r="K35" s="456"/>
      <c r="L35" s="457"/>
    </row>
    <row r="36" spans="1:12" s="52" customFormat="1" ht="65.099999999999994" customHeight="1" x14ac:dyDescent="0.25">
      <c r="A36" s="444"/>
      <c r="B36" s="446"/>
      <c r="C36" s="448"/>
      <c r="D36" s="450"/>
      <c r="E36" s="450"/>
      <c r="F36" s="452"/>
      <c r="G36" s="459"/>
      <c r="H36" s="461"/>
      <c r="I36" s="454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274" customFormat="1" ht="30" customHeight="1" thickBot="1" x14ac:dyDescent="0.25">
      <c r="A41" s="465" t="s">
        <v>296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</row>
    <row r="42" spans="1:12" s="52" customFormat="1" ht="24.75" customHeight="1" x14ac:dyDescent="0.25">
      <c r="A42" s="443" t="s">
        <v>40</v>
      </c>
      <c r="B42" s="445" t="s">
        <v>50</v>
      </c>
      <c r="C42" s="447" t="s">
        <v>51</v>
      </c>
      <c r="D42" s="449" t="s">
        <v>47</v>
      </c>
      <c r="E42" s="449" t="s">
        <v>49</v>
      </c>
      <c r="F42" s="451" t="s">
        <v>48</v>
      </c>
      <c r="G42" s="458" t="s">
        <v>53</v>
      </c>
      <c r="H42" s="460" t="s">
        <v>54</v>
      </c>
      <c r="I42" s="453" t="s">
        <v>46</v>
      </c>
      <c r="J42" s="455" t="s">
        <v>81</v>
      </c>
      <c r="K42" s="456"/>
      <c r="L42" s="457"/>
    </row>
    <row r="43" spans="1:12" s="52" customFormat="1" ht="65.099999999999994" customHeight="1" x14ac:dyDescent="0.25">
      <c r="A43" s="444"/>
      <c r="B43" s="446"/>
      <c r="C43" s="448"/>
      <c r="D43" s="450"/>
      <c r="E43" s="450"/>
      <c r="F43" s="452"/>
      <c r="G43" s="459"/>
      <c r="H43" s="461"/>
      <c r="I43" s="454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61" customFormat="1" ht="30" customHeight="1" thickBot="1" x14ac:dyDescent="0.25">
      <c r="A48" s="442" t="s">
        <v>297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</row>
    <row r="49" spans="1:12" s="52" customFormat="1" ht="24.75" customHeight="1" x14ac:dyDescent="0.25">
      <c r="A49" s="443" t="s">
        <v>40</v>
      </c>
      <c r="B49" s="445" t="s">
        <v>50</v>
      </c>
      <c r="C49" s="447" t="s">
        <v>51</v>
      </c>
      <c r="D49" s="449" t="s">
        <v>47</v>
      </c>
      <c r="E49" s="449" t="s">
        <v>49</v>
      </c>
      <c r="F49" s="451" t="s">
        <v>48</v>
      </c>
      <c r="G49" s="458" t="s">
        <v>53</v>
      </c>
      <c r="H49" s="460" t="s">
        <v>54</v>
      </c>
      <c r="I49" s="453" t="s">
        <v>46</v>
      </c>
      <c r="J49" s="455" t="s">
        <v>81</v>
      </c>
      <c r="K49" s="456"/>
      <c r="L49" s="457"/>
    </row>
    <row r="50" spans="1:12" s="52" customFormat="1" ht="65.099999999999994" customHeight="1" x14ac:dyDescent="0.25">
      <c r="A50" s="444"/>
      <c r="B50" s="446"/>
      <c r="C50" s="448"/>
      <c r="D50" s="450"/>
      <c r="E50" s="450"/>
      <c r="F50" s="452"/>
      <c r="G50" s="459"/>
      <c r="H50" s="461"/>
      <c r="I50" s="454"/>
      <c r="J50" s="45" t="s">
        <v>42</v>
      </c>
      <c r="K50" s="46" t="s">
        <v>87</v>
      </c>
      <c r="L50" s="70" t="s">
        <v>43</v>
      </c>
    </row>
    <row r="51" spans="1:12" s="52" customFormat="1" ht="12" customHeight="1" x14ac:dyDescent="0.25">
      <c r="A51" s="83" t="s">
        <v>27</v>
      </c>
      <c r="B51" s="85" t="s">
        <v>28</v>
      </c>
      <c r="C51" s="87" t="s">
        <v>29</v>
      </c>
      <c r="D51" s="90" t="s">
        <v>30</v>
      </c>
      <c r="E51" s="90" t="s">
        <v>31</v>
      </c>
      <c r="F51" s="101" t="s">
        <v>32</v>
      </c>
      <c r="G51" s="88" t="s">
        <v>33</v>
      </c>
      <c r="H51" s="89" t="s">
        <v>34</v>
      </c>
      <c r="I51" s="86" t="s">
        <v>35</v>
      </c>
      <c r="J51" s="82" t="s">
        <v>36</v>
      </c>
      <c r="K51" s="81" t="s">
        <v>52</v>
      </c>
      <c r="L51" s="84" t="s">
        <v>55</v>
      </c>
    </row>
    <row r="52" spans="1:12" s="52" customFormat="1" ht="24.95" customHeight="1" x14ac:dyDescent="0.25">
      <c r="A52" s="91"/>
      <c r="B52" s="198"/>
      <c r="C52" s="201"/>
      <c r="D52" s="92"/>
      <c r="E52" s="92"/>
      <c r="F52" s="102"/>
      <c r="G52" s="105"/>
      <c r="H52" s="93"/>
      <c r="I52" s="94"/>
      <c r="J52" s="149"/>
      <c r="K52" s="204"/>
      <c r="L52" s="151"/>
    </row>
    <row r="53" spans="1:12" s="52" customFormat="1" ht="24.95" customHeight="1" x14ac:dyDescent="0.25">
      <c r="A53" s="207"/>
      <c r="B53" s="199"/>
      <c r="C53" s="202"/>
      <c r="D53" s="95"/>
      <c r="E53" s="95"/>
      <c r="F53" s="103"/>
      <c r="G53" s="106"/>
      <c r="H53" s="96"/>
      <c r="I53" s="97"/>
      <c r="J53" s="194"/>
      <c r="K53" s="205"/>
      <c r="L53" s="196"/>
    </row>
    <row r="54" spans="1:12" s="52" customFormat="1" ht="24.95" customHeight="1" thickBot="1" x14ac:dyDescent="0.3">
      <c r="A54" s="208"/>
      <c r="B54" s="200"/>
      <c r="C54" s="203"/>
      <c r="D54" s="98"/>
      <c r="E54" s="98"/>
      <c r="F54" s="104"/>
      <c r="G54" s="107"/>
      <c r="H54" s="99"/>
      <c r="I54" s="100"/>
      <c r="J54" s="195"/>
      <c r="K54" s="206"/>
      <c r="L54" s="197"/>
    </row>
    <row r="55" spans="1:12" s="61" customFormat="1" ht="30" customHeight="1" thickBot="1" x14ac:dyDescent="0.25">
      <c r="A55" s="442" t="s">
        <v>298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</row>
    <row r="56" spans="1:12" s="52" customFormat="1" ht="24.75" customHeight="1" x14ac:dyDescent="0.25">
      <c r="A56" s="443" t="s">
        <v>40</v>
      </c>
      <c r="B56" s="445" t="s">
        <v>50</v>
      </c>
      <c r="C56" s="447" t="s">
        <v>51</v>
      </c>
      <c r="D56" s="449" t="s">
        <v>47</v>
      </c>
      <c r="E56" s="449" t="s">
        <v>49</v>
      </c>
      <c r="F56" s="451" t="s">
        <v>48</v>
      </c>
      <c r="G56" s="458" t="s">
        <v>53</v>
      </c>
      <c r="H56" s="460" t="s">
        <v>54</v>
      </c>
      <c r="I56" s="453" t="s">
        <v>46</v>
      </c>
      <c r="J56" s="455" t="s">
        <v>81</v>
      </c>
      <c r="K56" s="456"/>
      <c r="L56" s="457"/>
    </row>
    <row r="57" spans="1:12" s="52" customFormat="1" ht="65.099999999999994" customHeight="1" x14ac:dyDescent="0.25">
      <c r="A57" s="444"/>
      <c r="B57" s="446"/>
      <c r="C57" s="448"/>
      <c r="D57" s="450"/>
      <c r="E57" s="450"/>
      <c r="F57" s="452"/>
      <c r="G57" s="459"/>
      <c r="H57" s="461"/>
      <c r="I57" s="454"/>
      <c r="J57" s="45" t="s">
        <v>42</v>
      </c>
      <c r="K57" s="46" t="s">
        <v>87</v>
      </c>
      <c r="L57" s="70" t="s">
        <v>43</v>
      </c>
    </row>
    <row r="58" spans="1:12" s="52" customFormat="1" ht="12" customHeight="1" x14ac:dyDescent="0.25">
      <c r="A58" s="83" t="s">
        <v>27</v>
      </c>
      <c r="B58" s="85" t="s">
        <v>28</v>
      </c>
      <c r="C58" s="87" t="s">
        <v>29</v>
      </c>
      <c r="D58" s="90" t="s">
        <v>30</v>
      </c>
      <c r="E58" s="90" t="s">
        <v>31</v>
      </c>
      <c r="F58" s="101" t="s">
        <v>32</v>
      </c>
      <c r="G58" s="88" t="s">
        <v>33</v>
      </c>
      <c r="H58" s="89" t="s">
        <v>34</v>
      </c>
      <c r="I58" s="86" t="s">
        <v>35</v>
      </c>
      <c r="J58" s="82" t="s">
        <v>36</v>
      </c>
      <c r="K58" s="81" t="s">
        <v>52</v>
      </c>
      <c r="L58" s="84" t="s">
        <v>55</v>
      </c>
    </row>
    <row r="59" spans="1:12" s="52" customFormat="1" ht="24.95" customHeight="1" x14ac:dyDescent="0.25">
      <c r="A59" s="91"/>
      <c r="B59" s="198"/>
      <c r="C59" s="201"/>
      <c r="D59" s="92"/>
      <c r="E59" s="92"/>
      <c r="F59" s="102"/>
      <c r="G59" s="105"/>
      <c r="H59" s="93"/>
      <c r="I59" s="94"/>
      <c r="J59" s="149"/>
      <c r="K59" s="204"/>
      <c r="L59" s="151"/>
    </row>
    <row r="60" spans="1:12" s="52" customFormat="1" ht="24.95" customHeight="1" x14ac:dyDescent="0.25">
      <c r="A60" s="207"/>
      <c r="B60" s="199"/>
      <c r="C60" s="202"/>
      <c r="D60" s="95"/>
      <c r="E60" s="95"/>
      <c r="F60" s="103"/>
      <c r="G60" s="106"/>
      <c r="H60" s="96"/>
      <c r="I60" s="97"/>
      <c r="J60" s="194"/>
      <c r="K60" s="205"/>
      <c r="L60" s="196"/>
    </row>
    <row r="61" spans="1:12" s="52" customFormat="1" ht="24.95" customHeight="1" thickBot="1" x14ac:dyDescent="0.3">
      <c r="A61" s="208"/>
      <c r="B61" s="200"/>
      <c r="C61" s="203"/>
      <c r="D61" s="98"/>
      <c r="E61" s="98"/>
      <c r="F61" s="104"/>
      <c r="G61" s="107"/>
      <c r="H61" s="99"/>
      <c r="I61" s="100"/>
      <c r="J61" s="195"/>
      <c r="K61" s="206"/>
      <c r="L61" s="197"/>
    </row>
    <row r="62" spans="1:12" s="52" customFormat="1" ht="24.95" customHeight="1" x14ac:dyDescent="0.25">
      <c r="A62" s="138"/>
      <c r="B62" s="235"/>
      <c r="C62" s="235"/>
      <c r="D62" s="138"/>
      <c r="E62" s="138"/>
      <c r="F62" s="138"/>
      <c r="G62" s="138"/>
      <c r="H62" s="138"/>
      <c r="I62" s="138"/>
      <c r="J62" s="236"/>
      <c r="K62" s="237"/>
      <c r="L62" s="236"/>
    </row>
    <row r="63" spans="1:12" s="52" customFormat="1" ht="24.95" customHeight="1" x14ac:dyDescent="0.25">
      <c r="A63" s="138"/>
      <c r="B63" s="235"/>
      <c r="C63" s="235"/>
      <c r="D63" s="138"/>
      <c r="E63" s="138"/>
      <c r="F63" s="138"/>
      <c r="G63" s="138"/>
      <c r="H63" s="138"/>
      <c r="I63" s="138"/>
      <c r="J63" s="236"/>
      <c r="K63" s="237"/>
      <c r="L63" s="236"/>
    </row>
    <row r="64" spans="1:12" s="19" customFormat="1" ht="20.100000000000001" customHeight="1" x14ac:dyDescent="0.25">
      <c r="A64" s="407" t="s">
        <v>38</v>
      </c>
      <c r="B64" s="407"/>
      <c r="C64" s="407"/>
      <c r="D64" s="407"/>
      <c r="E64" s="407"/>
      <c r="F64" s="407"/>
      <c r="G64" s="407"/>
      <c r="H64" s="407"/>
      <c r="I64" s="407"/>
      <c r="J64" s="407"/>
      <c r="K64" s="407"/>
    </row>
    <row r="65" spans="1:12" s="19" customFormat="1" ht="20.100000000000001" customHeight="1" x14ac:dyDescent="0.25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</row>
    <row r="66" spans="1:12" s="61" customFormat="1" ht="15" customHeight="1" x14ac:dyDescent="0.25">
      <c r="A66" s="414" t="s">
        <v>1</v>
      </c>
      <c r="B66" s="414"/>
      <c r="C66" s="438" t="str">
        <f>IF('Príloha č. 1'!$C$6="","",'Príloha č. 1'!$C$6)</f>
        <v/>
      </c>
      <c r="D66" s="438"/>
      <c r="E66" s="69"/>
      <c r="F66" s="69"/>
      <c r="J66" s="62"/>
    </row>
    <row r="67" spans="1:12" s="61" customFormat="1" ht="15" customHeight="1" x14ac:dyDescent="0.25">
      <c r="A67" s="412" t="s">
        <v>2</v>
      </c>
      <c r="B67" s="412"/>
      <c r="C67" s="439" t="str">
        <f>IF('Príloha č. 1'!$C$7="","",'Príloha č. 1'!$C$7)</f>
        <v/>
      </c>
      <c r="D67" s="439"/>
      <c r="E67" s="52"/>
      <c r="F67" s="52"/>
    </row>
    <row r="68" spans="1:12" s="61" customFormat="1" ht="15" customHeight="1" x14ac:dyDescent="0.25">
      <c r="A68" s="412" t="s">
        <v>3</v>
      </c>
      <c r="B68" s="412"/>
      <c r="C68" s="440" t="str">
        <f>IF('Príloha č. 1'!C8:D8="","",'Príloha č. 1'!C8:D8)</f>
        <v/>
      </c>
      <c r="D68" s="440"/>
      <c r="E68" s="52"/>
      <c r="F68" s="52"/>
    </row>
    <row r="69" spans="1:12" s="61" customFormat="1" ht="15" customHeight="1" x14ac:dyDescent="0.25">
      <c r="A69" s="412" t="s">
        <v>4</v>
      </c>
      <c r="B69" s="412"/>
      <c r="C69" s="440" t="str">
        <f>IF('Príloha č. 1'!C9:D9="","",'Príloha č. 1'!C9:D9)</f>
        <v/>
      </c>
      <c r="D69" s="440"/>
      <c r="E69" s="52"/>
      <c r="F69" s="52"/>
    </row>
    <row r="72" spans="1:12" ht="15" customHeight="1" x14ac:dyDescent="0.2">
      <c r="A72" s="41" t="s">
        <v>8</v>
      </c>
      <c r="B72" s="153" t="str">
        <f>IF('Príloha č. 1'!B23:B23="","",'Príloha č. 1'!B23:B23)</f>
        <v/>
      </c>
      <c r="C72" s="268"/>
      <c r="F72" s="41"/>
      <c r="G72" s="41"/>
      <c r="H72" s="41"/>
    </row>
    <row r="73" spans="1:12" ht="15" customHeight="1" x14ac:dyDescent="0.2">
      <c r="A73" s="41" t="s">
        <v>9</v>
      </c>
      <c r="B73" s="32" t="str">
        <f>IF('Príloha č. 1'!B24:B24="","",'Príloha č. 1'!B24:B24)</f>
        <v/>
      </c>
      <c r="C73" s="268"/>
      <c r="F73" s="41"/>
      <c r="G73" s="41"/>
      <c r="H73" s="41"/>
    </row>
    <row r="74" spans="1:12" ht="39.950000000000003" customHeight="1" x14ac:dyDescent="0.2">
      <c r="G74" s="389" t="s">
        <v>241</v>
      </c>
      <c r="H74" s="389"/>
      <c r="K74" s="152"/>
      <c r="L74" s="80"/>
    </row>
    <row r="75" spans="1:12" ht="45" customHeight="1" x14ac:dyDescent="0.2">
      <c r="E75" s="66"/>
      <c r="F75" s="436" t="s">
        <v>240</v>
      </c>
      <c r="G75" s="436"/>
      <c r="H75" s="436"/>
      <c r="I75" s="436"/>
      <c r="K75" s="436"/>
      <c r="L75" s="436"/>
    </row>
    <row r="76" spans="1:12" s="63" customFormat="1" x14ac:dyDescent="0.2">
      <c r="A76" s="411" t="s">
        <v>10</v>
      </c>
      <c r="B76" s="411"/>
      <c r="C76" s="266"/>
      <c r="D76" s="66"/>
      <c r="E76" s="268"/>
      <c r="F76" s="268"/>
      <c r="G76" s="268"/>
      <c r="H76" s="268"/>
    </row>
    <row r="77" spans="1:12" s="68" customFormat="1" ht="12" customHeight="1" x14ac:dyDescent="0.2">
      <c r="A77" s="64"/>
      <c r="B77" s="65" t="s">
        <v>11</v>
      </c>
      <c r="C77" s="65"/>
      <c r="D77" s="50"/>
      <c r="E77" s="268"/>
      <c r="F77" s="268"/>
      <c r="G77" s="268"/>
      <c r="H77" s="268"/>
      <c r="I77" s="66"/>
    </row>
  </sheetData>
  <mergeCells count="106">
    <mergeCell ref="A1:B1"/>
    <mergeCell ref="A2:L2"/>
    <mergeCell ref="A3:B3"/>
    <mergeCell ref="A4:L4"/>
    <mergeCell ref="A5:L5"/>
    <mergeCell ref="A6:L6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A64:K64"/>
    <mergeCell ref="A66:B66"/>
    <mergeCell ref="C66:D66"/>
    <mergeCell ref="F56:F57"/>
    <mergeCell ref="G56:G57"/>
    <mergeCell ref="H56:H57"/>
    <mergeCell ref="I56:I57"/>
    <mergeCell ref="J56:L56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G74:H74"/>
    <mergeCell ref="F75:I75"/>
    <mergeCell ref="K75:L75"/>
    <mergeCell ref="A76:B76"/>
    <mergeCell ref="A67:B67"/>
    <mergeCell ref="C67:D67"/>
    <mergeCell ref="A68:B68"/>
    <mergeCell ref="C68:D68"/>
    <mergeCell ref="A69:B69"/>
    <mergeCell ref="C69:D69"/>
  </mergeCells>
  <conditionalFormatting sqref="B72:B73">
    <cfRule type="containsBlanks" dxfId="21" priority="2">
      <formula>LEN(TRIM(B72))=0</formula>
    </cfRule>
  </conditionalFormatting>
  <conditionalFormatting sqref="C66:D69">
    <cfRule type="containsBlanks" dxfId="20" priority="1">
      <formula>LEN(TRIM(C66))=0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G18" sqref="G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299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300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7" t="s">
        <v>38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414" t="s">
        <v>1</v>
      </c>
      <c r="B17" s="414"/>
      <c r="C17" s="438" t="str">
        <f>IF('Príloha č. 1'!$C$6="","",'Príloha č. 1'!$C$6)</f>
        <v/>
      </c>
      <c r="D17" s="438"/>
      <c r="E17" s="69"/>
      <c r="F17" s="69"/>
      <c r="J17" s="62"/>
    </row>
    <row r="18" spans="1:12" s="61" customFormat="1" ht="15" customHeight="1" x14ac:dyDescent="0.25">
      <c r="A18" s="412" t="s">
        <v>2</v>
      </c>
      <c r="B18" s="412"/>
      <c r="C18" s="439" t="str">
        <f>IF('Príloha č. 1'!$C$7="","",'Príloha č. 1'!$C$7)</f>
        <v/>
      </c>
      <c r="D18" s="439"/>
      <c r="E18" s="52"/>
      <c r="F18" s="52"/>
    </row>
    <row r="19" spans="1:12" s="61" customFormat="1" ht="15" customHeight="1" x14ac:dyDescent="0.25">
      <c r="A19" s="412" t="s">
        <v>3</v>
      </c>
      <c r="B19" s="412"/>
      <c r="C19" s="440" t="str">
        <f>IF('Príloha č. 1'!C8:D8="","",'Príloha č. 1'!C8:D8)</f>
        <v/>
      </c>
      <c r="D19" s="440"/>
      <c r="E19" s="52"/>
      <c r="F19" s="52"/>
    </row>
    <row r="20" spans="1:12" s="61" customFormat="1" ht="15" customHeight="1" x14ac:dyDescent="0.25">
      <c r="A20" s="412" t="s">
        <v>4</v>
      </c>
      <c r="B20" s="412"/>
      <c r="C20" s="440" t="str">
        <f>IF('Príloha č. 1'!C9:D9="","",'Príloha č. 1'!C9:D9)</f>
        <v/>
      </c>
      <c r="D20" s="440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9" t="s">
        <v>241</v>
      </c>
      <c r="H25" s="389"/>
      <c r="K25" s="152"/>
      <c r="L25" s="80"/>
    </row>
    <row r="26" spans="1:12" ht="45" customHeight="1" x14ac:dyDescent="0.2">
      <c r="E26" s="66"/>
      <c r="F26" s="436" t="s">
        <v>240</v>
      </c>
      <c r="G26" s="436"/>
      <c r="H26" s="436"/>
      <c r="I26" s="436"/>
      <c r="K26" s="436"/>
      <c r="L26" s="436"/>
    </row>
    <row r="27" spans="1:12" s="63" customFormat="1" x14ac:dyDescent="0.2">
      <c r="A27" s="411" t="s">
        <v>10</v>
      </c>
      <c r="B27" s="41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A6:L6"/>
    <mergeCell ref="A1:B1"/>
    <mergeCell ref="A2:L2"/>
    <mergeCell ref="A3:B3"/>
    <mergeCell ref="A4:L4"/>
    <mergeCell ref="A5:L5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F26:I26"/>
    <mergeCell ref="K26:L26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19" priority="2">
      <formula>LEN(TRIM(B23))=0</formula>
    </cfRule>
  </conditionalFormatting>
  <conditionalFormatting sqref="C17:D20">
    <cfRule type="containsBlanks" dxfId="18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3"/>
  <sheetViews>
    <sheetView showGridLines="0" zoomScale="80" zoomScaleNormal="80" workbookViewId="0">
      <selection activeCell="A20" sqref="A20:L2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301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650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651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652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42" t="s">
        <v>302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</row>
    <row r="28" spans="1:12" s="52" customFormat="1" ht="24.75" customHeight="1" x14ac:dyDescent="0.25">
      <c r="A28" s="443" t="s">
        <v>40</v>
      </c>
      <c r="B28" s="445" t="s">
        <v>50</v>
      </c>
      <c r="C28" s="447" t="s">
        <v>51</v>
      </c>
      <c r="D28" s="449" t="s">
        <v>47</v>
      </c>
      <c r="E28" s="449" t="s">
        <v>49</v>
      </c>
      <c r="F28" s="451" t="s">
        <v>48</v>
      </c>
      <c r="G28" s="458" t="s">
        <v>53</v>
      </c>
      <c r="H28" s="460" t="s">
        <v>54</v>
      </c>
      <c r="I28" s="453" t="s">
        <v>46</v>
      </c>
      <c r="J28" s="455" t="s">
        <v>81</v>
      </c>
      <c r="K28" s="456"/>
      <c r="L28" s="457"/>
    </row>
    <row r="29" spans="1:12" s="52" customFormat="1" ht="65.099999999999994" customHeight="1" x14ac:dyDescent="0.25">
      <c r="A29" s="444"/>
      <c r="B29" s="446"/>
      <c r="C29" s="448"/>
      <c r="D29" s="450"/>
      <c r="E29" s="450"/>
      <c r="F29" s="452"/>
      <c r="G29" s="459"/>
      <c r="H29" s="461"/>
      <c r="I29" s="454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42" t="s">
        <v>303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</row>
    <row r="35" spans="1:12" s="52" customFormat="1" ht="15" customHeight="1" x14ac:dyDescent="0.25">
      <c r="A35" s="443" t="s">
        <v>40</v>
      </c>
      <c r="B35" s="445" t="s">
        <v>50</v>
      </c>
      <c r="C35" s="447" t="s">
        <v>51</v>
      </c>
      <c r="D35" s="449" t="s">
        <v>47</v>
      </c>
      <c r="E35" s="449" t="s">
        <v>49</v>
      </c>
      <c r="F35" s="451" t="s">
        <v>48</v>
      </c>
      <c r="G35" s="458" t="s">
        <v>53</v>
      </c>
      <c r="H35" s="460" t="s">
        <v>54</v>
      </c>
      <c r="I35" s="453" t="s">
        <v>46</v>
      </c>
      <c r="J35" s="455" t="s">
        <v>81</v>
      </c>
      <c r="K35" s="456"/>
      <c r="L35" s="457"/>
    </row>
    <row r="36" spans="1:12" s="52" customFormat="1" ht="65.099999999999994" customHeight="1" x14ac:dyDescent="0.25">
      <c r="A36" s="444"/>
      <c r="B36" s="446"/>
      <c r="C36" s="448"/>
      <c r="D36" s="450"/>
      <c r="E36" s="450"/>
      <c r="F36" s="452"/>
      <c r="G36" s="459"/>
      <c r="H36" s="461"/>
      <c r="I36" s="454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274" customFormat="1" ht="30" customHeight="1" thickBot="1" x14ac:dyDescent="0.25">
      <c r="A41" s="465" t="s">
        <v>304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</row>
    <row r="42" spans="1:12" s="52" customFormat="1" ht="24.75" customHeight="1" x14ac:dyDescent="0.25">
      <c r="A42" s="443" t="s">
        <v>40</v>
      </c>
      <c r="B42" s="445" t="s">
        <v>50</v>
      </c>
      <c r="C42" s="447" t="s">
        <v>51</v>
      </c>
      <c r="D42" s="449" t="s">
        <v>47</v>
      </c>
      <c r="E42" s="449" t="s">
        <v>49</v>
      </c>
      <c r="F42" s="451" t="s">
        <v>48</v>
      </c>
      <c r="G42" s="458" t="s">
        <v>53</v>
      </c>
      <c r="H42" s="460" t="s">
        <v>54</v>
      </c>
      <c r="I42" s="453" t="s">
        <v>46</v>
      </c>
      <c r="J42" s="455" t="s">
        <v>81</v>
      </c>
      <c r="K42" s="456"/>
      <c r="L42" s="457"/>
    </row>
    <row r="43" spans="1:12" s="52" customFormat="1" ht="65.099999999999994" customHeight="1" x14ac:dyDescent="0.25">
      <c r="A43" s="444"/>
      <c r="B43" s="446"/>
      <c r="C43" s="448"/>
      <c r="D43" s="450"/>
      <c r="E43" s="450"/>
      <c r="F43" s="452"/>
      <c r="G43" s="459"/>
      <c r="H43" s="461"/>
      <c r="I43" s="454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52" customFormat="1" ht="24.95" customHeight="1" x14ac:dyDescent="0.25">
      <c r="A48" s="138"/>
      <c r="B48" s="235"/>
      <c r="C48" s="235"/>
      <c r="D48" s="138"/>
      <c r="E48" s="138"/>
      <c r="F48" s="138"/>
      <c r="G48" s="138"/>
      <c r="H48" s="138"/>
      <c r="I48" s="138"/>
      <c r="J48" s="236"/>
      <c r="K48" s="237"/>
      <c r="L48" s="236"/>
    </row>
    <row r="49" spans="1:12" s="52" customFormat="1" ht="24.95" customHeight="1" x14ac:dyDescent="0.25">
      <c r="A49" s="138"/>
      <c r="B49" s="235"/>
      <c r="C49" s="235"/>
      <c r="D49" s="138"/>
      <c r="E49" s="138"/>
      <c r="F49" s="138"/>
      <c r="G49" s="138"/>
      <c r="H49" s="138"/>
      <c r="I49" s="138"/>
      <c r="J49" s="236"/>
      <c r="K49" s="237"/>
      <c r="L49" s="236"/>
    </row>
    <row r="50" spans="1:12" s="19" customFormat="1" ht="20.100000000000001" customHeight="1" x14ac:dyDescent="0.25">
      <c r="A50" s="407" t="s">
        <v>38</v>
      </c>
      <c r="B50" s="407"/>
      <c r="C50" s="407"/>
      <c r="D50" s="407"/>
      <c r="E50" s="407"/>
      <c r="F50" s="407"/>
      <c r="G50" s="407"/>
      <c r="H50" s="407"/>
      <c r="I50" s="407"/>
      <c r="J50" s="407"/>
      <c r="K50" s="407"/>
    </row>
    <row r="51" spans="1:12" s="19" customFormat="1" ht="20.100000000000001" customHeight="1" x14ac:dyDescent="0.25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</row>
    <row r="52" spans="1:12" s="61" customFormat="1" ht="15" customHeight="1" x14ac:dyDescent="0.25">
      <c r="A52" s="414" t="s">
        <v>1</v>
      </c>
      <c r="B52" s="414"/>
      <c r="C52" s="438" t="str">
        <f>IF('Príloha č. 1'!$C$6="","",'Príloha č. 1'!$C$6)</f>
        <v/>
      </c>
      <c r="D52" s="438"/>
      <c r="E52" s="69"/>
      <c r="F52" s="69"/>
      <c r="J52" s="62"/>
    </row>
    <row r="53" spans="1:12" s="61" customFormat="1" ht="15" customHeight="1" x14ac:dyDescent="0.25">
      <c r="A53" s="412" t="s">
        <v>2</v>
      </c>
      <c r="B53" s="412"/>
      <c r="C53" s="439" t="str">
        <f>IF('Príloha č. 1'!$C$7="","",'Príloha č. 1'!$C$7)</f>
        <v/>
      </c>
      <c r="D53" s="439"/>
      <c r="E53" s="52"/>
      <c r="F53" s="52"/>
    </row>
    <row r="54" spans="1:12" s="61" customFormat="1" ht="15" customHeight="1" x14ac:dyDescent="0.25">
      <c r="A54" s="412" t="s">
        <v>3</v>
      </c>
      <c r="B54" s="412"/>
      <c r="C54" s="440" t="str">
        <f>IF('Príloha č. 1'!C8:D8="","",'Príloha č. 1'!C8:D8)</f>
        <v/>
      </c>
      <c r="D54" s="440"/>
      <c r="E54" s="52"/>
      <c r="F54" s="52"/>
    </row>
    <row r="55" spans="1:12" s="61" customFormat="1" ht="15" customHeight="1" x14ac:dyDescent="0.25">
      <c r="A55" s="412" t="s">
        <v>4</v>
      </c>
      <c r="B55" s="412"/>
      <c r="C55" s="440" t="str">
        <f>IF('Príloha č. 1'!C9:D9="","",'Príloha č. 1'!C9:D9)</f>
        <v/>
      </c>
      <c r="D55" s="440"/>
      <c r="E55" s="52"/>
      <c r="F55" s="52"/>
    </row>
    <row r="58" spans="1:12" ht="15" customHeight="1" x14ac:dyDescent="0.2">
      <c r="A58" s="41" t="s">
        <v>8</v>
      </c>
      <c r="B58" s="153" t="str">
        <f>IF('Príloha č. 1'!B23:B23="","",'Príloha č. 1'!B23:B23)</f>
        <v/>
      </c>
      <c r="C58" s="268"/>
      <c r="F58" s="41"/>
      <c r="G58" s="41"/>
      <c r="H58" s="41"/>
    </row>
    <row r="59" spans="1:12" ht="15" customHeight="1" x14ac:dyDescent="0.2">
      <c r="A59" s="41" t="s">
        <v>9</v>
      </c>
      <c r="B59" s="32" t="str">
        <f>IF('Príloha č. 1'!B24:B24="","",'Príloha č. 1'!B24:B24)</f>
        <v/>
      </c>
      <c r="C59" s="268"/>
      <c r="F59" s="41"/>
      <c r="G59" s="41"/>
      <c r="H59" s="41"/>
    </row>
    <row r="60" spans="1:12" ht="39.950000000000003" customHeight="1" x14ac:dyDescent="0.2">
      <c r="G60" s="389" t="s">
        <v>241</v>
      </c>
      <c r="H60" s="389"/>
      <c r="K60" s="152"/>
      <c r="L60" s="80"/>
    </row>
    <row r="61" spans="1:12" ht="45" customHeight="1" x14ac:dyDescent="0.2">
      <c r="E61" s="66"/>
      <c r="F61" s="436" t="s">
        <v>240</v>
      </c>
      <c r="G61" s="436"/>
      <c r="H61" s="436"/>
      <c r="I61" s="436"/>
      <c r="K61" s="436"/>
      <c r="L61" s="436"/>
    </row>
    <row r="62" spans="1:12" s="63" customFormat="1" x14ac:dyDescent="0.2">
      <c r="A62" s="411" t="s">
        <v>10</v>
      </c>
      <c r="B62" s="411"/>
      <c r="C62" s="266"/>
      <c r="D62" s="66"/>
      <c r="E62" s="268"/>
      <c r="F62" s="268"/>
      <c r="G62" s="268"/>
      <c r="H62" s="268"/>
    </row>
    <row r="63" spans="1:12" s="68" customFormat="1" ht="12" customHeight="1" x14ac:dyDescent="0.2">
      <c r="A63" s="64"/>
      <c r="B63" s="65" t="s">
        <v>11</v>
      </c>
      <c r="C63" s="65"/>
      <c r="D63" s="50"/>
      <c r="E63" s="268"/>
      <c r="F63" s="268"/>
      <c r="G63" s="268"/>
      <c r="H63" s="268"/>
      <c r="I63" s="66"/>
    </row>
  </sheetData>
  <mergeCells count="84">
    <mergeCell ref="E7:E8"/>
    <mergeCell ref="F7:F8"/>
    <mergeCell ref="A1:B1"/>
    <mergeCell ref="A2:L2"/>
    <mergeCell ref="A3:B3"/>
    <mergeCell ref="A4:L4"/>
    <mergeCell ref="A5:L5"/>
    <mergeCell ref="A6:L6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F21:F22"/>
    <mergeCell ref="F14:F15"/>
    <mergeCell ref="G14:G15"/>
    <mergeCell ref="H14:H15"/>
    <mergeCell ref="I14:I15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8:F29"/>
    <mergeCell ref="G28:G29"/>
    <mergeCell ref="H28:H29"/>
    <mergeCell ref="I28:I29"/>
    <mergeCell ref="J28:L28"/>
    <mergeCell ref="G35:G36"/>
    <mergeCell ref="H35:H36"/>
    <mergeCell ref="I35:I36"/>
    <mergeCell ref="J35:L35"/>
    <mergeCell ref="A41:L41"/>
    <mergeCell ref="A35:A36"/>
    <mergeCell ref="B35:B36"/>
    <mergeCell ref="C35:C36"/>
    <mergeCell ref="D35:D36"/>
    <mergeCell ref="E35:E36"/>
    <mergeCell ref="F35:F36"/>
    <mergeCell ref="A50:K50"/>
    <mergeCell ref="F42:F43"/>
    <mergeCell ref="G42:G43"/>
    <mergeCell ref="H42:H43"/>
    <mergeCell ref="I42:I43"/>
    <mergeCell ref="J42:L42"/>
    <mergeCell ref="A42:A43"/>
    <mergeCell ref="B42:B43"/>
    <mergeCell ref="C42:C43"/>
    <mergeCell ref="D42:D43"/>
    <mergeCell ref="E42:E43"/>
    <mergeCell ref="G60:H60"/>
    <mergeCell ref="F61:I61"/>
    <mergeCell ref="K61:L61"/>
    <mergeCell ref="A62:B62"/>
    <mergeCell ref="A52:B52"/>
    <mergeCell ref="C52:D52"/>
    <mergeCell ref="A53:B53"/>
    <mergeCell ref="C53:D53"/>
    <mergeCell ref="A54:B54"/>
    <mergeCell ref="C54:D54"/>
    <mergeCell ref="A55:B55"/>
    <mergeCell ref="C55:D55"/>
  </mergeCells>
  <conditionalFormatting sqref="B58:B59">
    <cfRule type="containsBlanks" dxfId="17" priority="2">
      <formula>LEN(TRIM(B58))=0</formula>
    </cfRule>
  </conditionalFormatting>
  <conditionalFormatting sqref="C52:D55">
    <cfRule type="containsBlanks" dxfId="16" priority="1">
      <formula>LEN(TRIM(C52))=0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7"/>
  <sheetViews>
    <sheetView showGridLines="0" zoomScale="90" zoomScaleNormal="90" workbookViewId="0">
      <selection activeCell="E15" sqref="E15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64"/>
      <c r="B4" s="264"/>
      <c r="C4" s="264"/>
      <c r="D4" s="264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392" t="s">
        <v>338</v>
      </c>
      <c r="B5" s="392"/>
      <c r="C5" s="392"/>
      <c r="D5" s="392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3.2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40.5" customHeight="1" x14ac:dyDescent="0.25">
      <c r="A8" s="399" t="s">
        <v>340</v>
      </c>
      <c r="B8" s="400"/>
      <c r="C8" s="401" t="s">
        <v>90</v>
      </c>
      <c r="D8" s="402"/>
    </row>
    <row r="9" spans="1:11" s="110" customFormat="1" ht="38.25" customHeight="1" thickBot="1" x14ac:dyDescent="0.3">
      <c r="A9" s="224" t="s">
        <v>27</v>
      </c>
      <c r="B9" s="286" t="s">
        <v>588</v>
      </c>
      <c r="C9" s="275"/>
      <c r="D9" s="276"/>
    </row>
    <row r="10" spans="1:11" s="110" customFormat="1" ht="12" customHeight="1" x14ac:dyDescent="0.25">
      <c r="A10" s="130"/>
      <c r="B10" s="131"/>
      <c r="C10" s="132"/>
      <c r="D10" s="133"/>
    </row>
    <row r="11" spans="1:11" s="109" customFormat="1" ht="24.95" customHeight="1" x14ac:dyDescent="0.25">
      <c r="A11" s="403" t="s">
        <v>339</v>
      </c>
      <c r="B11" s="404"/>
      <c r="C11" s="405"/>
      <c r="D11" s="143"/>
    </row>
    <row r="12" spans="1:11" s="142" customFormat="1" ht="24" customHeight="1" x14ac:dyDescent="0.25">
      <c r="A12" s="265" t="s">
        <v>27</v>
      </c>
      <c r="B12" s="406" t="s">
        <v>589</v>
      </c>
      <c r="C12" s="406"/>
      <c r="D12" s="144"/>
    </row>
    <row r="13" spans="1:11" s="110" customFormat="1" ht="25.5" customHeight="1" x14ac:dyDescent="0.25">
      <c r="A13" s="130"/>
      <c r="B13" s="137"/>
      <c r="C13" s="132"/>
      <c r="D13" s="133"/>
    </row>
    <row r="14" spans="1:11" s="19" customFormat="1" ht="20.100000000000001" customHeight="1" x14ac:dyDescent="0.25">
      <c r="A14" s="407" t="s">
        <v>38</v>
      </c>
      <c r="B14" s="407"/>
      <c r="C14" s="407"/>
      <c r="D14" s="407"/>
      <c r="E14" s="114"/>
      <c r="F14" s="114"/>
      <c r="G14" s="114"/>
      <c r="H14" s="114"/>
      <c r="I14" s="114"/>
      <c r="J14" s="114"/>
    </row>
    <row r="15" spans="1:11" s="19" customFormat="1" ht="20.100000000000001" customHeight="1" x14ac:dyDescent="0.25">
      <c r="A15" s="234"/>
      <c r="B15" s="234"/>
      <c r="C15" s="234"/>
      <c r="D15" s="234"/>
      <c r="E15" s="114"/>
      <c r="F15" s="114"/>
      <c r="G15" s="114"/>
      <c r="H15" s="114"/>
      <c r="I15" s="114"/>
      <c r="J15" s="114"/>
    </row>
    <row r="16" spans="1:11" s="61" customFormat="1" ht="30" customHeight="1" x14ac:dyDescent="0.25">
      <c r="A16" s="414" t="s">
        <v>1</v>
      </c>
      <c r="B16" s="414"/>
      <c r="C16" s="388" t="str">
        <f>IF('Príloha č. 1'!$C$6="","",'Príloha č. 1'!$C$6)</f>
        <v/>
      </c>
      <c r="D16" s="388"/>
      <c r="G16" s="62"/>
    </row>
    <row r="17" spans="1:8" s="61" customFormat="1" ht="15" customHeight="1" x14ac:dyDescent="0.25">
      <c r="A17" s="412" t="s">
        <v>2</v>
      </c>
      <c r="B17" s="412"/>
      <c r="C17" s="413" t="str">
        <f>IF('Príloha č. 1'!$C$7="","",'Príloha č. 1'!$C$7)</f>
        <v/>
      </c>
      <c r="D17" s="413"/>
    </row>
    <row r="18" spans="1:8" s="61" customFormat="1" ht="15" customHeight="1" x14ac:dyDescent="0.25">
      <c r="A18" s="412" t="s">
        <v>3</v>
      </c>
      <c r="B18" s="412"/>
      <c r="C18" s="413" t="str">
        <f>IF('Príloha č. 1'!C8:D8="","",'Príloha č. 1'!C8:D8)</f>
        <v/>
      </c>
      <c r="D18" s="413"/>
    </row>
    <row r="19" spans="1:8" s="61" customFormat="1" ht="15" customHeight="1" x14ac:dyDescent="0.25">
      <c r="A19" s="412" t="s">
        <v>4</v>
      </c>
      <c r="B19" s="412"/>
      <c r="C19" s="413" t="str">
        <f>IF('Príloha č. 1'!C9:D9="","",'Príloha č. 1'!C9:D9)</f>
        <v/>
      </c>
      <c r="D19" s="413"/>
    </row>
    <row r="22" spans="1:8" ht="15" customHeight="1" x14ac:dyDescent="0.2">
      <c r="A22" s="41" t="s">
        <v>8</v>
      </c>
      <c r="B22" s="129" t="str">
        <f>IF('Príloha č. 1'!B23:B23="","",'Príloha č. 1'!B23:B23)</f>
        <v/>
      </c>
      <c r="C22" s="268"/>
      <c r="E22" s="41"/>
      <c r="F22" s="41"/>
      <c r="G22" s="41"/>
    </row>
    <row r="23" spans="1:8" ht="15" customHeight="1" x14ac:dyDescent="0.2">
      <c r="A23" s="41" t="s">
        <v>9</v>
      </c>
      <c r="B23" s="32" t="str">
        <f>IF('Príloha č. 1'!B24:B24="","",'Príloha č. 1'!B24:B24)</f>
        <v/>
      </c>
      <c r="C23" s="268"/>
      <c r="E23" s="41"/>
      <c r="F23" s="41"/>
      <c r="G23" s="41"/>
    </row>
    <row r="24" spans="1:8" ht="39.950000000000003" customHeight="1" x14ac:dyDescent="0.2">
      <c r="D24" s="79"/>
    </row>
    <row r="25" spans="1:8" ht="45" customHeight="1" x14ac:dyDescent="0.2">
      <c r="D25" s="267" t="s">
        <v>100</v>
      </c>
      <c r="E25" s="66"/>
      <c r="F25" s="66"/>
      <c r="G25" s="66"/>
    </row>
    <row r="26" spans="1:8" s="63" customFormat="1" x14ac:dyDescent="0.2">
      <c r="A26" s="411" t="s">
        <v>10</v>
      </c>
      <c r="B26" s="411"/>
      <c r="C26" s="266"/>
      <c r="D26" s="66"/>
      <c r="E26" s="268"/>
      <c r="F26" s="268"/>
      <c r="G26" s="268"/>
    </row>
    <row r="27" spans="1:8" s="68" customFormat="1" ht="12" customHeight="1" x14ac:dyDescent="0.2">
      <c r="A27" s="64"/>
      <c r="B27" s="65" t="s">
        <v>11</v>
      </c>
      <c r="C27" s="65"/>
      <c r="D27" s="50"/>
      <c r="E27" s="268"/>
      <c r="F27" s="268"/>
      <c r="G27" s="268"/>
      <c r="H27" s="66"/>
    </row>
  </sheetData>
  <mergeCells count="20">
    <mergeCell ref="A1:D1"/>
    <mergeCell ref="A2:D2"/>
    <mergeCell ref="A3:D3"/>
    <mergeCell ref="A5:D5"/>
    <mergeCell ref="A6:B7"/>
    <mergeCell ref="C6:D6"/>
    <mergeCell ref="A14:D14"/>
    <mergeCell ref="A16:B16"/>
    <mergeCell ref="C16:D16"/>
    <mergeCell ref="A8:B8"/>
    <mergeCell ref="C8:D8"/>
    <mergeCell ref="A11:C11"/>
    <mergeCell ref="B12:C12"/>
    <mergeCell ref="A26:B2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184" priority="3">
      <formula>LEN(TRIM(B22))=0</formula>
    </cfRule>
  </conditionalFormatting>
  <conditionalFormatting sqref="C17:D19">
    <cfRule type="containsBlanks" dxfId="183" priority="2">
      <formula>LEN(TRIM(C17))=0</formula>
    </cfRule>
  </conditionalFormatting>
  <conditionalFormatting sqref="C16:D16">
    <cfRule type="containsBlanks" dxfId="182" priority="1">
      <formula>LEN(TRIM(C16))=0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C16" sqref="C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305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306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7" t="s">
        <v>38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414" t="s">
        <v>1</v>
      </c>
      <c r="B17" s="414"/>
      <c r="C17" s="438" t="str">
        <f>IF('Príloha č. 1'!$C$6="","",'Príloha č. 1'!$C$6)</f>
        <v/>
      </c>
      <c r="D17" s="438"/>
      <c r="E17" s="69"/>
      <c r="F17" s="69"/>
      <c r="J17" s="62"/>
    </row>
    <row r="18" spans="1:12" s="61" customFormat="1" ht="15" customHeight="1" x14ac:dyDescent="0.25">
      <c r="A18" s="412" t="s">
        <v>2</v>
      </c>
      <c r="B18" s="412"/>
      <c r="C18" s="439" t="str">
        <f>IF('Príloha č. 1'!$C$7="","",'Príloha č. 1'!$C$7)</f>
        <v/>
      </c>
      <c r="D18" s="439"/>
      <c r="E18" s="52"/>
      <c r="F18" s="52"/>
    </row>
    <row r="19" spans="1:12" s="61" customFormat="1" ht="15" customHeight="1" x14ac:dyDescent="0.25">
      <c r="A19" s="412" t="s">
        <v>3</v>
      </c>
      <c r="B19" s="412"/>
      <c r="C19" s="440" t="str">
        <f>IF('Príloha č. 1'!C8:D8="","",'Príloha č. 1'!C8:D8)</f>
        <v/>
      </c>
      <c r="D19" s="440"/>
      <c r="E19" s="52"/>
      <c r="F19" s="52"/>
    </row>
    <row r="20" spans="1:12" s="61" customFormat="1" ht="15" customHeight="1" x14ac:dyDescent="0.25">
      <c r="A20" s="412" t="s">
        <v>4</v>
      </c>
      <c r="B20" s="412"/>
      <c r="C20" s="440" t="str">
        <f>IF('Príloha č. 1'!C9:D9="","",'Príloha č. 1'!C9:D9)</f>
        <v/>
      </c>
      <c r="D20" s="440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9" t="s">
        <v>241</v>
      </c>
      <c r="H25" s="389"/>
      <c r="K25" s="152"/>
      <c r="L25" s="80"/>
    </row>
    <row r="26" spans="1:12" ht="45" customHeight="1" x14ac:dyDescent="0.2">
      <c r="E26" s="66"/>
      <c r="F26" s="436" t="s">
        <v>240</v>
      </c>
      <c r="G26" s="436"/>
      <c r="H26" s="436"/>
      <c r="I26" s="436"/>
      <c r="K26" s="436"/>
      <c r="L26" s="436"/>
    </row>
    <row r="27" spans="1:12" s="63" customFormat="1" x14ac:dyDescent="0.2">
      <c r="A27" s="411" t="s">
        <v>10</v>
      </c>
      <c r="B27" s="41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A6:L6"/>
    <mergeCell ref="A1:B1"/>
    <mergeCell ref="A2:L2"/>
    <mergeCell ref="A3:B3"/>
    <mergeCell ref="A4:L4"/>
    <mergeCell ref="A5:L5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F26:I26"/>
    <mergeCell ref="K26:L26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15" priority="2">
      <formula>LEN(TRIM(B23))=0</formula>
    </cfRule>
  </conditionalFormatting>
  <conditionalFormatting sqref="C17:D20">
    <cfRule type="containsBlanks" dxfId="14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90" zoomScaleNormal="90" workbookViewId="0">
      <selection activeCell="E23" sqref="E2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307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308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309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52" customFormat="1" ht="24.95" customHeight="1" x14ac:dyDescent="0.25">
      <c r="A20" s="138"/>
      <c r="B20" s="235"/>
      <c r="C20" s="235"/>
      <c r="D20" s="138"/>
      <c r="E20" s="138"/>
      <c r="F20" s="138"/>
      <c r="G20" s="138"/>
      <c r="H20" s="138"/>
      <c r="I20" s="138"/>
      <c r="J20" s="236"/>
      <c r="K20" s="237"/>
      <c r="L20" s="236"/>
    </row>
    <row r="21" spans="1:12" s="52" customFormat="1" ht="24.95" customHeight="1" x14ac:dyDescent="0.25">
      <c r="A21" s="138"/>
      <c r="B21" s="235"/>
      <c r="C21" s="235"/>
      <c r="D21" s="138"/>
      <c r="E21" s="138"/>
      <c r="F21" s="138"/>
      <c r="G21" s="138"/>
      <c r="H21" s="138"/>
      <c r="I21" s="138"/>
      <c r="J21" s="236"/>
      <c r="K21" s="237"/>
      <c r="L21" s="236"/>
    </row>
    <row r="22" spans="1:12" s="19" customFormat="1" ht="20.100000000000001" customHeight="1" x14ac:dyDescent="0.25">
      <c r="A22" s="407" t="s">
        <v>38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</row>
    <row r="23" spans="1:12" s="19" customFormat="1" ht="20.100000000000001" customHeight="1" x14ac:dyDescent="0.25">
      <c r="A23" s="234"/>
      <c r="B23" s="234"/>
      <c r="C23" s="234"/>
      <c r="D23" s="234"/>
      <c r="E23" s="234"/>
      <c r="F23" s="234"/>
      <c r="G23" s="234"/>
      <c r="H23" s="234"/>
      <c r="I23" s="234"/>
      <c r="J23" s="234"/>
      <c r="K23" s="234"/>
    </row>
    <row r="24" spans="1:12" s="61" customFormat="1" ht="15" customHeight="1" x14ac:dyDescent="0.25">
      <c r="A24" s="414" t="s">
        <v>1</v>
      </c>
      <c r="B24" s="414"/>
      <c r="C24" s="438" t="str">
        <f>IF('Príloha č. 1'!$C$6="","",'Príloha č. 1'!$C$6)</f>
        <v/>
      </c>
      <c r="D24" s="438"/>
      <c r="E24" s="69"/>
      <c r="F24" s="69"/>
      <c r="J24" s="62"/>
    </row>
    <row r="25" spans="1:12" s="61" customFormat="1" ht="15" customHeight="1" x14ac:dyDescent="0.25">
      <c r="A25" s="412" t="s">
        <v>2</v>
      </c>
      <c r="B25" s="412"/>
      <c r="C25" s="439" t="str">
        <f>IF('Príloha č. 1'!$C$7="","",'Príloha č. 1'!$C$7)</f>
        <v/>
      </c>
      <c r="D25" s="439"/>
      <c r="E25" s="52"/>
      <c r="F25" s="52"/>
    </row>
    <row r="26" spans="1:12" s="61" customFormat="1" ht="15" customHeight="1" x14ac:dyDescent="0.25">
      <c r="A26" s="412" t="s">
        <v>3</v>
      </c>
      <c r="B26" s="412"/>
      <c r="C26" s="440" t="str">
        <f>IF('Príloha č. 1'!C8:D8="","",'Príloha č. 1'!C8:D8)</f>
        <v/>
      </c>
      <c r="D26" s="440"/>
      <c r="E26" s="52"/>
      <c r="F26" s="52"/>
    </row>
    <row r="27" spans="1:12" s="61" customFormat="1" ht="15" customHeight="1" x14ac:dyDescent="0.25">
      <c r="A27" s="412" t="s">
        <v>4</v>
      </c>
      <c r="B27" s="412"/>
      <c r="C27" s="440" t="str">
        <f>IF('Príloha č. 1'!C9:D9="","",'Príloha č. 1'!C9:D9)</f>
        <v/>
      </c>
      <c r="D27" s="440"/>
      <c r="E27" s="52"/>
      <c r="F27" s="52"/>
    </row>
    <row r="30" spans="1:12" ht="15" customHeight="1" x14ac:dyDescent="0.2">
      <c r="A30" s="41" t="s">
        <v>8</v>
      </c>
      <c r="B30" s="153" t="str">
        <f>IF('Príloha č. 1'!B23:B23="","",'Príloha č. 1'!B23:B23)</f>
        <v/>
      </c>
      <c r="C30" s="268"/>
      <c r="F30" s="41"/>
      <c r="G30" s="41"/>
      <c r="H30" s="41"/>
    </row>
    <row r="31" spans="1:12" ht="15" customHeight="1" x14ac:dyDescent="0.2">
      <c r="A31" s="41" t="s">
        <v>9</v>
      </c>
      <c r="B31" s="32" t="str">
        <f>IF('Príloha č. 1'!B24:B24="","",'Príloha č. 1'!B24:B24)</f>
        <v/>
      </c>
      <c r="C31" s="268"/>
      <c r="F31" s="41"/>
      <c r="G31" s="41"/>
      <c r="H31" s="41"/>
    </row>
    <row r="32" spans="1:12" ht="39.950000000000003" customHeight="1" x14ac:dyDescent="0.2">
      <c r="G32" s="389" t="s">
        <v>241</v>
      </c>
      <c r="H32" s="389"/>
      <c r="K32" s="152"/>
      <c r="L32" s="80"/>
    </row>
    <row r="33" spans="1:12" ht="45" customHeight="1" x14ac:dyDescent="0.2">
      <c r="E33" s="66"/>
      <c r="F33" s="436" t="s">
        <v>240</v>
      </c>
      <c r="G33" s="436"/>
      <c r="H33" s="436"/>
      <c r="I33" s="436"/>
      <c r="K33" s="436"/>
      <c r="L33" s="436"/>
    </row>
    <row r="34" spans="1:12" s="63" customFormat="1" x14ac:dyDescent="0.2">
      <c r="A34" s="411" t="s">
        <v>10</v>
      </c>
      <c r="B34" s="411"/>
      <c r="C34" s="266"/>
      <c r="D34" s="66"/>
      <c r="E34" s="268"/>
      <c r="F34" s="268"/>
      <c r="G34" s="268"/>
      <c r="H34" s="268"/>
    </row>
    <row r="35" spans="1:12" s="68" customFormat="1" ht="12" customHeight="1" x14ac:dyDescent="0.2">
      <c r="A35" s="64"/>
      <c r="B35" s="65" t="s">
        <v>11</v>
      </c>
      <c r="C35" s="65"/>
      <c r="D35" s="50"/>
      <c r="E35" s="268"/>
      <c r="F35" s="268"/>
      <c r="G35" s="268"/>
      <c r="H35" s="268"/>
      <c r="I35" s="66"/>
    </row>
  </sheetData>
  <mergeCells count="40">
    <mergeCell ref="A6:L6"/>
    <mergeCell ref="A1:B1"/>
    <mergeCell ref="A2:L2"/>
    <mergeCell ref="A3:B3"/>
    <mergeCell ref="A4:L4"/>
    <mergeCell ref="A5:L5"/>
    <mergeCell ref="G7:G8"/>
    <mergeCell ref="H7:H8"/>
    <mergeCell ref="I7:I8"/>
    <mergeCell ref="J7:L7"/>
    <mergeCell ref="A13:L13"/>
    <mergeCell ref="A7:A8"/>
    <mergeCell ref="B7:B8"/>
    <mergeCell ref="C7:C8"/>
    <mergeCell ref="D7:D8"/>
    <mergeCell ref="E7:E8"/>
    <mergeCell ref="F7:F8"/>
    <mergeCell ref="A22:K22"/>
    <mergeCell ref="F14:F15"/>
    <mergeCell ref="G14:G15"/>
    <mergeCell ref="H14:H15"/>
    <mergeCell ref="I14:I15"/>
    <mergeCell ref="J14:L14"/>
    <mergeCell ref="A14:A15"/>
    <mergeCell ref="B14:B15"/>
    <mergeCell ref="C14:C15"/>
    <mergeCell ref="D14:D15"/>
    <mergeCell ref="E14:E15"/>
    <mergeCell ref="G32:H32"/>
    <mergeCell ref="F33:I33"/>
    <mergeCell ref="K33:L33"/>
    <mergeCell ref="A34:B34"/>
    <mergeCell ref="A24:B24"/>
    <mergeCell ref="C24:D24"/>
    <mergeCell ref="A25:B25"/>
    <mergeCell ref="C25:D25"/>
    <mergeCell ref="A26:B26"/>
    <mergeCell ref="C26:D26"/>
    <mergeCell ref="A27:B27"/>
    <mergeCell ref="C27:D27"/>
  </mergeCells>
  <conditionalFormatting sqref="B30:B31">
    <cfRule type="containsBlanks" dxfId="13" priority="2">
      <formula>LEN(TRIM(B30))=0</formula>
    </cfRule>
  </conditionalFormatting>
  <conditionalFormatting sqref="C24:D27">
    <cfRule type="containsBlanks" dxfId="12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F18" sqref="F17:F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220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310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7" t="s">
        <v>38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414" t="s">
        <v>1</v>
      </c>
      <c r="B17" s="414"/>
      <c r="C17" s="438" t="str">
        <f>IF('Príloha č. 1'!$C$6="","",'Príloha č. 1'!$C$6)</f>
        <v/>
      </c>
      <c r="D17" s="438"/>
      <c r="E17" s="69"/>
      <c r="F17" s="69"/>
      <c r="J17" s="62"/>
    </row>
    <row r="18" spans="1:12" s="61" customFormat="1" ht="15" customHeight="1" x14ac:dyDescent="0.25">
      <c r="A18" s="412" t="s">
        <v>2</v>
      </c>
      <c r="B18" s="412"/>
      <c r="C18" s="439" t="str">
        <f>IF('Príloha č. 1'!$C$7="","",'Príloha č. 1'!$C$7)</f>
        <v/>
      </c>
      <c r="D18" s="439"/>
      <c r="E18" s="52"/>
      <c r="F18" s="52"/>
    </row>
    <row r="19" spans="1:12" s="61" customFormat="1" ht="15" customHeight="1" x14ac:dyDescent="0.25">
      <c r="A19" s="412" t="s">
        <v>3</v>
      </c>
      <c r="B19" s="412"/>
      <c r="C19" s="440" t="str">
        <f>IF('Príloha č. 1'!C8:D8="","",'Príloha č. 1'!C8:D8)</f>
        <v/>
      </c>
      <c r="D19" s="440"/>
      <c r="E19" s="52"/>
      <c r="F19" s="52"/>
    </row>
    <row r="20" spans="1:12" s="61" customFormat="1" ht="15" customHeight="1" x14ac:dyDescent="0.25">
      <c r="A20" s="412" t="s">
        <v>4</v>
      </c>
      <c r="B20" s="412"/>
      <c r="C20" s="440" t="str">
        <f>IF('Príloha č. 1'!C9:D9="","",'Príloha č. 1'!C9:D9)</f>
        <v/>
      </c>
      <c r="D20" s="440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9" t="s">
        <v>241</v>
      </c>
      <c r="H25" s="389"/>
      <c r="K25" s="152"/>
      <c r="L25" s="80"/>
    </row>
    <row r="26" spans="1:12" ht="45" customHeight="1" x14ac:dyDescent="0.2">
      <c r="E26" s="66"/>
      <c r="F26" s="436" t="s">
        <v>240</v>
      </c>
      <c r="G26" s="436"/>
      <c r="H26" s="436"/>
      <c r="I26" s="436"/>
      <c r="K26" s="436"/>
      <c r="L26" s="436"/>
    </row>
    <row r="27" spans="1:12" s="63" customFormat="1" x14ac:dyDescent="0.2">
      <c r="A27" s="411" t="s">
        <v>10</v>
      </c>
      <c r="B27" s="41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A6:L6"/>
    <mergeCell ref="A1:B1"/>
    <mergeCell ref="A2:L2"/>
    <mergeCell ref="A3:B3"/>
    <mergeCell ref="A4:L4"/>
    <mergeCell ref="A5:L5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F26:I26"/>
    <mergeCell ref="K26:L26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11" priority="2">
      <formula>LEN(TRIM(B23))=0</formula>
    </cfRule>
  </conditionalFormatting>
  <conditionalFormatting sqref="C17:D20">
    <cfRule type="containsBlanks" dxfId="10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E24" sqref="E2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311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312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7" t="s">
        <v>38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414" t="s">
        <v>1</v>
      </c>
      <c r="B17" s="414"/>
      <c r="C17" s="438" t="str">
        <f>IF('Príloha č. 1'!$C$6="","",'Príloha č. 1'!$C$6)</f>
        <v/>
      </c>
      <c r="D17" s="438"/>
      <c r="E17" s="69"/>
      <c r="F17" s="69"/>
      <c r="J17" s="62"/>
    </row>
    <row r="18" spans="1:12" s="61" customFormat="1" ht="15" customHeight="1" x14ac:dyDescent="0.25">
      <c r="A18" s="412" t="s">
        <v>2</v>
      </c>
      <c r="B18" s="412"/>
      <c r="C18" s="439" t="str">
        <f>IF('Príloha č. 1'!$C$7="","",'Príloha č. 1'!$C$7)</f>
        <v/>
      </c>
      <c r="D18" s="439"/>
      <c r="E18" s="52"/>
      <c r="F18" s="52"/>
    </row>
    <row r="19" spans="1:12" s="61" customFormat="1" ht="15" customHeight="1" x14ac:dyDescent="0.25">
      <c r="A19" s="412" t="s">
        <v>3</v>
      </c>
      <c r="B19" s="412"/>
      <c r="C19" s="440" t="str">
        <f>IF('Príloha č. 1'!C8:D8="","",'Príloha č. 1'!C8:D8)</f>
        <v/>
      </c>
      <c r="D19" s="440"/>
      <c r="E19" s="52"/>
      <c r="F19" s="52"/>
    </row>
    <row r="20" spans="1:12" s="61" customFormat="1" ht="15" customHeight="1" x14ac:dyDescent="0.25">
      <c r="A20" s="412" t="s">
        <v>4</v>
      </c>
      <c r="B20" s="412"/>
      <c r="C20" s="440" t="str">
        <f>IF('Príloha č. 1'!C9:D9="","",'Príloha č. 1'!C9:D9)</f>
        <v/>
      </c>
      <c r="D20" s="440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9" t="s">
        <v>241</v>
      </c>
      <c r="H25" s="389"/>
      <c r="K25" s="152"/>
      <c r="L25" s="80"/>
    </row>
    <row r="26" spans="1:12" ht="45" customHeight="1" x14ac:dyDescent="0.2">
      <c r="E26" s="66"/>
      <c r="F26" s="436" t="s">
        <v>240</v>
      </c>
      <c r="G26" s="436"/>
      <c r="H26" s="436"/>
      <c r="I26" s="436"/>
      <c r="K26" s="436"/>
      <c r="L26" s="436"/>
    </row>
    <row r="27" spans="1:12" s="63" customFormat="1" x14ac:dyDescent="0.2">
      <c r="A27" s="411" t="s">
        <v>10</v>
      </c>
      <c r="B27" s="41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A6:L6"/>
    <mergeCell ref="A1:B1"/>
    <mergeCell ref="A2:L2"/>
    <mergeCell ref="A3:B3"/>
    <mergeCell ref="A4:L4"/>
    <mergeCell ref="A5:L5"/>
    <mergeCell ref="A17:B17"/>
    <mergeCell ref="C17:D17"/>
    <mergeCell ref="A7:A8"/>
    <mergeCell ref="B7:B8"/>
    <mergeCell ref="C7:C8"/>
    <mergeCell ref="D7:D8"/>
    <mergeCell ref="G7:G8"/>
    <mergeCell ref="H7:H8"/>
    <mergeCell ref="I7:I8"/>
    <mergeCell ref="J7:L7"/>
    <mergeCell ref="A15:K15"/>
    <mergeCell ref="E7:E8"/>
    <mergeCell ref="F7:F8"/>
    <mergeCell ref="G25:H25"/>
    <mergeCell ref="F26:I26"/>
    <mergeCell ref="K26:L26"/>
    <mergeCell ref="A27:B2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9" priority="2">
      <formula>LEN(TRIM(B23))=0</formula>
    </cfRule>
  </conditionalFormatting>
  <conditionalFormatting sqref="C17:D20">
    <cfRule type="containsBlanks" dxfId="8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F19" sqref="F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316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313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7" t="s">
        <v>38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414" t="s">
        <v>1</v>
      </c>
      <c r="B17" s="414"/>
      <c r="C17" s="438" t="str">
        <f>IF('Príloha č. 1'!$C$6="","",'Príloha č. 1'!$C$6)</f>
        <v/>
      </c>
      <c r="D17" s="438"/>
      <c r="E17" s="69"/>
      <c r="F17" s="69"/>
      <c r="J17" s="62"/>
    </row>
    <row r="18" spans="1:12" s="61" customFormat="1" ht="15" customHeight="1" x14ac:dyDescent="0.25">
      <c r="A18" s="412" t="s">
        <v>2</v>
      </c>
      <c r="B18" s="412"/>
      <c r="C18" s="439" t="str">
        <f>IF('Príloha č. 1'!$C$7="","",'Príloha č. 1'!$C$7)</f>
        <v/>
      </c>
      <c r="D18" s="439"/>
      <c r="E18" s="52"/>
      <c r="F18" s="52"/>
    </row>
    <row r="19" spans="1:12" s="61" customFormat="1" ht="15" customHeight="1" x14ac:dyDescent="0.25">
      <c r="A19" s="412" t="s">
        <v>3</v>
      </c>
      <c r="B19" s="412"/>
      <c r="C19" s="440" t="str">
        <f>IF('Príloha č. 1'!C8:D8="","",'Príloha č. 1'!C8:D8)</f>
        <v/>
      </c>
      <c r="D19" s="440"/>
      <c r="E19" s="52"/>
      <c r="F19" s="52"/>
    </row>
    <row r="20" spans="1:12" s="61" customFormat="1" ht="15" customHeight="1" x14ac:dyDescent="0.25">
      <c r="A20" s="412" t="s">
        <v>4</v>
      </c>
      <c r="B20" s="412"/>
      <c r="C20" s="440" t="str">
        <f>IF('Príloha č. 1'!C9:D9="","",'Príloha č. 1'!C9:D9)</f>
        <v/>
      </c>
      <c r="D20" s="440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9" t="s">
        <v>241</v>
      </c>
      <c r="H25" s="389"/>
      <c r="K25" s="152"/>
      <c r="L25" s="80"/>
    </row>
    <row r="26" spans="1:12" ht="45" customHeight="1" x14ac:dyDescent="0.2">
      <c r="E26" s="66"/>
      <c r="F26" s="436" t="s">
        <v>240</v>
      </c>
      <c r="G26" s="436"/>
      <c r="H26" s="436"/>
      <c r="I26" s="436"/>
      <c r="K26" s="436"/>
      <c r="L26" s="436"/>
    </row>
    <row r="27" spans="1:12" s="63" customFormat="1" x14ac:dyDescent="0.2">
      <c r="A27" s="411" t="s">
        <v>10</v>
      </c>
      <c r="B27" s="41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A6:L6"/>
    <mergeCell ref="A1:B1"/>
    <mergeCell ref="A2:L2"/>
    <mergeCell ref="A3:B3"/>
    <mergeCell ref="A4:L4"/>
    <mergeCell ref="A5:L5"/>
    <mergeCell ref="A17:B17"/>
    <mergeCell ref="C17:D17"/>
    <mergeCell ref="A7:A8"/>
    <mergeCell ref="B7:B8"/>
    <mergeCell ref="C7:C8"/>
    <mergeCell ref="D7:D8"/>
    <mergeCell ref="G7:G8"/>
    <mergeCell ref="H7:H8"/>
    <mergeCell ref="I7:I8"/>
    <mergeCell ref="J7:L7"/>
    <mergeCell ref="A15:K15"/>
    <mergeCell ref="E7:E8"/>
    <mergeCell ref="F7:F8"/>
    <mergeCell ref="G25:H25"/>
    <mergeCell ref="F26:I26"/>
    <mergeCell ref="K26:L26"/>
    <mergeCell ref="A27:B2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7" priority="2">
      <formula>LEN(TRIM(B23))=0</formula>
    </cfRule>
  </conditionalFormatting>
  <conditionalFormatting sqref="C17:D20">
    <cfRule type="containsBlanks" dxfId="6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A15" sqref="A15:K1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314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315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7" t="s">
        <v>38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414" t="s">
        <v>1</v>
      </c>
      <c r="B17" s="414"/>
      <c r="C17" s="438" t="str">
        <f>IF('Príloha č. 1'!$C$6="","",'Príloha č. 1'!$C$6)</f>
        <v/>
      </c>
      <c r="D17" s="438"/>
      <c r="E17" s="69"/>
      <c r="F17" s="69"/>
      <c r="J17" s="62"/>
    </row>
    <row r="18" spans="1:12" s="61" customFormat="1" ht="15" customHeight="1" x14ac:dyDescent="0.25">
      <c r="A18" s="412" t="s">
        <v>2</v>
      </c>
      <c r="B18" s="412"/>
      <c r="C18" s="439" t="str">
        <f>IF('Príloha č. 1'!$C$7="","",'Príloha č. 1'!$C$7)</f>
        <v/>
      </c>
      <c r="D18" s="439"/>
      <c r="E18" s="52"/>
      <c r="F18" s="52"/>
    </row>
    <row r="19" spans="1:12" s="61" customFormat="1" ht="15" customHeight="1" x14ac:dyDescent="0.25">
      <c r="A19" s="412" t="s">
        <v>3</v>
      </c>
      <c r="B19" s="412"/>
      <c r="C19" s="440" t="str">
        <f>IF('Príloha č. 1'!C8:D8="","",'Príloha č. 1'!C8:D8)</f>
        <v/>
      </c>
      <c r="D19" s="440"/>
      <c r="E19" s="52"/>
      <c r="F19" s="52"/>
    </row>
    <row r="20" spans="1:12" s="61" customFormat="1" ht="15" customHeight="1" x14ac:dyDescent="0.25">
      <c r="A20" s="412" t="s">
        <v>4</v>
      </c>
      <c r="B20" s="412"/>
      <c r="C20" s="440" t="str">
        <f>IF('Príloha č. 1'!C9:D9="","",'Príloha č. 1'!C9:D9)</f>
        <v/>
      </c>
      <c r="D20" s="440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9" t="s">
        <v>241</v>
      </c>
      <c r="H25" s="389"/>
      <c r="K25" s="152"/>
      <c r="L25" s="80"/>
    </row>
    <row r="26" spans="1:12" ht="45" customHeight="1" x14ac:dyDescent="0.2">
      <c r="E26" s="66"/>
      <c r="F26" s="436" t="s">
        <v>240</v>
      </c>
      <c r="G26" s="436"/>
      <c r="H26" s="436"/>
      <c r="I26" s="436"/>
      <c r="K26" s="436"/>
      <c r="L26" s="436"/>
    </row>
    <row r="27" spans="1:12" s="63" customFormat="1" x14ac:dyDescent="0.2">
      <c r="A27" s="411" t="s">
        <v>10</v>
      </c>
      <c r="B27" s="41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A6:L6"/>
    <mergeCell ref="A1:B1"/>
    <mergeCell ref="A2:L2"/>
    <mergeCell ref="A3:B3"/>
    <mergeCell ref="A4:L4"/>
    <mergeCell ref="A5:L5"/>
    <mergeCell ref="A17:B17"/>
    <mergeCell ref="C17:D17"/>
    <mergeCell ref="A7:A8"/>
    <mergeCell ref="B7:B8"/>
    <mergeCell ref="C7:C8"/>
    <mergeCell ref="D7:D8"/>
    <mergeCell ref="G7:G8"/>
    <mergeCell ref="H7:H8"/>
    <mergeCell ref="I7:I8"/>
    <mergeCell ref="J7:L7"/>
    <mergeCell ref="A15:K15"/>
    <mergeCell ref="E7:E8"/>
    <mergeCell ref="F7:F8"/>
    <mergeCell ref="G25:H25"/>
    <mergeCell ref="F26:I26"/>
    <mergeCell ref="K26:L26"/>
    <mergeCell ref="A27:B2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5" priority="2">
      <formula>LEN(TRIM(B23))=0</formula>
    </cfRule>
  </conditionalFormatting>
  <conditionalFormatting sqref="C17:D20">
    <cfRule type="containsBlanks" dxfId="4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2"/>
  <sheetViews>
    <sheetView showGridLines="0" zoomScale="90" zoomScaleNormal="90" workbookViewId="0">
      <selection activeCell="A13" sqref="A13:L1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9" t="s">
        <v>12</v>
      </c>
      <c r="B1" s="389"/>
      <c r="C1" s="263"/>
    </row>
    <row r="2" spans="1:21" ht="15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21" ht="15" customHeight="1" x14ac:dyDescent="0.2">
      <c r="A3" s="462"/>
      <c r="B3" s="462"/>
      <c r="C3" s="268"/>
    </row>
    <row r="4" spans="1:21" s="42" customFormat="1" ht="45" customHeight="1" x14ac:dyDescent="0.25">
      <c r="A4" s="463" t="s">
        <v>45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21" s="23" customFormat="1" ht="24.75" customHeight="1" x14ac:dyDescent="0.2">
      <c r="A5" s="464" t="s">
        <v>218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O5" s="43"/>
      <c r="P5" s="43"/>
      <c r="U5" s="43"/>
    </row>
    <row r="6" spans="1:21" s="61" customFormat="1" ht="33.75" customHeight="1" thickBot="1" x14ac:dyDescent="0.25">
      <c r="A6" s="442" t="s">
        <v>317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21" s="44" customFormat="1" ht="24.75" customHeight="1" x14ac:dyDescent="0.25">
      <c r="A7" s="443" t="s">
        <v>40</v>
      </c>
      <c r="B7" s="445" t="s">
        <v>50</v>
      </c>
      <c r="C7" s="447" t="s">
        <v>51</v>
      </c>
      <c r="D7" s="449" t="s">
        <v>47</v>
      </c>
      <c r="E7" s="449" t="s">
        <v>49</v>
      </c>
      <c r="F7" s="451" t="s">
        <v>48</v>
      </c>
      <c r="G7" s="458" t="s">
        <v>53</v>
      </c>
      <c r="H7" s="460" t="s">
        <v>54</v>
      </c>
      <c r="I7" s="453" t="s">
        <v>46</v>
      </c>
      <c r="J7" s="455" t="s">
        <v>81</v>
      </c>
      <c r="K7" s="456"/>
      <c r="L7" s="457"/>
    </row>
    <row r="8" spans="1:21" s="44" customFormat="1" ht="65.099999999999994" customHeight="1" x14ac:dyDescent="0.25">
      <c r="A8" s="444"/>
      <c r="B8" s="446"/>
      <c r="C8" s="448"/>
      <c r="D8" s="450"/>
      <c r="E8" s="450"/>
      <c r="F8" s="452"/>
      <c r="G8" s="459"/>
      <c r="H8" s="461"/>
      <c r="I8" s="454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42" t="s">
        <v>318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</row>
    <row r="14" spans="1:21" s="44" customFormat="1" ht="24.75" customHeight="1" x14ac:dyDescent="0.25">
      <c r="A14" s="443" t="s">
        <v>40</v>
      </c>
      <c r="B14" s="445" t="s">
        <v>50</v>
      </c>
      <c r="C14" s="447" t="s">
        <v>51</v>
      </c>
      <c r="D14" s="449" t="s">
        <v>47</v>
      </c>
      <c r="E14" s="449" t="s">
        <v>49</v>
      </c>
      <c r="F14" s="451" t="s">
        <v>48</v>
      </c>
      <c r="G14" s="458" t="s">
        <v>53</v>
      </c>
      <c r="H14" s="460" t="s">
        <v>54</v>
      </c>
      <c r="I14" s="453" t="s">
        <v>46</v>
      </c>
      <c r="J14" s="455" t="s">
        <v>81</v>
      </c>
      <c r="K14" s="456"/>
      <c r="L14" s="457"/>
    </row>
    <row r="15" spans="1:21" s="44" customFormat="1" ht="65.099999999999994" customHeight="1" x14ac:dyDescent="0.25">
      <c r="A15" s="444"/>
      <c r="B15" s="446"/>
      <c r="C15" s="448"/>
      <c r="D15" s="450"/>
      <c r="E15" s="450"/>
      <c r="F15" s="452"/>
      <c r="G15" s="459"/>
      <c r="H15" s="461"/>
      <c r="I15" s="454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42" t="s">
        <v>319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2" s="52" customFormat="1" ht="24.75" customHeight="1" x14ac:dyDescent="0.25">
      <c r="A21" s="443" t="s">
        <v>40</v>
      </c>
      <c r="B21" s="445" t="s">
        <v>50</v>
      </c>
      <c r="C21" s="447" t="s">
        <v>51</v>
      </c>
      <c r="D21" s="449" t="s">
        <v>47</v>
      </c>
      <c r="E21" s="449" t="s">
        <v>49</v>
      </c>
      <c r="F21" s="451" t="s">
        <v>48</v>
      </c>
      <c r="G21" s="458" t="s">
        <v>53</v>
      </c>
      <c r="H21" s="460" t="s">
        <v>54</v>
      </c>
      <c r="I21" s="453" t="s">
        <v>46</v>
      </c>
      <c r="J21" s="455" t="s">
        <v>81</v>
      </c>
      <c r="K21" s="456"/>
      <c r="L21" s="457"/>
    </row>
    <row r="22" spans="1:12" s="52" customFormat="1" ht="65.099999999999994" customHeight="1" x14ac:dyDescent="0.25">
      <c r="A22" s="444"/>
      <c r="B22" s="446"/>
      <c r="C22" s="448"/>
      <c r="D22" s="450"/>
      <c r="E22" s="450"/>
      <c r="F22" s="452"/>
      <c r="G22" s="459"/>
      <c r="H22" s="461"/>
      <c r="I22" s="454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52" customFormat="1" ht="24.95" customHeight="1" x14ac:dyDescent="0.25">
      <c r="A27" s="138"/>
      <c r="B27" s="235"/>
      <c r="C27" s="235"/>
      <c r="D27" s="138"/>
      <c r="E27" s="138"/>
      <c r="F27" s="138"/>
      <c r="G27" s="138"/>
      <c r="H27" s="138"/>
      <c r="I27" s="138"/>
      <c r="J27" s="236"/>
      <c r="K27" s="237"/>
      <c r="L27" s="236"/>
    </row>
    <row r="28" spans="1:12" s="52" customFormat="1" ht="24.95" customHeight="1" x14ac:dyDescent="0.25">
      <c r="A28" s="138"/>
      <c r="B28" s="235"/>
      <c r="C28" s="235"/>
      <c r="D28" s="138"/>
      <c r="E28" s="138"/>
      <c r="F28" s="138"/>
      <c r="G28" s="138"/>
      <c r="H28" s="138"/>
      <c r="I28" s="138"/>
      <c r="J28" s="236"/>
      <c r="K28" s="237"/>
      <c r="L28" s="236"/>
    </row>
    <row r="29" spans="1:12" s="19" customFormat="1" ht="20.100000000000001" customHeight="1" x14ac:dyDescent="0.25">
      <c r="A29" s="407" t="s">
        <v>38</v>
      </c>
      <c r="B29" s="407"/>
      <c r="C29" s="407"/>
      <c r="D29" s="407"/>
      <c r="E29" s="407"/>
      <c r="F29" s="407"/>
      <c r="G29" s="407"/>
      <c r="H29" s="407"/>
      <c r="I29" s="407"/>
      <c r="J29" s="407"/>
      <c r="K29" s="407"/>
    </row>
    <row r="30" spans="1:12" s="19" customFormat="1" ht="20.100000000000001" customHeight="1" x14ac:dyDescent="0.25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1:12" s="61" customFormat="1" ht="15" customHeight="1" x14ac:dyDescent="0.25">
      <c r="A31" s="414" t="s">
        <v>1</v>
      </c>
      <c r="B31" s="414"/>
      <c r="C31" s="438" t="str">
        <f>IF('Príloha č. 1'!$C$6="","",'Príloha č. 1'!$C$6)</f>
        <v/>
      </c>
      <c r="D31" s="438"/>
      <c r="E31" s="69"/>
      <c r="F31" s="69"/>
      <c r="J31" s="62"/>
    </row>
    <row r="32" spans="1:12" s="61" customFormat="1" ht="15" customHeight="1" x14ac:dyDescent="0.25">
      <c r="A32" s="412" t="s">
        <v>2</v>
      </c>
      <c r="B32" s="412"/>
      <c r="C32" s="439" t="str">
        <f>IF('Príloha č. 1'!$C$7="","",'Príloha č. 1'!$C$7)</f>
        <v/>
      </c>
      <c r="D32" s="439"/>
      <c r="E32" s="52"/>
      <c r="F32" s="52"/>
    </row>
    <row r="33" spans="1:12" s="61" customFormat="1" ht="15" customHeight="1" x14ac:dyDescent="0.25">
      <c r="A33" s="412" t="s">
        <v>3</v>
      </c>
      <c r="B33" s="412"/>
      <c r="C33" s="440" t="str">
        <f>IF('Príloha č. 1'!C8:D8="","",'Príloha č. 1'!C8:D8)</f>
        <v/>
      </c>
      <c r="D33" s="440"/>
      <c r="E33" s="52"/>
      <c r="F33" s="52"/>
    </row>
    <row r="34" spans="1:12" s="61" customFormat="1" ht="15" customHeight="1" x14ac:dyDescent="0.25">
      <c r="A34" s="412" t="s">
        <v>4</v>
      </c>
      <c r="B34" s="412"/>
      <c r="C34" s="440" t="str">
        <f>IF('Príloha č. 1'!C9:D9="","",'Príloha č. 1'!C9:D9)</f>
        <v/>
      </c>
      <c r="D34" s="440"/>
      <c r="E34" s="52"/>
      <c r="F34" s="52"/>
    </row>
    <row r="37" spans="1:12" ht="15" customHeight="1" x14ac:dyDescent="0.2">
      <c r="A37" s="41" t="s">
        <v>8</v>
      </c>
      <c r="B37" s="153" t="str">
        <f>IF('Príloha č. 1'!B23:B23="","",'Príloha č. 1'!B23:B23)</f>
        <v/>
      </c>
      <c r="C37" s="268"/>
      <c r="F37" s="41"/>
      <c r="G37" s="41"/>
      <c r="H37" s="41"/>
    </row>
    <row r="38" spans="1:12" ht="15" customHeight="1" x14ac:dyDescent="0.2">
      <c r="A38" s="41" t="s">
        <v>9</v>
      </c>
      <c r="B38" s="32" t="str">
        <f>IF('Príloha č. 1'!B24:B24="","",'Príloha č. 1'!B24:B24)</f>
        <v/>
      </c>
      <c r="C38" s="268"/>
      <c r="F38" s="41"/>
      <c r="G38" s="41"/>
      <c r="H38" s="41"/>
    </row>
    <row r="39" spans="1:12" ht="39.950000000000003" customHeight="1" x14ac:dyDescent="0.2">
      <c r="G39" s="389" t="s">
        <v>241</v>
      </c>
      <c r="H39" s="389"/>
      <c r="K39" s="152"/>
      <c r="L39" s="80"/>
    </row>
    <row r="40" spans="1:12" ht="45" customHeight="1" x14ac:dyDescent="0.2">
      <c r="E40" s="66"/>
      <c r="F40" s="436" t="s">
        <v>240</v>
      </c>
      <c r="G40" s="436"/>
      <c r="H40" s="436"/>
      <c r="I40" s="436"/>
      <c r="K40" s="436"/>
      <c r="L40" s="436"/>
    </row>
    <row r="41" spans="1:12" s="63" customFormat="1" x14ac:dyDescent="0.2">
      <c r="A41" s="411" t="s">
        <v>10</v>
      </c>
      <c r="B41" s="411"/>
      <c r="C41" s="266"/>
      <c r="D41" s="66"/>
      <c r="E41" s="268"/>
      <c r="F41" s="268"/>
      <c r="G41" s="268"/>
      <c r="H41" s="268"/>
    </row>
    <row r="42" spans="1:12" s="68" customFormat="1" ht="12" customHeight="1" x14ac:dyDescent="0.2">
      <c r="A42" s="64"/>
      <c r="B42" s="65" t="s">
        <v>11</v>
      </c>
      <c r="C42" s="65"/>
      <c r="D42" s="50"/>
      <c r="E42" s="268"/>
      <c r="F42" s="268"/>
      <c r="G42" s="268"/>
      <c r="H42" s="268"/>
      <c r="I42" s="66"/>
    </row>
  </sheetData>
  <mergeCells count="51">
    <mergeCell ref="F7:F8"/>
    <mergeCell ref="A1:B1"/>
    <mergeCell ref="A2:L2"/>
    <mergeCell ref="A3:B3"/>
    <mergeCell ref="A4:L4"/>
    <mergeCell ref="A5:L5"/>
    <mergeCell ref="A6:L6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14:F15"/>
    <mergeCell ref="G14:G15"/>
    <mergeCell ref="H14:H15"/>
    <mergeCell ref="I14:I15"/>
    <mergeCell ref="J14:L14"/>
    <mergeCell ref="A29:K29"/>
    <mergeCell ref="G21:G22"/>
    <mergeCell ref="H21:H22"/>
    <mergeCell ref="I21:I22"/>
    <mergeCell ref="J21:L21"/>
    <mergeCell ref="A21:A22"/>
    <mergeCell ref="B21:B22"/>
    <mergeCell ref="C21:C22"/>
    <mergeCell ref="D21:D22"/>
    <mergeCell ref="E21:E22"/>
    <mergeCell ref="F21:F22"/>
    <mergeCell ref="G39:H39"/>
    <mergeCell ref="F40:I40"/>
    <mergeCell ref="K40:L40"/>
    <mergeCell ref="A41:B41"/>
    <mergeCell ref="A31:B31"/>
    <mergeCell ref="C31:D31"/>
    <mergeCell ref="A32:B32"/>
    <mergeCell ref="C32:D32"/>
    <mergeCell ref="A33:B33"/>
    <mergeCell ref="C33:D33"/>
    <mergeCell ref="A34:B34"/>
    <mergeCell ref="C34:D34"/>
  </mergeCells>
  <conditionalFormatting sqref="B37:B38">
    <cfRule type="containsBlanks" dxfId="3" priority="2">
      <formula>LEN(TRIM(B37))=0</formula>
    </cfRule>
  </conditionalFormatting>
  <conditionalFormatting sqref="C31:D34">
    <cfRule type="containsBlanks" dxfId="2" priority="1">
      <formula>LEN(TRIM(C31))=0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theme="5"/>
    <pageSetUpPr fitToPage="1"/>
  </sheetPr>
  <dimension ref="A1:L23"/>
  <sheetViews>
    <sheetView showGridLines="0" zoomScaleNormal="100" workbookViewId="0">
      <selection activeCell="H18" sqref="H18"/>
    </sheetView>
  </sheetViews>
  <sheetFormatPr defaultRowHeight="14.25" x14ac:dyDescent="0.2"/>
  <cols>
    <col min="1" max="1" width="5.28515625" style="24" customWidth="1"/>
    <col min="2" max="2" width="15.7109375" style="24" customWidth="1"/>
    <col min="3" max="3" width="40.7109375" style="24" customWidth="1"/>
    <col min="4" max="4" width="30.7109375" style="24" customWidth="1"/>
    <col min="5" max="5" width="14.28515625" style="24" customWidth="1"/>
    <col min="6" max="16384" width="9.140625" style="24"/>
  </cols>
  <sheetData>
    <row r="1" spans="1:12" s="26" customFormat="1" ht="20.100000000000001" customHeight="1" x14ac:dyDescent="0.25">
      <c r="A1" s="466" t="s">
        <v>65</v>
      </c>
      <c r="B1" s="466"/>
      <c r="C1" s="466"/>
      <c r="D1" s="466"/>
      <c r="E1" s="25"/>
      <c r="F1" s="25"/>
      <c r="G1" s="25"/>
      <c r="H1" s="25"/>
      <c r="I1" s="25"/>
      <c r="J1" s="25"/>
      <c r="K1" s="25"/>
      <c r="L1" s="25"/>
    </row>
    <row r="2" spans="1:12" s="163" customFormat="1" ht="54.95" customHeight="1" x14ac:dyDescent="0.25">
      <c r="A2" s="467" t="s">
        <v>625</v>
      </c>
      <c r="B2" s="468"/>
      <c r="C2" s="468"/>
      <c r="D2" s="468"/>
      <c r="E2" s="162"/>
    </row>
    <row r="3" spans="1:12" s="23" customFormat="1" ht="12.75" x14ac:dyDescent="0.2"/>
    <row r="4" spans="1:12" s="40" customFormat="1" ht="15" customHeight="1" x14ac:dyDescent="0.25">
      <c r="A4" s="469" t="s">
        <v>79</v>
      </c>
      <c r="B4" s="469"/>
      <c r="C4" s="469"/>
      <c r="D4" s="469"/>
      <c r="E4" s="123"/>
      <c r="F4" s="121"/>
      <c r="G4" s="121"/>
      <c r="H4" s="121"/>
      <c r="I4" s="121"/>
      <c r="J4" s="121"/>
      <c r="K4" s="121"/>
      <c r="L4" s="121"/>
    </row>
    <row r="5" spans="1:12" s="40" customFormat="1" ht="15" customHeight="1" x14ac:dyDescent="0.25">
      <c r="B5" s="122"/>
      <c r="C5" s="121"/>
      <c r="D5" s="122"/>
      <c r="E5" s="121"/>
      <c r="F5" s="121"/>
      <c r="G5" s="121"/>
      <c r="H5" s="121"/>
      <c r="I5" s="121"/>
      <c r="J5" s="121"/>
      <c r="K5" s="121"/>
      <c r="L5" s="121"/>
    </row>
    <row r="6" spans="1:12" s="40" customFormat="1" ht="15" customHeight="1" x14ac:dyDescent="0.25">
      <c r="A6" s="470" t="s">
        <v>66</v>
      </c>
      <c r="B6" s="470"/>
      <c r="C6" s="471" t="s">
        <v>67</v>
      </c>
      <c r="D6" s="471"/>
      <c r="E6" s="121"/>
      <c r="F6" s="121"/>
      <c r="G6" s="121"/>
      <c r="H6" s="121"/>
      <c r="I6" s="121"/>
      <c r="J6" s="121"/>
      <c r="K6" s="121"/>
      <c r="L6" s="121"/>
    </row>
    <row r="7" spans="1:12" s="40" customFormat="1" ht="15" customHeight="1" x14ac:dyDescent="0.25">
      <c r="A7" s="470"/>
      <c r="B7" s="470"/>
      <c r="C7" s="471" t="s">
        <v>68</v>
      </c>
      <c r="D7" s="471" t="s">
        <v>68</v>
      </c>
      <c r="E7" s="121"/>
      <c r="F7" s="121"/>
      <c r="G7" s="121"/>
      <c r="H7" s="121"/>
      <c r="I7" s="121"/>
      <c r="J7" s="121"/>
      <c r="K7" s="121"/>
      <c r="L7" s="121"/>
    </row>
    <row r="8" spans="1:12" s="40" customFormat="1" ht="15" customHeight="1" x14ac:dyDescent="0.25">
      <c r="A8" s="470"/>
      <c r="B8" s="470"/>
      <c r="C8" s="471" t="s">
        <v>69</v>
      </c>
      <c r="D8" s="471" t="s">
        <v>69</v>
      </c>
      <c r="E8" s="121"/>
      <c r="F8" s="121"/>
      <c r="G8" s="121"/>
      <c r="H8" s="121"/>
      <c r="I8" s="121"/>
      <c r="J8" s="121"/>
      <c r="K8" s="121"/>
      <c r="L8" s="121"/>
    </row>
    <row r="9" spans="1:12" s="40" customFormat="1" ht="15" customHeight="1" x14ac:dyDescent="0.25">
      <c r="A9" s="472" t="s">
        <v>70</v>
      </c>
      <c r="B9" s="472"/>
      <c r="C9" s="472"/>
      <c r="D9" s="472"/>
      <c r="E9" s="121"/>
      <c r="F9" s="121"/>
      <c r="G9" s="121"/>
      <c r="H9" s="121"/>
      <c r="I9" s="121"/>
      <c r="J9" s="121"/>
      <c r="K9" s="121"/>
      <c r="L9" s="121"/>
    </row>
    <row r="10" spans="1:12" s="40" customFormat="1" ht="15" customHeight="1" x14ac:dyDescent="0.25">
      <c r="A10" s="470" t="s">
        <v>71</v>
      </c>
      <c r="B10" s="470"/>
      <c r="C10" s="475"/>
      <c r="D10" s="476"/>
      <c r="E10" s="122"/>
      <c r="F10" s="121"/>
      <c r="G10" s="121"/>
      <c r="H10" s="121"/>
      <c r="I10" s="121"/>
      <c r="J10" s="121"/>
      <c r="K10" s="121"/>
      <c r="L10" s="121"/>
    </row>
    <row r="11" spans="1:12" s="40" customFormat="1" ht="15" customHeight="1" x14ac:dyDescent="0.25">
      <c r="A11" s="470"/>
      <c r="B11" s="470"/>
      <c r="C11" s="475"/>
      <c r="D11" s="476"/>
      <c r="E11" s="122"/>
      <c r="F11" s="121"/>
      <c r="G11" s="121"/>
      <c r="H11" s="121"/>
      <c r="I11" s="121"/>
      <c r="J11" s="121"/>
      <c r="K11" s="121"/>
      <c r="L11" s="121"/>
    </row>
    <row r="12" spans="1:12" s="40" customFormat="1" ht="15" customHeight="1" x14ac:dyDescent="0.25">
      <c r="A12" s="470"/>
      <c r="B12" s="470"/>
      <c r="C12" s="475"/>
      <c r="D12" s="476"/>
      <c r="E12" s="122"/>
      <c r="F12" s="121"/>
      <c r="G12" s="121"/>
      <c r="H12" s="121"/>
      <c r="I12" s="121"/>
      <c r="J12" s="121"/>
      <c r="K12" s="121"/>
      <c r="L12" s="121"/>
    </row>
    <row r="13" spans="1:12" s="23" customFormat="1" ht="20.100000000000001" customHeight="1" x14ac:dyDescent="0.2">
      <c r="A13" s="477" t="s">
        <v>72</v>
      </c>
      <c r="B13" s="477"/>
      <c r="C13" s="477"/>
      <c r="D13" s="477"/>
      <c r="E13" s="126"/>
      <c r="F13" s="125"/>
      <c r="G13" s="125"/>
      <c r="H13" s="125"/>
      <c r="I13" s="125"/>
      <c r="J13" s="125"/>
      <c r="K13" s="125"/>
      <c r="L13" s="125"/>
    </row>
    <row r="14" spans="1:12" s="40" customFormat="1" ht="15" customHeight="1" x14ac:dyDescent="0.25">
      <c r="B14" s="122"/>
      <c r="C14" s="121"/>
      <c r="D14" s="122"/>
      <c r="E14" s="121"/>
      <c r="F14" s="121"/>
      <c r="G14" s="121"/>
      <c r="H14" s="121"/>
      <c r="I14" s="121"/>
      <c r="J14" s="121"/>
      <c r="K14" s="121"/>
      <c r="L14" s="121"/>
    </row>
    <row r="15" spans="1:12" s="40" customFormat="1" ht="54.95" customHeight="1" x14ac:dyDescent="0.25">
      <c r="A15" s="122" t="s">
        <v>27</v>
      </c>
      <c r="B15" s="471" t="s">
        <v>76</v>
      </c>
      <c r="C15" s="471"/>
      <c r="D15" s="471"/>
      <c r="E15" s="122"/>
      <c r="F15" s="122"/>
      <c r="G15" s="122"/>
      <c r="H15" s="122"/>
      <c r="I15" s="122"/>
      <c r="J15" s="122"/>
      <c r="K15" s="122"/>
      <c r="L15" s="122"/>
    </row>
    <row r="16" spans="1:12" s="29" customFormat="1" ht="20.100000000000001" customHeight="1" x14ac:dyDescent="0.25">
      <c r="A16" s="121" t="s">
        <v>28</v>
      </c>
      <c r="B16" s="472" t="s">
        <v>73</v>
      </c>
      <c r="C16" s="472"/>
      <c r="D16" s="472"/>
      <c r="E16" s="121"/>
      <c r="F16" s="121"/>
      <c r="G16" s="121"/>
      <c r="H16" s="121"/>
      <c r="I16" s="121"/>
      <c r="J16" s="121"/>
      <c r="K16" s="121"/>
      <c r="L16" s="121"/>
    </row>
    <row r="17" spans="1:12" s="29" customFormat="1" ht="31.5" customHeight="1" x14ac:dyDescent="0.25">
      <c r="A17" s="29" t="s">
        <v>29</v>
      </c>
      <c r="B17" s="473" t="s">
        <v>75</v>
      </c>
      <c r="C17" s="473"/>
      <c r="D17" s="473"/>
      <c r="E17" s="127"/>
      <c r="F17" s="121"/>
      <c r="G17" s="121"/>
      <c r="H17" s="121"/>
      <c r="I17" s="121"/>
      <c r="J17" s="121"/>
      <c r="K17" s="121"/>
      <c r="L17" s="121"/>
    </row>
    <row r="18" spans="1:12" s="40" customFormat="1" ht="30" customHeight="1" x14ac:dyDescent="0.25">
      <c r="B18" s="122"/>
      <c r="C18" s="121"/>
      <c r="D18" s="122"/>
      <c r="E18" s="121"/>
      <c r="F18" s="121"/>
      <c r="G18" s="121"/>
      <c r="H18" s="121"/>
      <c r="I18" s="121"/>
      <c r="J18" s="121"/>
      <c r="K18" s="121"/>
      <c r="L18" s="121"/>
    </row>
    <row r="19" spans="1:12" s="29" customFormat="1" ht="15" customHeight="1" x14ac:dyDescent="0.25">
      <c r="A19" s="474" t="s">
        <v>74</v>
      </c>
      <c r="B19" s="474"/>
      <c r="C19" s="474"/>
      <c r="D19" s="474"/>
      <c r="E19" s="124"/>
    </row>
    <row r="20" spans="1:12" s="23" customFormat="1" ht="15" customHeight="1" x14ac:dyDescent="0.2">
      <c r="A20" s="23" t="s">
        <v>8</v>
      </c>
      <c r="B20" s="31"/>
      <c r="C20" s="117"/>
      <c r="D20" s="31"/>
      <c r="E20" s="117"/>
    </row>
    <row r="21" spans="1:12" s="23" customFormat="1" ht="15" customHeight="1" x14ac:dyDescent="0.2">
      <c r="A21" s="23" t="s">
        <v>9</v>
      </c>
      <c r="B21" s="33"/>
      <c r="C21" s="32"/>
      <c r="D21" s="33"/>
      <c r="E21" s="32"/>
    </row>
    <row r="22" spans="1:12" ht="39.950000000000003" customHeight="1" x14ac:dyDescent="0.2">
      <c r="C22" s="118"/>
      <c r="D22" s="118"/>
      <c r="E22" s="118"/>
    </row>
    <row r="23" spans="1:12" ht="50.1" customHeight="1" x14ac:dyDescent="0.2">
      <c r="C23" s="120"/>
      <c r="D23" s="119" t="s">
        <v>103</v>
      </c>
      <c r="E23" s="120"/>
    </row>
  </sheetData>
  <mergeCells count="17">
    <mergeCell ref="B15:D15"/>
    <mergeCell ref="B16:D16"/>
    <mergeCell ref="B17:D17"/>
    <mergeCell ref="A19:D19"/>
    <mergeCell ref="A9:D9"/>
    <mergeCell ref="A10:B12"/>
    <mergeCell ref="C10:D10"/>
    <mergeCell ref="C11:D11"/>
    <mergeCell ref="C12:D12"/>
    <mergeCell ref="A13:D13"/>
    <mergeCell ref="A1:D1"/>
    <mergeCell ref="A2:D2"/>
    <mergeCell ref="A4:D4"/>
    <mergeCell ref="A6:B8"/>
    <mergeCell ref="C6:D6"/>
    <mergeCell ref="C7:D7"/>
    <mergeCell ref="C8:D8"/>
  </mergeCells>
  <conditionalFormatting sqref="B20:B21">
    <cfRule type="containsBlanks" dxfId="1" priority="1">
      <formula>LEN(TRIM(B20))=0</formula>
    </cfRule>
  </conditionalFormatting>
  <pageMargins left="0.78740157480314965" right="0.39370078740157483" top="0.98425196850393704" bottom="0.19685039370078741" header="0.31496062992125984" footer="0.31496062992125984"/>
  <pageSetup paperSize="9" scale="97" orientation="portrait" r:id="rId1"/>
  <headerFooter>
    <oddHeader>&amp;L&amp;"Arial,Tučné"&amp;9Príloha č. 7 SP
&amp;"Arial,Normálne"Výzva na plnenie RD</oddHeader>
    <oddFooter>&amp;L*&amp;8Do tohto bodu uchádzač uvedie číslo a názov časti predmetu zákazky, pre ktorú je rámcová dohoda predložená</oddFooter>
  </headerFooter>
  <rowBreaks count="1" manualBreakCount="1">
    <brk id="21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zoomScale="90" zoomScaleNormal="90" workbookViewId="0">
      <selection activeCell="C26" sqref="C26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478" t="s">
        <v>12</v>
      </c>
      <c r="B1" s="478"/>
      <c r="C1" s="28"/>
      <c r="D1" s="28"/>
      <c r="E1" s="128"/>
      <c r="F1" s="28"/>
    </row>
    <row r="2" spans="1:13" s="23" customFormat="1" ht="41.25" customHeight="1" x14ac:dyDescent="0.2">
      <c r="A2" s="479" t="str">
        <f>'Príloha č. 1'!A2:D2</f>
        <v xml:space="preserve">Špeciálny zdravotnícky materiál pre intervenčnú kardiológiu </v>
      </c>
      <c r="B2" s="479"/>
      <c r="C2" s="479"/>
      <c r="D2" s="479"/>
      <c r="E2" s="479"/>
      <c r="F2" s="479"/>
    </row>
    <row r="3" spans="1:13" ht="24.95" customHeight="1" x14ac:dyDescent="0.2">
      <c r="A3" s="373"/>
      <c r="B3" s="373"/>
      <c r="C3" s="373"/>
      <c r="D3" s="373"/>
      <c r="E3" s="373"/>
      <c r="F3" s="373"/>
    </row>
    <row r="4" spans="1:13" s="116" customFormat="1" ht="15.75" customHeight="1" x14ac:dyDescent="0.25">
      <c r="A4" s="480" t="s">
        <v>60</v>
      </c>
      <c r="B4" s="480"/>
      <c r="C4" s="480"/>
      <c r="D4" s="480"/>
      <c r="E4" s="480"/>
      <c r="F4" s="480"/>
      <c r="G4" s="115"/>
      <c r="H4" s="115"/>
      <c r="I4" s="115"/>
      <c r="J4" s="115"/>
      <c r="K4" s="115"/>
      <c r="L4" s="115"/>
      <c r="M4" s="115"/>
    </row>
    <row r="6" spans="1:13" s="40" customFormat="1" ht="30" customHeight="1" x14ac:dyDescent="0.25">
      <c r="A6" s="471" t="s">
        <v>83</v>
      </c>
      <c r="B6" s="471"/>
      <c r="C6" s="471"/>
      <c r="D6" s="471"/>
      <c r="E6" s="471"/>
      <c r="F6" s="471"/>
      <c r="G6" s="121"/>
      <c r="H6" s="121"/>
      <c r="I6" s="121"/>
      <c r="J6" s="121"/>
      <c r="K6" s="121"/>
      <c r="L6" s="121"/>
      <c r="M6" s="121"/>
    </row>
    <row r="7" spans="1:13" s="40" customFormat="1" ht="24" customHeight="1" x14ac:dyDescent="0.25">
      <c r="A7" s="40" t="s">
        <v>27</v>
      </c>
      <c r="B7" s="471" t="s">
        <v>107</v>
      </c>
      <c r="C7" s="471"/>
      <c r="D7" s="471"/>
      <c r="E7" s="471"/>
      <c r="F7" s="471"/>
      <c r="G7" s="121"/>
      <c r="H7" s="121"/>
      <c r="I7" s="121"/>
      <c r="J7" s="121"/>
      <c r="K7" s="121"/>
      <c r="L7" s="121"/>
      <c r="M7" s="121"/>
    </row>
    <row r="8" spans="1:13" s="40" customFormat="1" ht="24" customHeight="1" x14ac:dyDescent="0.25">
      <c r="A8" s="40" t="s">
        <v>28</v>
      </c>
      <c r="B8" s="471" t="s">
        <v>104</v>
      </c>
      <c r="C8" s="471"/>
      <c r="D8" s="471"/>
      <c r="E8" s="471"/>
      <c r="F8" s="471"/>
      <c r="G8" s="121"/>
      <c r="H8" s="121"/>
      <c r="I8" s="121"/>
      <c r="J8" s="121"/>
      <c r="K8" s="121"/>
      <c r="L8" s="121"/>
      <c r="M8" s="121"/>
    </row>
    <row r="9" spans="1:13" s="40" customFormat="1" ht="24" customHeight="1" x14ac:dyDescent="0.25">
      <c r="A9" s="40" t="s">
        <v>29</v>
      </c>
      <c r="B9" s="471" t="s">
        <v>108</v>
      </c>
      <c r="C9" s="471"/>
      <c r="D9" s="471"/>
      <c r="E9" s="471"/>
      <c r="F9" s="471"/>
      <c r="G9" s="121"/>
      <c r="H9" s="121"/>
      <c r="I9" s="121"/>
      <c r="J9" s="121"/>
      <c r="K9" s="121"/>
      <c r="L9" s="121"/>
      <c r="M9" s="121"/>
    </row>
    <row r="10" spans="1:13" s="40" customFormat="1" ht="24" customHeight="1" x14ac:dyDescent="0.25">
      <c r="A10" s="40" t="s">
        <v>30</v>
      </c>
      <c r="B10" s="471" t="s">
        <v>109</v>
      </c>
      <c r="C10" s="471"/>
      <c r="D10" s="471"/>
      <c r="E10" s="471"/>
      <c r="F10" s="471"/>
      <c r="G10" s="121"/>
      <c r="H10" s="121"/>
      <c r="I10" s="121"/>
      <c r="J10" s="121"/>
      <c r="K10" s="121"/>
      <c r="L10" s="121"/>
      <c r="M10" s="121"/>
    </row>
    <row r="11" spans="1:13" s="40" customFormat="1" ht="24" customHeight="1" x14ac:dyDescent="0.25">
      <c r="A11" s="40" t="s">
        <v>31</v>
      </c>
      <c r="B11" s="471" t="s">
        <v>86</v>
      </c>
      <c r="C11" s="471"/>
      <c r="D11" s="471"/>
      <c r="E11" s="471"/>
      <c r="F11" s="471"/>
      <c r="G11" s="121"/>
      <c r="H11" s="121"/>
      <c r="I11" s="121"/>
      <c r="J11" s="121"/>
      <c r="K11" s="121"/>
      <c r="L11" s="121"/>
      <c r="M11" s="121"/>
    </row>
    <row r="12" spans="1:13" s="23" customFormat="1" ht="15" customHeight="1" thickBot="1" x14ac:dyDescent="0.25">
      <c r="A12" s="478"/>
      <c r="B12" s="478"/>
      <c r="C12" s="478"/>
      <c r="D12" s="478"/>
      <c r="E12" s="478"/>
      <c r="F12" s="478"/>
    </row>
    <row r="13" spans="1:13" s="23" customFormat="1" ht="69.75" customHeight="1" x14ac:dyDescent="0.2">
      <c r="A13" s="188" t="s">
        <v>37</v>
      </c>
      <c r="B13" s="189" t="s">
        <v>61</v>
      </c>
      <c r="C13" s="189" t="s">
        <v>64</v>
      </c>
      <c r="D13" s="189" t="s">
        <v>62</v>
      </c>
      <c r="E13" s="190" t="s">
        <v>63</v>
      </c>
      <c r="F13" s="191" t="s">
        <v>85</v>
      </c>
    </row>
    <row r="14" spans="1:13" ht="9.9499999999999993" customHeight="1" x14ac:dyDescent="0.2">
      <c r="A14" s="169" t="s">
        <v>27</v>
      </c>
      <c r="B14" s="170" t="s">
        <v>28</v>
      </c>
      <c r="C14" s="170" t="s">
        <v>29</v>
      </c>
      <c r="D14" s="170" t="s">
        <v>30</v>
      </c>
      <c r="E14" s="171" t="s">
        <v>31</v>
      </c>
      <c r="F14" s="193" t="s">
        <v>32</v>
      </c>
      <c r="G14" s="168"/>
      <c r="H14" s="187"/>
    </row>
    <row r="15" spans="1:13" s="29" customFormat="1" ht="15" customHeight="1" x14ac:dyDescent="0.25">
      <c r="A15" s="172"/>
      <c r="B15" s="173"/>
      <c r="C15" s="174"/>
      <c r="D15" s="173"/>
      <c r="E15" s="175"/>
      <c r="F15" s="176"/>
    </row>
    <row r="16" spans="1:13" s="29" customFormat="1" ht="15" customHeight="1" x14ac:dyDescent="0.25">
      <c r="A16" s="172"/>
      <c r="B16" s="173"/>
      <c r="C16" s="174"/>
      <c r="D16" s="173"/>
      <c r="E16" s="175"/>
      <c r="F16" s="177"/>
    </row>
    <row r="17" spans="1:7" s="29" customFormat="1" ht="15" customHeight="1" x14ac:dyDescent="0.25">
      <c r="A17" s="172"/>
      <c r="B17" s="173"/>
      <c r="C17" s="174"/>
      <c r="D17" s="173"/>
      <c r="E17" s="175"/>
      <c r="F17" s="177"/>
    </row>
    <row r="18" spans="1:7" s="29" customFormat="1" ht="15" customHeight="1" x14ac:dyDescent="0.25">
      <c r="A18" s="172"/>
      <c r="B18" s="173"/>
      <c r="C18" s="174"/>
      <c r="D18" s="173"/>
      <c r="E18" s="175"/>
      <c r="F18" s="177"/>
    </row>
    <row r="19" spans="1:7" s="29" customFormat="1" ht="15" customHeight="1" x14ac:dyDescent="0.25">
      <c r="A19" s="178"/>
      <c r="B19" s="179"/>
      <c r="C19" s="180"/>
      <c r="D19" s="179"/>
      <c r="E19" s="181"/>
      <c r="F19" s="177"/>
    </row>
    <row r="20" spans="1:7" s="29" customFormat="1" ht="15" customHeight="1" thickBot="1" x14ac:dyDescent="0.3">
      <c r="A20" s="182"/>
      <c r="B20" s="183"/>
      <c r="C20" s="184"/>
      <c r="D20" s="183"/>
      <c r="E20" s="185"/>
      <c r="F20" s="186"/>
    </row>
    <row r="21" spans="1:7" s="29" customFormat="1" ht="20.25" customHeight="1" x14ac:dyDescent="0.25">
      <c r="A21" s="481" t="s">
        <v>106</v>
      </c>
      <c r="B21" s="481"/>
      <c r="C21" s="481"/>
      <c r="D21" s="481"/>
      <c r="E21" s="481"/>
      <c r="F21" s="481"/>
    </row>
    <row r="22" spans="1:7" s="23" customFormat="1" ht="9" customHeight="1" x14ac:dyDescent="0.2">
      <c r="A22" s="482"/>
      <c r="B22" s="482"/>
      <c r="C22" s="482"/>
      <c r="D22" s="482"/>
      <c r="E22" s="482"/>
      <c r="F22" s="482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117"/>
      <c r="D23" s="31"/>
      <c r="E23" s="31"/>
      <c r="F23" s="117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118"/>
      <c r="D26" s="118"/>
      <c r="E26" s="192"/>
      <c r="F26" s="192"/>
    </row>
    <row r="27" spans="1:7" ht="41.25" customHeight="1" x14ac:dyDescent="0.2">
      <c r="C27" s="120"/>
      <c r="D27" s="134"/>
      <c r="E27" s="484" t="s">
        <v>105</v>
      </c>
      <c r="F27" s="484"/>
    </row>
    <row r="28" spans="1:7" ht="9" customHeight="1" x14ac:dyDescent="0.2">
      <c r="C28" s="120"/>
      <c r="D28" s="20"/>
      <c r="E28" s="20"/>
      <c r="F28" s="120"/>
    </row>
    <row r="29" spans="1:7" s="35" customFormat="1" ht="12" x14ac:dyDescent="0.2">
      <c r="A29" s="357" t="s">
        <v>10</v>
      </c>
      <c r="B29" s="357"/>
      <c r="C29" s="7"/>
      <c r="D29" s="7"/>
      <c r="E29" s="7"/>
      <c r="F29" s="7"/>
    </row>
    <row r="30" spans="1:7" s="39" customFormat="1" ht="12" customHeight="1" x14ac:dyDescent="0.2">
      <c r="A30" s="167"/>
      <c r="B30" s="483" t="s">
        <v>11</v>
      </c>
      <c r="C30" s="356"/>
      <c r="D30" s="356"/>
      <c r="E30" s="356"/>
      <c r="F30" s="356"/>
      <c r="G30" s="38"/>
    </row>
  </sheetData>
  <mergeCells count="15">
    <mergeCell ref="A21:F22"/>
    <mergeCell ref="B30:F30"/>
    <mergeCell ref="A12:F12"/>
    <mergeCell ref="A29:B29"/>
    <mergeCell ref="E27:F27"/>
    <mergeCell ref="B7:F7"/>
    <mergeCell ref="B8:F8"/>
    <mergeCell ref="B9:F9"/>
    <mergeCell ref="B10:F10"/>
    <mergeCell ref="B11:F11"/>
    <mergeCell ref="A1:B1"/>
    <mergeCell ref="A2:F2"/>
    <mergeCell ref="A3:F3"/>
    <mergeCell ref="A4:F4"/>
    <mergeCell ref="A6:F6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3"/>
  <sheetViews>
    <sheetView showGridLines="0" zoomScale="90" zoomScaleNormal="90" workbookViewId="0">
      <selection activeCell="E15" sqref="E15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64"/>
      <c r="B4" s="264"/>
      <c r="C4" s="264"/>
      <c r="D4" s="264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392" t="s">
        <v>341</v>
      </c>
      <c r="B5" s="392"/>
      <c r="C5" s="392"/>
      <c r="D5" s="392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3.2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51.75" customHeight="1" x14ac:dyDescent="0.25">
      <c r="A8" s="399" t="s">
        <v>343</v>
      </c>
      <c r="B8" s="400"/>
      <c r="C8" s="401" t="s">
        <v>90</v>
      </c>
      <c r="D8" s="402"/>
    </row>
    <row r="9" spans="1:11" s="110" customFormat="1" ht="37.5" customHeight="1" x14ac:dyDescent="0.25">
      <c r="A9" s="223" t="s">
        <v>27</v>
      </c>
      <c r="B9" s="221" t="s">
        <v>436</v>
      </c>
      <c r="C9" s="225"/>
      <c r="D9" s="226"/>
    </row>
    <row r="10" spans="1:11" s="110" customFormat="1" ht="27.95" customHeight="1" x14ac:dyDescent="0.25">
      <c r="A10" s="223" t="s">
        <v>28</v>
      </c>
      <c r="B10" s="222" t="s">
        <v>437</v>
      </c>
      <c r="C10" s="225"/>
      <c r="D10" s="226"/>
    </row>
    <row r="11" spans="1:11" s="110" customFormat="1" ht="27.95" customHeight="1" x14ac:dyDescent="0.25">
      <c r="A11" s="223" t="s">
        <v>29</v>
      </c>
      <c r="B11" s="221" t="s">
        <v>344</v>
      </c>
      <c r="C11" s="225"/>
      <c r="D11" s="226"/>
    </row>
    <row r="12" spans="1:11" s="110" customFormat="1" ht="27.95" customHeight="1" thickBot="1" x14ac:dyDescent="0.3">
      <c r="A12" s="224" t="s">
        <v>30</v>
      </c>
      <c r="B12" s="227" t="s">
        <v>345</v>
      </c>
      <c r="C12" s="275"/>
      <c r="D12" s="276"/>
    </row>
    <row r="13" spans="1:11" s="110" customFormat="1" ht="12" customHeight="1" x14ac:dyDescent="0.25">
      <c r="A13" s="130"/>
      <c r="B13" s="131"/>
      <c r="C13" s="132"/>
      <c r="D13" s="133"/>
    </row>
    <row r="14" spans="1:11" s="109" customFormat="1" ht="24.95" customHeight="1" x14ac:dyDescent="0.25">
      <c r="A14" s="403" t="s">
        <v>342</v>
      </c>
      <c r="B14" s="404"/>
      <c r="C14" s="405"/>
      <c r="D14" s="143"/>
    </row>
    <row r="15" spans="1:11" s="142" customFormat="1" ht="20.100000000000001" customHeight="1" x14ac:dyDescent="0.25">
      <c r="A15" s="265" t="s">
        <v>27</v>
      </c>
      <c r="B15" s="406" t="s">
        <v>386</v>
      </c>
      <c r="C15" s="406"/>
      <c r="D15" s="144"/>
    </row>
    <row r="16" spans="1:11" s="142" customFormat="1" ht="20.100000000000001" customHeight="1" x14ac:dyDescent="0.25">
      <c r="A16" s="265" t="s">
        <v>28</v>
      </c>
      <c r="B16" s="406" t="s">
        <v>135</v>
      </c>
      <c r="C16" s="406"/>
      <c r="D16" s="144"/>
    </row>
    <row r="17" spans="1:10" s="142" customFormat="1" ht="20.100000000000001" customHeight="1" x14ac:dyDescent="0.25">
      <c r="A17" s="265" t="s">
        <v>29</v>
      </c>
      <c r="B17" s="406" t="s">
        <v>136</v>
      </c>
      <c r="C17" s="406"/>
      <c r="D17" s="144"/>
    </row>
    <row r="18" spans="1:10" s="142" customFormat="1" ht="20.100000000000001" customHeight="1" x14ac:dyDescent="0.25">
      <c r="A18" s="265" t="s">
        <v>30</v>
      </c>
      <c r="B18" s="406" t="s">
        <v>121</v>
      </c>
      <c r="C18" s="406"/>
      <c r="D18" s="144"/>
    </row>
    <row r="19" spans="1:10" s="110" customFormat="1" ht="25.5" customHeight="1" x14ac:dyDescent="0.25">
      <c r="A19" s="130"/>
      <c r="B19" s="137"/>
      <c r="C19" s="132"/>
      <c r="D19" s="133"/>
    </row>
    <row r="20" spans="1:10" s="19" customFormat="1" ht="20.100000000000001" customHeight="1" x14ac:dyDescent="0.25">
      <c r="A20" s="407" t="s">
        <v>38</v>
      </c>
      <c r="B20" s="407"/>
      <c r="C20" s="407"/>
      <c r="D20" s="407"/>
      <c r="E20" s="114"/>
      <c r="F20" s="114"/>
      <c r="G20" s="114"/>
      <c r="H20" s="114"/>
      <c r="I20" s="114"/>
      <c r="J20" s="114"/>
    </row>
    <row r="21" spans="1:10" s="19" customFormat="1" ht="20.100000000000001" customHeight="1" x14ac:dyDescent="0.25">
      <c r="A21" s="234"/>
      <c r="B21" s="234"/>
      <c r="C21" s="234"/>
      <c r="D21" s="234"/>
      <c r="E21" s="114"/>
      <c r="F21" s="114"/>
      <c r="G21" s="114"/>
      <c r="H21" s="114"/>
      <c r="I21" s="114"/>
      <c r="J21" s="114"/>
    </row>
    <row r="22" spans="1:10" s="61" customFormat="1" ht="30" customHeight="1" x14ac:dyDescent="0.25">
      <c r="A22" s="414" t="s">
        <v>1</v>
      </c>
      <c r="B22" s="414"/>
      <c r="C22" s="388" t="str">
        <f>IF('Príloha č. 1'!$C$6="","",'Príloha č. 1'!$C$6)</f>
        <v/>
      </c>
      <c r="D22" s="388"/>
      <c r="G22" s="62"/>
    </row>
    <row r="23" spans="1:10" s="61" customFormat="1" ht="15" customHeight="1" x14ac:dyDescent="0.25">
      <c r="A23" s="412" t="s">
        <v>2</v>
      </c>
      <c r="B23" s="412"/>
      <c r="C23" s="413" t="str">
        <f>IF('Príloha č. 1'!$C$7="","",'Príloha č. 1'!$C$7)</f>
        <v/>
      </c>
      <c r="D23" s="413"/>
    </row>
    <row r="24" spans="1:10" s="61" customFormat="1" ht="15" customHeight="1" x14ac:dyDescent="0.25">
      <c r="A24" s="412" t="s">
        <v>3</v>
      </c>
      <c r="B24" s="412"/>
      <c r="C24" s="413" t="str">
        <f>IF('Príloha č. 1'!C8:D8="","",'Príloha č. 1'!C8:D8)</f>
        <v/>
      </c>
      <c r="D24" s="413"/>
    </row>
    <row r="25" spans="1:10" s="61" customFormat="1" ht="15" customHeight="1" x14ac:dyDescent="0.25">
      <c r="A25" s="412" t="s">
        <v>4</v>
      </c>
      <c r="B25" s="412"/>
      <c r="C25" s="413" t="str">
        <f>IF('Príloha č. 1'!C9:D9="","",'Príloha č. 1'!C9:D9)</f>
        <v/>
      </c>
      <c r="D25" s="413"/>
    </row>
    <row r="28" spans="1:10" ht="15" customHeight="1" x14ac:dyDescent="0.2">
      <c r="A28" s="41" t="s">
        <v>8</v>
      </c>
      <c r="B28" s="129" t="str">
        <f>IF('Príloha č. 1'!B23:B23="","",'Príloha č. 1'!B23:B23)</f>
        <v/>
      </c>
      <c r="C28" s="268"/>
      <c r="E28" s="41"/>
      <c r="F28" s="41"/>
      <c r="G28" s="41"/>
    </row>
    <row r="29" spans="1:10" ht="15" customHeight="1" x14ac:dyDescent="0.2">
      <c r="A29" s="41" t="s">
        <v>9</v>
      </c>
      <c r="B29" s="32" t="str">
        <f>IF('Príloha č. 1'!B24:B24="","",'Príloha č. 1'!B24:B24)</f>
        <v/>
      </c>
      <c r="C29" s="268"/>
      <c r="E29" s="41"/>
      <c r="F29" s="41"/>
      <c r="G29" s="41"/>
    </row>
    <row r="30" spans="1:10" ht="39.950000000000003" customHeight="1" x14ac:dyDescent="0.2">
      <c r="D30" s="79"/>
    </row>
    <row r="31" spans="1:10" ht="45" customHeight="1" x14ac:dyDescent="0.2">
      <c r="D31" s="267" t="s">
        <v>100</v>
      </c>
      <c r="E31" s="66"/>
      <c r="F31" s="66"/>
      <c r="G31" s="66"/>
    </row>
    <row r="32" spans="1:10" s="63" customFormat="1" x14ac:dyDescent="0.2">
      <c r="A32" s="411" t="s">
        <v>10</v>
      </c>
      <c r="B32" s="411"/>
      <c r="C32" s="266"/>
      <c r="D32" s="66"/>
      <c r="E32" s="268"/>
      <c r="F32" s="268"/>
      <c r="G32" s="268"/>
    </row>
    <row r="33" spans="1:8" s="68" customFormat="1" ht="12" customHeight="1" x14ac:dyDescent="0.2">
      <c r="A33" s="64"/>
      <c r="B33" s="65" t="s">
        <v>11</v>
      </c>
      <c r="C33" s="65"/>
      <c r="D33" s="50"/>
      <c r="E33" s="268"/>
      <c r="F33" s="268"/>
      <c r="G33" s="268"/>
      <c r="H33" s="66"/>
    </row>
  </sheetData>
  <mergeCells count="23">
    <mergeCell ref="A1:D1"/>
    <mergeCell ref="A2:D2"/>
    <mergeCell ref="A3:D3"/>
    <mergeCell ref="A5:D5"/>
    <mergeCell ref="A6:B7"/>
    <mergeCell ref="C6:D6"/>
    <mergeCell ref="B18:C18"/>
    <mergeCell ref="A20:D20"/>
    <mergeCell ref="A22:B22"/>
    <mergeCell ref="C22:D22"/>
    <mergeCell ref="A8:B8"/>
    <mergeCell ref="C8:D8"/>
    <mergeCell ref="A14:C14"/>
    <mergeCell ref="B15:C15"/>
    <mergeCell ref="B16:C16"/>
    <mergeCell ref="B17:C17"/>
    <mergeCell ref="A32:B32"/>
    <mergeCell ref="A23:B23"/>
    <mergeCell ref="C23:D23"/>
    <mergeCell ref="A24:B24"/>
    <mergeCell ref="C24:D24"/>
    <mergeCell ref="A25:B25"/>
    <mergeCell ref="C25:D25"/>
  </mergeCells>
  <conditionalFormatting sqref="B28:B29">
    <cfRule type="containsBlanks" dxfId="181" priority="3">
      <formula>LEN(TRIM(B28))=0</formula>
    </cfRule>
  </conditionalFormatting>
  <conditionalFormatting sqref="C23:D25">
    <cfRule type="containsBlanks" dxfId="180" priority="2">
      <formula>LEN(TRIM(C23))=0</formula>
    </cfRule>
  </conditionalFormatting>
  <conditionalFormatting sqref="C22:D22">
    <cfRule type="containsBlanks" dxfId="179" priority="1">
      <formula>LEN(TRIM(C22))=0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5"/>
  <sheetViews>
    <sheetView showGridLines="0" zoomScale="90" zoomScaleNormal="90" workbookViewId="0">
      <selection activeCell="F17" sqref="F17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64"/>
      <c r="B4" s="264"/>
      <c r="C4" s="264"/>
      <c r="D4" s="264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392" t="s">
        <v>352</v>
      </c>
      <c r="B5" s="392"/>
      <c r="C5" s="392"/>
      <c r="D5" s="392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1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53.25" customHeight="1" x14ac:dyDescent="0.25">
      <c r="A8" s="399" t="s">
        <v>627</v>
      </c>
      <c r="B8" s="400"/>
      <c r="C8" s="401" t="s">
        <v>90</v>
      </c>
      <c r="D8" s="402"/>
    </row>
    <row r="9" spans="1:11" s="110" customFormat="1" ht="27.95" customHeight="1" x14ac:dyDescent="0.25">
      <c r="A9" s="223" t="s">
        <v>27</v>
      </c>
      <c r="B9" s="221" t="s">
        <v>438</v>
      </c>
      <c r="C9" s="225"/>
      <c r="D9" s="226"/>
    </row>
    <row r="10" spans="1:11" s="110" customFormat="1" ht="27.95" customHeight="1" x14ac:dyDescent="0.25">
      <c r="A10" s="223" t="s">
        <v>28</v>
      </c>
      <c r="B10" s="222" t="s">
        <v>439</v>
      </c>
      <c r="C10" s="225"/>
      <c r="D10" s="226"/>
    </row>
    <row r="11" spans="1:11" s="110" customFormat="1" ht="27.95" customHeight="1" x14ac:dyDescent="0.25">
      <c r="A11" s="223" t="s">
        <v>29</v>
      </c>
      <c r="B11" s="221" t="s">
        <v>440</v>
      </c>
      <c r="C11" s="225"/>
      <c r="D11" s="226"/>
    </row>
    <row r="12" spans="1:11" s="110" customFormat="1" ht="27.95" customHeight="1" x14ac:dyDescent="0.25">
      <c r="A12" s="223" t="s">
        <v>30</v>
      </c>
      <c r="B12" s="222" t="s">
        <v>441</v>
      </c>
      <c r="C12" s="225"/>
      <c r="D12" s="226"/>
    </row>
    <row r="13" spans="1:11" s="110" customFormat="1" ht="27.95" customHeight="1" x14ac:dyDescent="0.25">
      <c r="A13" s="300" t="s">
        <v>31</v>
      </c>
      <c r="B13" s="295" t="s">
        <v>353</v>
      </c>
      <c r="C13" s="296"/>
      <c r="D13" s="297"/>
    </row>
    <row r="14" spans="1:11" s="110" customFormat="1" ht="62.25" customHeight="1" x14ac:dyDescent="0.25">
      <c r="A14" s="300" t="s">
        <v>32</v>
      </c>
      <c r="B14" s="295" t="s">
        <v>655</v>
      </c>
      <c r="C14" s="296"/>
      <c r="D14" s="297"/>
    </row>
    <row r="15" spans="1:11" s="110" customFormat="1" ht="27.95" customHeight="1" thickBot="1" x14ac:dyDescent="0.3">
      <c r="A15" s="301" t="s">
        <v>33</v>
      </c>
      <c r="B15" s="291" t="s">
        <v>354</v>
      </c>
      <c r="C15" s="293"/>
      <c r="D15" s="294"/>
    </row>
    <row r="16" spans="1:11" s="110" customFormat="1" ht="12" customHeight="1" x14ac:dyDescent="0.25">
      <c r="A16" s="130"/>
      <c r="B16" s="131"/>
      <c r="C16" s="132"/>
      <c r="D16" s="133"/>
    </row>
    <row r="17" spans="1:10" s="109" customFormat="1" ht="24.95" customHeight="1" x14ac:dyDescent="0.25">
      <c r="A17" s="403" t="s">
        <v>346</v>
      </c>
      <c r="B17" s="404"/>
      <c r="C17" s="405"/>
      <c r="D17" s="143"/>
    </row>
    <row r="18" spans="1:10" s="142" customFormat="1" ht="20.100000000000001" customHeight="1" x14ac:dyDescent="0.25">
      <c r="A18" s="265" t="s">
        <v>27</v>
      </c>
      <c r="B18" s="406" t="s">
        <v>387</v>
      </c>
      <c r="C18" s="406"/>
      <c r="D18" s="144"/>
    </row>
    <row r="19" spans="1:10" s="142" customFormat="1" ht="20.100000000000001" customHeight="1" x14ac:dyDescent="0.25">
      <c r="A19" s="265" t="s">
        <v>28</v>
      </c>
      <c r="B19" s="406" t="s">
        <v>347</v>
      </c>
      <c r="C19" s="406"/>
      <c r="D19" s="144"/>
    </row>
    <row r="20" spans="1:10" s="142" customFormat="1" ht="20.100000000000001" customHeight="1" x14ac:dyDescent="0.25">
      <c r="A20" s="265" t="s">
        <v>29</v>
      </c>
      <c r="B20" s="406" t="s">
        <v>142</v>
      </c>
      <c r="C20" s="406"/>
      <c r="D20" s="144"/>
    </row>
    <row r="21" spans="1:10" s="142" customFormat="1" ht="20.100000000000001" customHeight="1" x14ac:dyDescent="0.25">
      <c r="A21" s="265" t="s">
        <v>30</v>
      </c>
      <c r="B21" s="406" t="s">
        <v>348</v>
      </c>
      <c r="C21" s="406"/>
      <c r="D21" s="144"/>
    </row>
    <row r="22" spans="1:10" s="142" customFormat="1" ht="20.100000000000001" customHeight="1" x14ac:dyDescent="0.25">
      <c r="A22" s="265" t="s">
        <v>31</v>
      </c>
      <c r="B22" s="406" t="s">
        <v>351</v>
      </c>
      <c r="C22" s="406"/>
      <c r="D22" s="144"/>
    </row>
    <row r="23" spans="1:10" s="142" customFormat="1" ht="20.100000000000001" customHeight="1" x14ac:dyDescent="0.25">
      <c r="A23" s="265" t="s">
        <v>32</v>
      </c>
      <c r="B23" s="406" t="s">
        <v>143</v>
      </c>
      <c r="C23" s="406"/>
      <c r="D23" s="144"/>
    </row>
    <row r="24" spans="1:10" s="142" customFormat="1" ht="20.100000000000001" customHeight="1" x14ac:dyDescent="0.25">
      <c r="A24" s="265" t="s">
        <v>33</v>
      </c>
      <c r="B24" s="406" t="s">
        <v>349</v>
      </c>
      <c r="C24" s="406"/>
      <c r="D24" s="144"/>
    </row>
    <row r="25" spans="1:10" s="142" customFormat="1" ht="20.100000000000001" customHeight="1" x14ac:dyDescent="0.25">
      <c r="A25" s="265" t="s">
        <v>34</v>
      </c>
      <c r="B25" s="406" t="s">
        <v>145</v>
      </c>
      <c r="C25" s="406"/>
      <c r="D25" s="144"/>
    </row>
    <row r="26" spans="1:10" s="142" customFormat="1" ht="20.100000000000001" customHeight="1" x14ac:dyDescent="0.25">
      <c r="A26" s="265" t="s">
        <v>35</v>
      </c>
      <c r="B26" s="406" t="s">
        <v>350</v>
      </c>
      <c r="C26" s="406"/>
      <c r="D26" s="144"/>
    </row>
    <row r="27" spans="1:10" s="142" customFormat="1" ht="20.100000000000001" customHeight="1" x14ac:dyDescent="0.25">
      <c r="A27" s="265" t="s">
        <v>36</v>
      </c>
      <c r="B27" s="406" t="s">
        <v>147</v>
      </c>
      <c r="C27" s="406"/>
      <c r="D27" s="144"/>
    </row>
    <row r="28" spans="1:10" s="142" customFormat="1" ht="20.100000000000001" customHeight="1" x14ac:dyDescent="0.25">
      <c r="A28" s="265" t="s">
        <v>52</v>
      </c>
      <c r="B28" s="406" t="s">
        <v>148</v>
      </c>
      <c r="C28" s="406"/>
      <c r="D28" s="144"/>
    </row>
    <row r="29" spans="1:10" s="142" customFormat="1" ht="20.100000000000001" customHeight="1" x14ac:dyDescent="0.25">
      <c r="A29" s="265" t="s">
        <v>55</v>
      </c>
      <c r="B29" s="406" t="s">
        <v>149</v>
      </c>
      <c r="C29" s="406"/>
      <c r="D29" s="144"/>
    </row>
    <row r="30" spans="1:10" s="142" customFormat="1" ht="20.100000000000001" customHeight="1" x14ac:dyDescent="0.25">
      <c r="A30" s="265" t="s">
        <v>140</v>
      </c>
      <c r="B30" s="406" t="s">
        <v>150</v>
      </c>
      <c r="C30" s="406"/>
      <c r="D30" s="144"/>
    </row>
    <row r="31" spans="1:10" s="110" customFormat="1" ht="25.5" customHeight="1" x14ac:dyDescent="0.25">
      <c r="A31" s="130"/>
      <c r="B31" s="137"/>
      <c r="C31" s="132"/>
      <c r="D31" s="133"/>
    </row>
    <row r="32" spans="1:10" s="19" customFormat="1" ht="20.100000000000001" customHeight="1" x14ac:dyDescent="0.25">
      <c r="A32" s="407" t="s">
        <v>38</v>
      </c>
      <c r="B32" s="407"/>
      <c r="C32" s="407"/>
      <c r="D32" s="407"/>
      <c r="E32" s="114"/>
      <c r="F32" s="114"/>
      <c r="G32" s="114"/>
      <c r="H32" s="114"/>
      <c r="I32" s="114"/>
      <c r="J32" s="114"/>
    </row>
    <row r="33" spans="1:10" s="19" customFormat="1" ht="20.100000000000001" customHeight="1" x14ac:dyDescent="0.25">
      <c r="A33" s="234"/>
      <c r="B33" s="234"/>
      <c r="C33" s="234"/>
      <c r="D33" s="234"/>
      <c r="E33" s="114"/>
      <c r="F33" s="114"/>
      <c r="G33" s="114"/>
      <c r="H33" s="114"/>
      <c r="I33" s="114"/>
      <c r="J33" s="114"/>
    </row>
    <row r="34" spans="1:10" s="61" customFormat="1" ht="30" customHeight="1" x14ac:dyDescent="0.25">
      <c r="A34" s="414" t="s">
        <v>1</v>
      </c>
      <c r="B34" s="414"/>
      <c r="C34" s="388" t="str">
        <f>IF('Príloha č. 1'!$C$6="","",'Príloha č. 1'!$C$6)</f>
        <v/>
      </c>
      <c r="D34" s="388"/>
      <c r="G34" s="62"/>
    </row>
    <row r="35" spans="1:10" s="61" customFormat="1" ht="15" customHeight="1" x14ac:dyDescent="0.25">
      <c r="A35" s="412" t="s">
        <v>2</v>
      </c>
      <c r="B35" s="412"/>
      <c r="C35" s="413" t="str">
        <f>IF('Príloha č. 1'!$C$7="","",'Príloha č. 1'!$C$7)</f>
        <v/>
      </c>
      <c r="D35" s="413"/>
    </row>
    <row r="36" spans="1:10" s="61" customFormat="1" ht="15" customHeight="1" x14ac:dyDescent="0.25">
      <c r="A36" s="412" t="s">
        <v>3</v>
      </c>
      <c r="B36" s="412"/>
      <c r="C36" s="413" t="str">
        <f>IF('Príloha č. 1'!C8:D8="","",'Príloha č. 1'!C8:D8)</f>
        <v/>
      </c>
      <c r="D36" s="413"/>
    </row>
    <row r="37" spans="1:10" s="61" customFormat="1" ht="15" customHeight="1" x14ac:dyDescent="0.25">
      <c r="A37" s="412" t="s">
        <v>4</v>
      </c>
      <c r="B37" s="412"/>
      <c r="C37" s="413" t="str">
        <f>IF('Príloha č. 1'!C9:D9="","",'Príloha č. 1'!C9:D9)</f>
        <v/>
      </c>
      <c r="D37" s="413"/>
    </row>
    <row r="40" spans="1:10" ht="15" customHeight="1" x14ac:dyDescent="0.2">
      <c r="A40" s="41" t="s">
        <v>8</v>
      </c>
      <c r="B40" s="129" t="str">
        <f>IF('Príloha č. 1'!B23:B23="","",'Príloha č. 1'!B23:B23)</f>
        <v/>
      </c>
      <c r="C40" s="268"/>
      <c r="E40" s="41"/>
      <c r="F40" s="41"/>
      <c r="G40" s="41"/>
    </row>
    <row r="41" spans="1:10" ht="15" customHeight="1" x14ac:dyDescent="0.2">
      <c r="A41" s="41" t="s">
        <v>9</v>
      </c>
      <c r="B41" s="32" t="str">
        <f>IF('Príloha č. 1'!B24:B24="","",'Príloha č. 1'!B24:B24)</f>
        <v/>
      </c>
      <c r="C41" s="268"/>
      <c r="E41" s="41"/>
      <c r="F41" s="41"/>
      <c r="G41" s="41"/>
    </row>
    <row r="42" spans="1:10" ht="39.950000000000003" customHeight="1" x14ac:dyDescent="0.2">
      <c r="D42" s="79"/>
    </row>
    <row r="43" spans="1:10" ht="45" customHeight="1" x14ac:dyDescent="0.2">
      <c r="D43" s="267" t="s">
        <v>100</v>
      </c>
      <c r="E43" s="66"/>
      <c r="F43" s="66"/>
      <c r="G43" s="66"/>
    </row>
    <row r="44" spans="1:10" s="63" customFormat="1" x14ac:dyDescent="0.2">
      <c r="A44" s="411" t="s">
        <v>10</v>
      </c>
      <c r="B44" s="411"/>
      <c r="C44" s="266"/>
      <c r="D44" s="66"/>
      <c r="E44" s="268"/>
      <c r="F44" s="268"/>
      <c r="G44" s="268"/>
    </row>
    <row r="45" spans="1:10" s="68" customFormat="1" ht="12" customHeight="1" x14ac:dyDescent="0.2">
      <c r="A45" s="64"/>
      <c r="B45" s="65" t="s">
        <v>11</v>
      </c>
      <c r="C45" s="65"/>
      <c r="D45" s="50"/>
      <c r="E45" s="268"/>
      <c r="F45" s="268"/>
      <c r="G45" s="268"/>
      <c r="H45" s="66"/>
    </row>
  </sheetData>
  <mergeCells count="32">
    <mergeCell ref="A1:D1"/>
    <mergeCell ref="A2:D2"/>
    <mergeCell ref="A3:D3"/>
    <mergeCell ref="A5:D5"/>
    <mergeCell ref="A6:B7"/>
    <mergeCell ref="C6:D6"/>
    <mergeCell ref="A8:B8"/>
    <mergeCell ref="C8:D8"/>
    <mergeCell ref="A17:C17"/>
    <mergeCell ref="B18:C18"/>
    <mergeCell ref="B27:C27"/>
    <mergeCell ref="A32:D32"/>
    <mergeCell ref="A34:B34"/>
    <mergeCell ref="C34:D34"/>
    <mergeCell ref="B28:C28"/>
    <mergeCell ref="B30:C30"/>
    <mergeCell ref="A44:B44"/>
    <mergeCell ref="B19:C19"/>
    <mergeCell ref="B20:C20"/>
    <mergeCell ref="B21:C21"/>
    <mergeCell ref="B22:C22"/>
    <mergeCell ref="B23:C23"/>
    <mergeCell ref="B24:C24"/>
    <mergeCell ref="B25:C25"/>
    <mergeCell ref="B29:C29"/>
    <mergeCell ref="A35:B35"/>
    <mergeCell ref="C35:D35"/>
    <mergeCell ref="A36:B36"/>
    <mergeCell ref="C36:D36"/>
    <mergeCell ref="A37:B37"/>
    <mergeCell ref="C37:D37"/>
    <mergeCell ref="B26:C26"/>
  </mergeCells>
  <conditionalFormatting sqref="B40:B41">
    <cfRule type="containsBlanks" dxfId="178" priority="3">
      <formula>LEN(TRIM(B40))=0</formula>
    </cfRule>
  </conditionalFormatting>
  <conditionalFormatting sqref="C35:D37">
    <cfRule type="containsBlanks" dxfId="177" priority="2">
      <formula>LEN(TRIM(C35))=0</formula>
    </cfRule>
  </conditionalFormatting>
  <conditionalFormatting sqref="C34:D34">
    <cfRule type="containsBlanks" dxfId="176" priority="1">
      <formula>LEN(TRIM(C34))=0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3"/>
  <sheetViews>
    <sheetView showGridLines="0" zoomScale="90" zoomScaleNormal="90" workbookViewId="0">
      <selection activeCell="B12" sqref="B12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9" t="s">
        <v>12</v>
      </c>
      <c r="B1" s="389"/>
      <c r="C1" s="389"/>
      <c r="D1" s="389"/>
    </row>
    <row r="2" spans="1:11" ht="30" customHeight="1" x14ac:dyDescent="0.2">
      <c r="A2" s="390" t="str">
        <f>'Príloha č. 1'!A2:B2</f>
        <v xml:space="preserve">Špeciálny zdravotnícky materiál pre intervenčnú kardiológiu </v>
      </c>
      <c r="B2" s="390"/>
      <c r="C2" s="390"/>
      <c r="D2" s="390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91" t="s">
        <v>59</v>
      </c>
      <c r="B3" s="391"/>
      <c r="C3" s="391"/>
      <c r="D3" s="391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64"/>
      <c r="B4" s="264"/>
      <c r="C4" s="264"/>
      <c r="D4" s="264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15" t="s">
        <v>355</v>
      </c>
      <c r="B5" s="415"/>
      <c r="C5" s="415"/>
      <c r="D5" s="415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3" t="s">
        <v>56</v>
      </c>
      <c r="B6" s="394"/>
      <c r="C6" s="397" t="s">
        <v>57</v>
      </c>
      <c r="D6" s="398"/>
    </row>
    <row r="7" spans="1:11" s="40" customFormat="1" ht="25.5" customHeight="1" thickBot="1" x14ac:dyDescent="0.3">
      <c r="A7" s="395"/>
      <c r="B7" s="396"/>
      <c r="C7" s="108" t="s">
        <v>80</v>
      </c>
      <c r="D7" s="113" t="s">
        <v>58</v>
      </c>
    </row>
    <row r="8" spans="1:11" s="110" customFormat="1" ht="66" customHeight="1" x14ac:dyDescent="0.25">
      <c r="A8" s="399" t="s">
        <v>628</v>
      </c>
      <c r="B8" s="400"/>
      <c r="C8" s="401" t="s">
        <v>90</v>
      </c>
      <c r="D8" s="402"/>
    </row>
    <row r="9" spans="1:11" s="110" customFormat="1" ht="77.25" customHeight="1" x14ac:dyDescent="0.25">
      <c r="A9" s="298" t="s">
        <v>27</v>
      </c>
      <c r="B9" s="221" t="s">
        <v>357</v>
      </c>
      <c r="C9" s="225"/>
      <c r="D9" s="226"/>
    </row>
    <row r="10" spans="1:11" s="110" customFormat="1" ht="40.5" customHeight="1" x14ac:dyDescent="0.25">
      <c r="A10" s="298" t="s">
        <v>28</v>
      </c>
      <c r="B10" s="222" t="s">
        <v>358</v>
      </c>
      <c r="C10" s="225"/>
      <c r="D10" s="226"/>
    </row>
    <row r="11" spans="1:11" s="110" customFormat="1" ht="40.5" customHeight="1" x14ac:dyDescent="0.25">
      <c r="A11" s="298" t="s">
        <v>29</v>
      </c>
      <c r="B11" s="221" t="s">
        <v>631</v>
      </c>
      <c r="C11" s="225"/>
      <c r="D11" s="226"/>
    </row>
    <row r="12" spans="1:11" s="110" customFormat="1" ht="65.25" customHeight="1" x14ac:dyDescent="0.25">
      <c r="A12" s="298" t="s">
        <v>30</v>
      </c>
      <c r="B12" s="222" t="s">
        <v>660</v>
      </c>
      <c r="C12" s="225"/>
      <c r="D12" s="226"/>
    </row>
    <row r="13" spans="1:11" s="110" customFormat="1" ht="65.25" customHeight="1" x14ac:dyDescent="0.25">
      <c r="A13" s="298" t="s">
        <v>31</v>
      </c>
      <c r="B13" s="222" t="s">
        <v>442</v>
      </c>
      <c r="C13" s="225"/>
      <c r="D13" s="226"/>
    </row>
    <row r="14" spans="1:11" s="110" customFormat="1" ht="27.95" customHeight="1" x14ac:dyDescent="0.25">
      <c r="A14" s="298" t="s">
        <v>32</v>
      </c>
      <c r="B14" s="222" t="s">
        <v>443</v>
      </c>
      <c r="C14" s="225"/>
      <c r="D14" s="226"/>
    </row>
    <row r="15" spans="1:11" s="110" customFormat="1" ht="139.5" customHeight="1" x14ac:dyDescent="0.25">
      <c r="A15" s="298" t="s">
        <v>33</v>
      </c>
      <c r="B15" s="222" t="s">
        <v>444</v>
      </c>
      <c r="C15" s="225"/>
      <c r="D15" s="226"/>
    </row>
    <row r="16" spans="1:11" s="110" customFormat="1" ht="64.5" customHeight="1" x14ac:dyDescent="0.25">
      <c r="A16" s="300" t="s">
        <v>34</v>
      </c>
      <c r="B16" s="295" t="s">
        <v>590</v>
      </c>
      <c r="C16" s="296"/>
      <c r="D16" s="297"/>
    </row>
    <row r="17" spans="1:10" s="110" customFormat="1" ht="53.25" customHeight="1" thickBot="1" x14ac:dyDescent="0.3">
      <c r="A17" s="301" t="s">
        <v>35</v>
      </c>
      <c r="B17" s="291" t="s">
        <v>632</v>
      </c>
      <c r="C17" s="293"/>
      <c r="D17" s="294"/>
    </row>
    <row r="18" spans="1:10" s="110" customFormat="1" ht="12" customHeight="1" x14ac:dyDescent="0.25">
      <c r="A18" s="130"/>
      <c r="B18" s="131"/>
      <c r="C18" s="132"/>
      <c r="D18" s="133"/>
    </row>
    <row r="19" spans="1:10" s="109" customFormat="1" ht="24.95" customHeight="1" x14ac:dyDescent="0.25">
      <c r="A19" s="403" t="s">
        <v>356</v>
      </c>
      <c r="B19" s="404"/>
      <c r="C19" s="405"/>
      <c r="D19" s="143"/>
    </row>
    <row r="20" spans="1:10" s="142" customFormat="1" ht="20.100000000000001" customHeight="1" x14ac:dyDescent="0.25">
      <c r="A20" s="265" t="s">
        <v>27</v>
      </c>
      <c r="B20" s="406" t="s">
        <v>359</v>
      </c>
      <c r="C20" s="406"/>
      <c r="D20" s="144"/>
    </row>
    <row r="21" spans="1:10" s="142" customFormat="1" ht="20.100000000000001" customHeight="1" x14ac:dyDescent="0.25">
      <c r="A21" s="265" t="s">
        <v>28</v>
      </c>
      <c r="B21" s="406" t="s">
        <v>156</v>
      </c>
      <c r="C21" s="406"/>
      <c r="D21" s="144"/>
    </row>
    <row r="22" spans="1:10" s="142" customFormat="1" ht="20.100000000000001" customHeight="1" x14ac:dyDescent="0.25">
      <c r="A22" s="265" t="s">
        <v>29</v>
      </c>
      <c r="B22" s="406" t="s">
        <v>157</v>
      </c>
      <c r="C22" s="406"/>
      <c r="D22" s="144"/>
    </row>
    <row r="23" spans="1:10" s="142" customFormat="1" ht="24.75" customHeight="1" x14ac:dyDescent="0.25">
      <c r="A23" s="265" t="s">
        <v>30</v>
      </c>
      <c r="B23" s="406" t="s">
        <v>158</v>
      </c>
      <c r="C23" s="406"/>
      <c r="D23" s="144"/>
    </row>
    <row r="24" spans="1:10" s="142" customFormat="1" ht="20.100000000000001" customHeight="1" x14ac:dyDescent="0.25">
      <c r="A24" s="265" t="s">
        <v>31</v>
      </c>
      <c r="B24" s="406" t="s">
        <v>159</v>
      </c>
      <c r="C24" s="406"/>
      <c r="D24" s="144"/>
    </row>
    <row r="25" spans="1:10" s="142" customFormat="1" ht="20.100000000000001" customHeight="1" x14ac:dyDescent="0.25">
      <c r="A25" s="265" t="s">
        <v>32</v>
      </c>
      <c r="B25" s="406" t="s">
        <v>160</v>
      </c>
      <c r="C25" s="406"/>
      <c r="D25" s="144"/>
    </row>
    <row r="26" spans="1:10" s="142" customFormat="1" ht="20.100000000000001" customHeight="1" x14ac:dyDescent="0.25">
      <c r="A26" s="265" t="s">
        <v>33</v>
      </c>
      <c r="B26" s="406" t="s">
        <v>161</v>
      </c>
      <c r="C26" s="406"/>
      <c r="D26" s="144"/>
    </row>
    <row r="27" spans="1:10" s="142" customFormat="1" ht="20.100000000000001" customHeight="1" x14ac:dyDescent="0.25">
      <c r="A27" s="265" t="s">
        <v>34</v>
      </c>
      <c r="B27" s="406" t="s">
        <v>162</v>
      </c>
      <c r="C27" s="406"/>
      <c r="D27" s="144"/>
    </row>
    <row r="28" spans="1:10" s="142" customFormat="1" ht="20.100000000000001" customHeight="1" x14ac:dyDescent="0.25">
      <c r="A28" s="265" t="s">
        <v>35</v>
      </c>
      <c r="B28" s="406" t="s">
        <v>163</v>
      </c>
      <c r="C28" s="406"/>
      <c r="D28" s="144"/>
    </row>
    <row r="29" spans="1:10" s="110" customFormat="1" ht="25.5" customHeight="1" x14ac:dyDescent="0.25">
      <c r="A29" s="130"/>
      <c r="B29" s="137"/>
      <c r="C29" s="132"/>
      <c r="D29" s="133"/>
    </row>
    <row r="30" spans="1:10" s="19" customFormat="1" ht="20.100000000000001" customHeight="1" x14ac:dyDescent="0.25">
      <c r="A30" s="407" t="s">
        <v>38</v>
      </c>
      <c r="B30" s="407"/>
      <c r="C30" s="407"/>
      <c r="D30" s="407"/>
      <c r="E30" s="114"/>
      <c r="F30" s="114"/>
      <c r="G30" s="114"/>
      <c r="H30" s="114"/>
      <c r="I30" s="114"/>
      <c r="J30" s="114"/>
    </row>
    <row r="31" spans="1:10" s="19" customFormat="1" ht="20.100000000000001" customHeight="1" x14ac:dyDescent="0.25">
      <c r="A31" s="234"/>
      <c r="B31" s="234"/>
      <c r="C31" s="234"/>
      <c r="D31" s="234"/>
      <c r="E31" s="114"/>
      <c r="F31" s="114"/>
      <c r="G31" s="114"/>
      <c r="H31" s="114"/>
      <c r="I31" s="114"/>
      <c r="J31" s="114"/>
    </row>
    <row r="32" spans="1:10" s="61" customFormat="1" ht="30" customHeight="1" x14ac:dyDescent="0.25">
      <c r="A32" s="414" t="s">
        <v>1</v>
      </c>
      <c r="B32" s="414"/>
      <c r="C32" s="388" t="str">
        <f>IF('Príloha č. 1'!$C$6="","",'Príloha č. 1'!$C$6)</f>
        <v/>
      </c>
      <c r="D32" s="388"/>
      <c r="G32" s="62"/>
    </row>
    <row r="33" spans="1:8" s="61" customFormat="1" ht="15" customHeight="1" x14ac:dyDescent="0.25">
      <c r="A33" s="412" t="s">
        <v>2</v>
      </c>
      <c r="B33" s="412"/>
      <c r="C33" s="413" t="str">
        <f>IF('Príloha č. 1'!$C$7="","",'Príloha č. 1'!$C$7)</f>
        <v/>
      </c>
      <c r="D33" s="413"/>
    </row>
    <row r="34" spans="1:8" s="61" customFormat="1" ht="15" customHeight="1" x14ac:dyDescent="0.25">
      <c r="A34" s="412" t="s">
        <v>3</v>
      </c>
      <c r="B34" s="412"/>
      <c r="C34" s="413" t="str">
        <f>IF('Príloha č. 1'!C8:D8="","",'Príloha č. 1'!C8:D8)</f>
        <v/>
      </c>
      <c r="D34" s="413"/>
    </row>
    <row r="35" spans="1:8" s="61" customFormat="1" ht="15" customHeight="1" x14ac:dyDescent="0.25">
      <c r="A35" s="412" t="s">
        <v>4</v>
      </c>
      <c r="B35" s="412"/>
      <c r="C35" s="413" t="str">
        <f>IF('Príloha č. 1'!C9:D9="","",'Príloha č. 1'!C9:D9)</f>
        <v/>
      </c>
      <c r="D35" s="413"/>
    </row>
    <row r="38" spans="1:8" ht="15" customHeight="1" x14ac:dyDescent="0.2">
      <c r="A38" s="41" t="s">
        <v>8</v>
      </c>
      <c r="B38" s="129" t="str">
        <f>IF('Príloha č. 1'!B23:B23="","",'Príloha č. 1'!B23:B23)</f>
        <v/>
      </c>
      <c r="C38" s="268"/>
      <c r="E38" s="41"/>
      <c r="F38" s="41"/>
      <c r="G38" s="41"/>
    </row>
    <row r="39" spans="1:8" ht="15" customHeight="1" x14ac:dyDescent="0.2">
      <c r="A39" s="41" t="s">
        <v>9</v>
      </c>
      <c r="B39" s="32" t="str">
        <f>IF('Príloha č. 1'!B24:B24="","",'Príloha č. 1'!B24:B24)</f>
        <v/>
      </c>
      <c r="C39" s="268"/>
      <c r="E39" s="41"/>
      <c r="F39" s="41"/>
      <c r="G39" s="41"/>
    </row>
    <row r="40" spans="1:8" ht="39.950000000000003" customHeight="1" x14ac:dyDescent="0.2">
      <c r="D40" s="79"/>
    </row>
    <row r="41" spans="1:8" ht="45" customHeight="1" x14ac:dyDescent="0.2">
      <c r="D41" s="267" t="s">
        <v>100</v>
      </c>
      <c r="E41" s="66"/>
      <c r="F41" s="66"/>
      <c r="G41" s="66"/>
    </row>
    <row r="42" spans="1:8" s="63" customFormat="1" x14ac:dyDescent="0.2">
      <c r="A42" s="411" t="s">
        <v>10</v>
      </c>
      <c r="B42" s="411"/>
      <c r="C42" s="266"/>
      <c r="D42" s="66"/>
      <c r="E42" s="268"/>
      <c r="F42" s="268"/>
      <c r="G42" s="268"/>
    </row>
    <row r="43" spans="1:8" s="68" customFormat="1" ht="12" customHeight="1" x14ac:dyDescent="0.2">
      <c r="A43" s="64"/>
      <c r="B43" s="65" t="s">
        <v>11</v>
      </c>
      <c r="C43" s="65"/>
      <c r="D43" s="50"/>
      <c r="E43" s="268"/>
      <c r="F43" s="268"/>
      <c r="G43" s="268"/>
      <c r="H43" s="66"/>
    </row>
  </sheetData>
  <mergeCells count="28">
    <mergeCell ref="B22:C22"/>
    <mergeCell ref="A1:D1"/>
    <mergeCell ref="A2:D2"/>
    <mergeCell ref="A3:D3"/>
    <mergeCell ref="A5:D5"/>
    <mergeCell ref="A6:B7"/>
    <mergeCell ref="C6:D6"/>
    <mergeCell ref="A8:B8"/>
    <mergeCell ref="C8:D8"/>
    <mergeCell ref="A19:C19"/>
    <mergeCell ref="B20:C20"/>
    <mergeCell ref="B21:C21"/>
    <mergeCell ref="A32:B32"/>
    <mergeCell ref="C32:D32"/>
    <mergeCell ref="B23:C23"/>
    <mergeCell ref="B24:C24"/>
    <mergeCell ref="B25:C25"/>
    <mergeCell ref="B26:C26"/>
    <mergeCell ref="B27:C27"/>
    <mergeCell ref="B28:C28"/>
    <mergeCell ref="A30:D30"/>
    <mergeCell ref="A42:B42"/>
    <mergeCell ref="A33:B33"/>
    <mergeCell ref="C33:D33"/>
    <mergeCell ref="A34:B34"/>
    <mergeCell ref="C34:D34"/>
    <mergeCell ref="A35:B35"/>
    <mergeCell ref="C35:D35"/>
  </mergeCells>
  <conditionalFormatting sqref="B38:B39">
    <cfRule type="containsBlanks" dxfId="175" priority="3">
      <formula>LEN(TRIM(B38))=0</formula>
    </cfRule>
  </conditionalFormatting>
  <conditionalFormatting sqref="C33:D35">
    <cfRule type="containsBlanks" dxfId="174" priority="2">
      <formula>LEN(TRIM(C33))=0</formula>
    </cfRule>
  </conditionalFormatting>
  <conditionalFormatting sqref="C32:D32">
    <cfRule type="containsBlanks" dxfId="173" priority="1">
      <formula>LEN(TRIM(C32))=0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68</vt:i4>
      </vt:variant>
      <vt:variant>
        <vt:lpstr>Pomenované rozsahy</vt:lpstr>
      </vt:variant>
      <vt:variant>
        <vt:i4>68</vt:i4>
      </vt:variant>
    </vt:vector>
  </HeadingPairs>
  <TitlesOfParts>
    <vt:vector size="136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 4 - časť 3</vt:lpstr>
      <vt:lpstr>Príloha č. 4 - časť 4</vt:lpstr>
      <vt:lpstr>Príloha č. 4 - časť 5</vt:lpstr>
      <vt:lpstr>Príloha č. 4 - časť 6</vt:lpstr>
      <vt:lpstr>Príloha č. 4 - časť 7</vt:lpstr>
      <vt:lpstr>Príloha č. 4 - časť 8</vt:lpstr>
      <vt:lpstr>Príloha č. 4 - časť 9</vt:lpstr>
      <vt:lpstr>Príloha č. 4 - časť 10</vt:lpstr>
      <vt:lpstr>Príloha č. 4 - časť 11</vt:lpstr>
      <vt:lpstr>Príloha č. 4 - časť 12</vt:lpstr>
      <vt:lpstr>Príloha č. 4 - časť 13</vt:lpstr>
      <vt:lpstr>Príloha č. 4 - časť 14</vt:lpstr>
      <vt:lpstr>Príloha č. 4 - časť 15</vt:lpstr>
      <vt:lpstr>Príloha č. 4 - časť 16</vt:lpstr>
      <vt:lpstr>Príloha č. 4 - časť 17</vt:lpstr>
      <vt:lpstr>Príloha č. 4 - časť 18</vt:lpstr>
      <vt:lpstr>Príloha č. 4 - časť 19</vt:lpstr>
      <vt:lpstr>Príloha č. 4 - časť 20</vt:lpstr>
      <vt:lpstr>Príloha č. 4 - časť 21</vt:lpstr>
      <vt:lpstr> Príloha č. 5 - časť 1</vt:lpstr>
      <vt:lpstr> Príloha č. 5 - časť 2</vt:lpstr>
      <vt:lpstr> Príloha č. 5 - časť 3</vt:lpstr>
      <vt:lpstr> Príloha č. 5 - časť 4</vt:lpstr>
      <vt:lpstr> Príloha č. 5 - časť 5</vt:lpstr>
      <vt:lpstr> Príloha č. 5 - časť 6</vt:lpstr>
      <vt:lpstr> Príloha č. 5 - časť 7</vt:lpstr>
      <vt:lpstr> Príloha č. 5 - časť 8</vt:lpstr>
      <vt:lpstr> Príloha č. 5 - časť 9</vt:lpstr>
      <vt:lpstr> Príloha č. 5 - časť 10</vt:lpstr>
      <vt:lpstr> Príloha č. 5 - časť 11</vt:lpstr>
      <vt:lpstr> Príloha č. 5 - časť 12</vt:lpstr>
      <vt:lpstr> Príloha č. 5 - časť 13</vt:lpstr>
      <vt:lpstr> Príloha č. 5 - časť 14</vt:lpstr>
      <vt:lpstr> Príloha č. 5 - časť 15</vt:lpstr>
      <vt:lpstr> Príloha č. 5 - časť 16</vt:lpstr>
      <vt:lpstr> Príloha č. 5 - časť 17</vt:lpstr>
      <vt:lpstr> Príloha č. 5 - časť 18</vt:lpstr>
      <vt:lpstr> Príloha č. 5 - časť 19</vt:lpstr>
      <vt:lpstr> Príloha č. 5 - časť 20</vt:lpstr>
      <vt:lpstr> Príloha č. 5 - časť 21</vt:lpstr>
      <vt:lpstr>Príloha č. 6 - časť 1</vt:lpstr>
      <vt:lpstr>Príloha č. 6 - časť 2</vt:lpstr>
      <vt:lpstr>Príloha č. 6 - časť 3</vt:lpstr>
      <vt:lpstr>Príloha č. 6 - časť 4</vt:lpstr>
      <vt:lpstr>Príloha č. 6 - časť 5</vt:lpstr>
      <vt:lpstr>Príloha č. 6 - časť 6</vt:lpstr>
      <vt:lpstr>Príloha č. 6 - časť 7</vt:lpstr>
      <vt:lpstr>Príloha č. 6 - časť 8</vt:lpstr>
      <vt:lpstr>Príloha č. 6 - časť 9 </vt:lpstr>
      <vt:lpstr>Príloha č. 6 - časť 10</vt:lpstr>
      <vt:lpstr>Príloha č. 6 - časť 11</vt:lpstr>
      <vt:lpstr>Príloha č. 6 - časť 12</vt:lpstr>
      <vt:lpstr>Príloha č. 6 - časť 13</vt:lpstr>
      <vt:lpstr>Príloha č. 6 - časť 14</vt:lpstr>
      <vt:lpstr>Príloha č. 6 - časť 15</vt:lpstr>
      <vt:lpstr>Príloha č. 6 - časť 16</vt:lpstr>
      <vt:lpstr>Príloha č. 6 - časť 17</vt:lpstr>
      <vt:lpstr>Príloha č. 6 - časť 18</vt:lpstr>
      <vt:lpstr>Príloha č. 6 - časť 19</vt:lpstr>
      <vt:lpstr>Príloha č. 6 - časť 20</vt:lpstr>
      <vt:lpstr>Príloha č. 6 - časť 21</vt:lpstr>
      <vt:lpstr>Príloha č. 7</vt:lpstr>
      <vt:lpstr>Príloha č. 8</vt:lpstr>
      <vt:lpstr>' Príloha č. 5 - časť 1'!Oblasť_tlače</vt:lpstr>
      <vt:lpstr>' Príloha č. 5 - časť 10'!Oblasť_tlače</vt:lpstr>
      <vt:lpstr>' Príloha č. 5 - časť 11'!Oblasť_tlače</vt:lpstr>
      <vt:lpstr>' Príloha č. 5 - časť 12'!Oblasť_tlače</vt:lpstr>
      <vt:lpstr>' Príloha č. 5 - časť 13'!Oblasť_tlače</vt:lpstr>
      <vt:lpstr>' Príloha č. 5 - časť 14'!Oblasť_tlače</vt:lpstr>
      <vt:lpstr>' Príloha č. 5 - časť 15'!Oblasť_tlače</vt:lpstr>
      <vt:lpstr>' Príloha č. 5 - časť 16'!Oblasť_tlače</vt:lpstr>
      <vt:lpstr>' Príloha č. 5 - časť 17'!Oblasť_tlače</vt:lpstr>
      <vt:lpstr>' Príloha č. 5 - časť 18'!Oblasť_tlače</vt:lpstr>
      <vt:lpstr>' Príloha č. 5 - časť 19'!Oblasť_tlače</vt:lpstr>
      <vt:lpstr>' Príloha č. 5 - časť 2'!Oblasť_tlače</vt:lpstr>
      <vt:lpstr>' Príloha č. 5 - časť 20'!Oblasť_tlače</vt:lpstr>
      <vt:lpstr>' Príloha č. 5 - časť 21'!Oblasť_tlače</vt:lpstr>
      <vt:lpstr>' Príloha č. 5 - časť 3'!Oblasť_tlače</vt:lpstr>
      <vt:lpstr>' Príloha č. 5 - časť 4'!Oblasť_tlače</vt:lpstr>
      <vt:lpstr>' Príloha č. 5 - časť 5'!Oblasť_tlače</vt:lpstr>
      <vt:lpstr>' Príloha č. 5 - časť 6'!Oblasť_tlače</vt:lpstr>
      <vt:lpstr>' Príloha č. 5 - časť 7'!Oblasť_tlače</vt:lpstr>
      <vt:lpstr>' Príloha č. 5 - časť 8'!Oblasť_tlače</vt:lpstr>
      <vt:lpstr>' Príloha č. 5 - časť 9'!Oblasť_tlače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10'!Oblasť_tlače</vt:lpstr>
      <vt:lpstr>'Príloha č. 4 - časť 11'!Oblasť_tlače</vt:lpstr>
      <vt:lpstr>'Príloha č. 4 - časť 12'!Oblasť_tlače</vt:lpstr>
      <vt:lpstr>'Príloha č. 4 - časť 13'!Oblasť_tlače</vt:lpstr>
      <vt:lpstr>'Príloha č. 4 - časť 14'!Oblasť_tlače</vt:lpstr>
      <vt:lpstr>'Príloha č. 4 - časť 15'!Oblasť_tlače</vt:lpstr>
      <vt:lpstr>'Príloha č. 4 - časť 16'!Oblasť_tlače</vt:lpstr>
      <vt:lpstr>'Príloha č. 4 - časť 17'!Oblasť_tlače</vt:lpstr>
      <vt:lpstr>'Príloha č. 4 - časť 18'!Oblasť_tlače</vt:lpstr>
      <vt:lpstr>'Príloha č. 4 - časť 19'!Oblasť_tlače</vt:lpstr>
      <vt:lpstr>'Príloha č. 4 - časť 2'!Oblasť_tlače</vt:lpstr>
      <vt:lpstr>'Príloha č. 4 - časť 20'!Oblasť_tlače</vt:lpstr>
      <vt:lpstr>'Príloha č. 4 - časť 21'!Oblasť_tlače</vt:lpstr>
      <vt:lpstr>'Príloha č. 4 - časť 3'!Oblasť_tlače</vt:lpstr>
      <vt:lpstr>'Príloha č. 4 - časť 4'!Oblasť_tlače</vt:lpstr>
      <vt:lpstr>'Príloha č. 4 - časť 5'!Oblasť_tlače</vt:lpstr>
      <vt:lpstr>'Príloha č. 4 - časť 6'!Oblasť_tlače</vt:lpstr>
      <vt:lpstr>'Príloha č. 4 - časť 7'!Oblasť_tlače</vt:lpstr>
      <vt:lpstr>'Príloha č. 4 - časť 8'!Oblasť_tlače</vt:lpstr>
      <vt:lpstr>'Príloha č. 4 - časť 9'!Oblasť_tlače</vt:lpstr>
      <vt:lpstr>'Príloha č. 6 - časť 1'!Oblasť_tlače</vt:lpstr>
      <vt:lpstr>'Príloha č. 6 - časť 10'!Oblasť_tlače</vt:lpstr>
      <vt:lpstr>'Príloha č. 6 - časť 11'!Oblasť_tlače</vt:lpstr>
      <vt:lpstr>'Príloha č. 6 - časť 12'!Oblasť_tlače</vt:lpstr>
      <vt:lpstr>'Príloha č. 6 - časť 13'!Oblasť_tlače</vt:lpstr>
      <vt:lpstr>'Príloha č. 6 - časť 14'!Oblasť_tlače</vt:lpstr>
      <vt:lpstr>'Príloha č. 6 - časť 15'!Oblasť_tlače</vt:lpstr>
      <vt:lpstr>'Príloha č. 6 - časť 16'!Oblasť_tlače</vt:lpstr>
      <vt:lpstr>'Príloha č. 6 - časť 17'!Oblasť_tlače</vt:lpstr>
      <vt:lpstr>'Príloha č. 6 - časť 18'!Oblasť_tlače</vt:lpstr>
      <vt:lpstr>'Príloha č. 6 - časť 19'!Oblasť_tlače</vt:lpstr>
      <vt:lpstr>'Príloha č. 6 - časť 2'!Oblasť_tlače</vt:lpstr>
      <vt:lpstr>'Príloha č. 6 - časť 20'!Oblasť_tlače</vt:lpstr>
      <vt:lpstr>'Príloha č. 6 - časť 21'!Oblasť_tlače</vt:lpstr>
      <vt:lpstr>'Príloha č. 6 - časť 3'!Oblasť_tlače</vt:lpstr>
      <vt:lpstr>'Príloha č. 6 - časť 4'!Oblasť_tlače</vt:lpstr>
      <vt:lpstr>'Príloha č. 6 - časť 5'!Oblasť_tlače</vt:lpstr>
      <vt:lpstr>'Príloha č. 6 - časť 6'!Oblasť_tlače</vt:lpstr>
      <vt:lpstr>'Príloha č. 6 - časť 7'!Oblasť_tlače</vt:lpstr>
      <vt:lpstr>'Príloha č. 6 - časť 8'!Oblasť_tlače</vt:lpstr>
      <vt:lpstr>'Príloha č. 6 - časť 9 '!Oblasť_tlače</vt:lpstr>
      <vt:lpstr>'Príloha č. 7'!Oblasť_tlače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2019-03-04T10:19:13Z</cp:lastPrinted>
  <dcterms:created xsi:type="dcterms:W3CDTF">2015-02-18T09:10:07Z</dcterms:created>
  <dcterms:modified xsi:type="dcterms:W3CDTF">2019-03-04T10:58:41Z</dcterms:modified>
</cp:coreProperties>
</file>