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Poľana\DNS- OZ Poľana\Výzvy na predloženie ponuky\Výzva č.6 -LS Divín 18-2\"/>
    </mc:Choice>
  </mc:AlternateContent>
  <bookViews>
    <workbookView xWindow="0" yWindow="0" windowWidth="23040" windowHeight="919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O35" i="1"/>
  <c r="O36" i="1"/>
  <c r="O37" i="1"/>
  <c r="O38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O17" i="1" l="1"/>
  <c r="O20" i="1"/>
  <c r="O27" i="1"/>
  <c r="O28" i="1"/>
  <c r="O39" i="1"/>
  <c r="O40" i="1"/>
  <c r="O41" i="1"/>
  <c r="O33" i="1"/>
  <c r="O32" i="1"/>
  <c r="O31" i="1"/>
  <c r="O30" i="1"/>
  <c r="O29" i="1"/>
  <c r="O26" i="1"/>
  <c r="O25" i="1"/>
  <c r="O24" i="1"/>
  <c r="O23" i="1"/>
  <c r="O22" i="1"/>
  <c r="O21" i="1"/>
  <c r="O19" i="1"/>
  <c r="O18" i="1"/>
  <c r="O16" i="1"/>
  <c r="O15" i="1"/>
  <c r="O14" i="1"/>
  <c r="O13" i="1"/>
  <c r="F42" i="1" l="1"/>
  <c r="L42" i="1"/>
  <c r="O12" i="1"/>
  <c r="O42" i="1" l="1"/>
  <c r="O44" i="1" s="1"/>
  <c r="O43" i="1" s="1"/>
</calcChain>
</file>

<file path=xl/sharedStrings.xml><?xml version="1.0" encoding="utf-8"?>
<sst xmlns="http://schemas.openxmlformats.org/spreadsheetml/2006/main" count="254" uniqueCount="98">
  <si>
    <t>LESY Slovenskej republiky, štátny podnik Organizačná zložka OZ Poľana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</si>
  <si>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</si>
  <si>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</si>
  <si>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</si>
  <si>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</si>
  <si>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</si>
  <si>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</si>
  <si>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</si>
  <si>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</si>
  <si>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</si>
  <si>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</si>
  <si>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</si>
  <si>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</si>
  <si>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</si>
  <si>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</si>
  <si>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</si>
  <si>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</si>
  <si>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</si>
  <si>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>25</t>
  </si>
  <si>
    <t>Dolná Bzová</t>
  </si>
  <si>
    <t xml:space="preserve">Spolu bez DPH   </t>
  </si>
  <si>
    <t>Spolu bez DPH</t>
  </si>
  <si>
    <t>DPH 20%</t>
  </si>
  <si>
    <t>Spolu s  DPH</t>
  </si>
  <si>
    <t>Záväzný termín vykonania: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</si>
  <si>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</si>
  <si>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</si>
  <si>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</si>
  <si>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</si>
  <si>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</si>
  <si>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</si>
  <si>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</si>
  <si>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</si>
  <si>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</si>
  <si>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Názov predmetu zákazky:</t>
  </si>
  <si>
    <t>Lesnícke služby v ťažbovom procese na OZ Slovenská Ľupča na roky 2021-2024</t>
  </si>
  <si>
    <t>príloha č. 5 Zmluvy o dielo</t>
  </si>
  <si>
    <t>Názov výzvy:</t>
  </si>
  <si>
    <t>príloha č. 1 Výzvy na predloženie ponuky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</si>
  <si>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</si>
  <si>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Podpis  dodávateľa:</t>
  </si>
  <si>
    <t>Objednávateľ:</t>
  </si>
  <si>
    <t>Určenie začiatku a ukončenia prác bude určené v Objednávke a Zákazkovom liste.</t>
  </si>
  <si>
    <t>Podkriváň</t>
  </si>
  <si>
    <t>EF106-..44.0</t>
  </si>
  <si>
    <t>EF106-.151A0</t>
  </si>
  <si>
    <t>EF106-.162A0</t>
  </si>
  <si>
    <t>EF106-.204.0</t>
  </si>
  <si>
    <t>EF106-.212A0</t>
  </si>
  <si>
    <t>EF106-.255A0</t>
  </si>
  <si>
    <t>EF106-.256B0</t>
  </si>
  <si>
    <t>EF106-.274A0</t>
  </si>
  <si>
    <t>EF106-.278.0</t>
  </si>
  <si>
    <t>EF106-.279A0</t>
  </si>
  <si>
    <t>EF106-.281B0</t>
  </si>
  <si>
    <t>EF106-.483A0</t>
  </si>
  <si>
    <t>EF106-.484A0</t>
  </si>
  <si>
    <t>1,2,4a,4d,7</t>
  </si>
  <si>
    <t>1,2,4a,4d,6,7</t>
  </si>
  <si>
    <t>35</t>
  </si>
  <si>
    <t>100 | 500 | -</t>
  </si>
  <si>
    <t>20</t>
  </si>
  <si>
    <t>30</t>
  </si>
  <si>
    <t>NV</t>
  </si>
  <si>
    <t>15</t>
  </si>
  <si>
    <t>100 | 700 | -</t>
  </si>
  <si>
    <t>50 | 300 | -</t>
  </si>
  <si>
    <t>100 | 400 | -</t>
  </si>
  <si>
    <t>Lesnícke služby v ťažbovom procese na OZ Poľana, LS Divín- výzva č.6 - 18/2</t>
  </si>
  <si>
    <t>EF106-.520.0</t>
  </si>
  <si>
    <t>EF106-.522.0</t>
  </si>
  <si>
    <t>EF106-.524.0</t>
  </si>
  <si>
    <t>EF106-.525.0</t>
  </si>
  <si>
    <t>EF106-.526A1</t>
  </si>
  <si>
    <t>EF106-.152.0</t>
  </si>
  <si>
    <t>EF106-.153A0</t>
  </si>
  <si>
    <t>EF106-.164A0</t>
  </si>
  <si>
    <t>EF106-.165A0</t>
  </si>
  <si>
    <t>EF106-.174A0</t>
  </si>
  <si>
    <t>EF106-.250B0</t>
  </si>
  <si>
    <t>EF106-.270A0</t>
  </si>
  <si>
    <t>EF106-.280.0</t>
  </si>
  <si>
    <t>EF106-.381B0</t>
  </si>
  <si>
    <t>EF106-.450.1</t>
  </si>
  <si>
    <t>EF106-.470A0</t>
  </si>
  <si>
    <t>EF106-.471A0</t>
  </si>
  <si>
    <t>45</t>
  </si>
  <si>
    <t>55</t>
  </si>
  <si>
    <t>100 | 600 | -</t>
  </si>
  <si>
    <t>100 | 900 | -</t>
  </si>
  <si>
    <t>100 | 800 | -</t>
  </si>
  <si>
    <t>100 | 1100 | -</t>
  </si>
  <si>
    <t>100 | 300 | -</t>
  </si>
  <si>
    <t>100 | 200 | -</t>
  </si>
  <si>
    <t>100 | 1000 | -</t>
  </si>
  <si>
    <t>100 | 1500 | -</t>
  </si>
  <si>
    <t>100 | 1200 | -</t>
  </si>
  <si>
    <t>1802DNS-VC2-5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</si>
</sst>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4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right" vertical="center" wrapText="1"/>
    </xf>
    <xf numFmtId="2" fontId="6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5" fillId="0" borderId="6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 indent="1"/>
    </xf>
    <xf numFmtId="4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9" fillId="3" borderId="0" xfId="0" applyFont="1" applyFill="1" applyAlignment="1" applyProtection="1">
      <alignment horizontal="left"/>
    </xf>
    <xf numFmtId="0" fontId="8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/>
    <xf numFmtId="0" fontId="1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/>
    <xf numFmtId="0" fontId="12" fillId="0" borderId="2" xfId="0" applyNumberFormat="1" applyFont="1" applyBorder="1" applyAlignment="1">
      <alignment horizontal="left"/>
    </xf>
    <xf numFmtId="0" fontId="13" fillId="0" borderId="0" xfId="0" applyNumberFormat="1" applyFont="1" applyAlignment="1">
      <alignment vertical="center"/>
    </xf>
    <xf numFmtId="0" fontId="12" fillId="0" borderId="3" xfId="0" applyNumberFormat="1" applyFont="1" applyFill="1" applyBorder="1" applyProtection="1">
      <protection locked="0"/>
    </xf>
    <xf numFmtId="2" fontId="5" fillId="0" borderId="6" xfId="0" applyNumberFormat="1" applyFont="1" applyBorder="1" applyAlignment="1">
      <alignment vertical="center"/>
    </xf>
    <xf numFmtId="0" fontId="4" fillId="5" borderId="2" xfId="0" applyNumberFormat="1" applyFont="1" applyFill="1" applyBorder="1" applyAlignment="1" applyProtection="1">
      <alignment horizontal="center" vertical="center"/>
      <protection locked="0"/>
    </xf>
    <xf numFmtId="4" fontId="14" fillId="5" borderId="1" xfId="0" applyNumberFormat="1" applyFont="1" applyFill="1" applyBorder="1" applyAlignment="1" applyProtection="1">
      <alignment horizontal="right" vertical="center" indent="1"/>
      <protection locked="0"/>
    </xf>
    <xf numFmtId="4" fontId="14" fillId="0" borderId="4" xfId="0" applyNumberFormat="1" applyFont="1" applyBorder="1" applyAlignment="1">
      <alignment horizontal="right" vertical="center" indent="1"/>
    </xf>
    <xf numFmtId="0" fontId="17" fillId="2" borderId="2" xfId="0" applyNumberFormat="1" applyFont="1" applyFill="1" applyBorder="1"/>
    <xf numFmtId="0" fontId="18" fillId="0" borderId="0" xfId="0" applyNumberFormat="1" applyFont="1"/>
    <xf numFmtId="0" fontId="4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right" vertical="center" indent="2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8" fillId="3" borderId="0" xfId="0" applyFont="1" applyFill="1" applyAlignment="1" applyProtection="1">
      <alignment horizont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/>
    <xf numFmtId="0" fontId="19" fillId="0" borderId="0" xfId="0" applyFont="1" applyFill="1" applyAlignment="1"/>
    <xf numFmtId="0" fontId="0" fillId="0" borderId="15" xfId="0" applyNumberForma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textRotation="90"/>
    </xf>
    <xf numFmtId="0" fontId="17" fillId="5" borderId="2" xfId="0" applyNumberFormat="1" applyFont="1" applyFill="1" applyBorder="1" applyAlignment="1" applyProtection="1">
      <alignment horizontal="left"/>
      <protection locked="0"/>
    </xf>
    <xf numFmtId="0" fontId="0" fillId="0" borderId="10" xfId="0" applyNumberFormat="1" applyBorder="1" applyAlignment="1">
      <alignment horizontal="center"/>
    </xf>
    <xf numFmtId="0" fontId="17" fillId="2" borderId="16" xfId="0" applyNumberFormat="1" applyFont="1" applyFill="1" applyBorder="1"/>
    <xf numFmtId="49" fontId="17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Normal="100" workbookViewId="0">
      <selection activeCell="N18" sqref="N18"/>
    </sheetView>
  </sheetViews>
  <sheetFormatPr defaultRowHeight="14.4" x14ac:dyDescent="0.3"/>
  <cols>
    <col min="1" max="1" width="13.6640625" style="4" customWidth="1"/>
    <col min="2" max="2" width="15.6640625" style="4" customWidth="1"/>
    <col min="3" max="3" width="31.6640625" style="4" customWidth="1"/>
    <col min="4" max="6" width="8.88671875" style="4"/>
    <col min="7" max="7" width="6.33203125" style="4" customWidth="1"/>
    <col min="8" max="8" width="6.5546875" style="4" customWidth="1"/>
    <col min="9" max="9" width="8.88671875" style="4"/>
    <col min="10" max="10" width="9.88671875" style="4" customWidth="1"/>
    <col min="11" max="11" width="11.44140625" style="4" customWidth="1"/>
    <col min="12" max="12" width="14" style="4" customWidth="1"/>
    <col min="13" max="13" width="8.88671875" style="4"/>
    <col min="14" max="14" width="13.88671875" style="4" customWidth="1"/>
    <col min="15" max="15" width="15.44140625" style="4" customWidth="1"/>
    <col min="16" max="16" width="8.88671875" style="4"/>
    <col min="17" max="17" width="9.44140625" style="4" customWidth="1"/>
    <col min="18" max="256" width="8.88671875" style="4"/>
    <col min="257" max="257" width="13.6640625" style="4" customWidth="1"/>
    <col min="258" max="258" width="15.6640625" style="4" customWidth="1"/>
    <col min="259" max="259" width="31.6640625" style="4" customWidth="1"/>
    <col min="260" max="262" width="8.88671875" style="4"/>
    <col min="263" max="263" width="6.33203125" style="4" customWidth="1"/>
    <col min="264" max="264" width="6.5546875" style="4" customWidth="1"/>
    <col min="265" max="266" width="8.88671875" style="4"/>
    <col min="267" max="267" width="11.44140625" style="4" customWidth="1"/>
    <col min="268" max="268" width="14" style="4" customWidth="1"/>
    <col min="269" max="269" width="8.88671875" style="4"/>
    <col min="270" max="270" width="13.88671875" style="4" customWidth="1"/>
    <col min="271" max="271" width="14.5546875" style="4" customWidth="1"/>
    <col min="272" max="272" width="8.88671875" style="4"/>
    <col min="273" max="273" width="9.44140625" style="4" customWidth="1"/>
    <col min="274" max="512" width="8.88671875" style="4"/>
    <col min="513" max="513" width="13.6640625" style="4" customWidth="1"/>
    <col min="514" max="514" width="15.6640625" style="4" customWidth="1"/>
    <col min="515" max="515" width="31.6640625" style="4" customWidth="1"/>
    <col min="516" max="518" width="8.88671875" style="4"/>
    <col min="519" max="519" width="6.33203125" style="4" customWidth="1"/>
    <col min="520" max="520" width="6.5546875" style="4" customWidth="1"/>
    <col min="521" max="522" width="8.88671875" style="4"/>
    <col min="523" max="523" width="11.44140625" style="4" customWidth="1"/>
    <col min="524" max="524" width="14" style="4" customWidth="1"/>
    <col min="525" max="525" width="8.88671875" style="4"/>
    <col min="526" max="526" width="13.88671875" style="4" customWidth="1"/>
    <col min="527" max="527" width="14.5546875" style="4" customWidth="1"/>
    <col min="528" max="528" width="8.88671875" style="4"/>
    <col min="529" max="529" width="9.44140625" style="4" customWidth="1"/>
    <col min="530" max="768" width="8.88671875" style="4"/>
    <col min="769" max="769" width="13.6640625" style="4" customWidth="1"/>
    <col min="770" max="770" width="15.6640625" style="4" customWidth="1"/>
    <col min="771" max="771" width="31.6640625" style="4" customWidth="1"/>
    <col min="772" max="774" width="8.88671875" style="4"/>
    <col min="775" max="775" width="6.33203125" style="4" customWidth="1"/>
    <col min="776" max="776" width="6.5546875" style="4" customWidth="1"/>
    <col min="777" max="778" width="8.88671875" style="4"/>
    <col min="779" max="779" width="11.44140625" style="4" customWidth="1"/>
    <col min="780" max="780" width="14" style="4" customWidth="1"/>
    <col min="781" max="781" width="8.88671875" style="4"/>
    <col min="782" max="782" width="13.88671875" style="4" customWidth="1"/>
    <col min="783" max="783" width="14.5546875" style="4" customWidth="1"/>
    <col min="784" max="784" width="8.88671875" style="4"/>
    <col min="785" max="785" width="9.44140625" style="4" customWidth="1"/>
    <col min="786" max="1024" width="8.88671875" style="4"/>
    <col min="1025" max="1025" width="13.6640625" style="4" customWidth="1"/>
    <col min="1026" max="1026" width="15.6640625" style="4" customWidth="1"/>
    <col min="1027" max="1027" width="31.6640625" style="4" customWidth="1"/>
    <col min="1028" max="1030" width="8.88671875" style="4"/>
    <col min="1031" max="1031" width="6.33203125" style="4" customWidth="1"/>
    <col min="1032" max="1032" width="6.5546875" style="4" customWidth="1"/>
    <col min="1033" max="1034" width="8.88671875" style="4"/>
    <col min="1035" max="1035" width="11.44140625" style="4" customWidth="1"/>
    <col min="1036" max="1036" width="14" style="4" customWidth="1"/>
    <col min="1037" max="1037" width="8.88671875" style="4"/>
    <col min="1038" max="1038" width="13.88671875" style="4" customWidth="1"/>
    <col min="1039" max="1039" width="14.5546875" style="4" customWidth="1"/>
    <col min="1040" max="1040" width="8.88671875" style="4"/>
    <col min="1041" max="1041" width="9.44140625" style="4" customWidth="1"/>
    <col min="1042" max="1280" width="8.88671875" style="4"/>
    <col min="1281" max="1281" width="13.6640625" style="4" customWidth="1"/>
    <col min="1282" max="1282" width="15.6640625" style="4" customWidth="1"/>
    <col min="1283" max="1283" width="31.6640625" style="4" customWidth="1"/>
    <col min="1284" max="1286" width="8.88671875" style="4"/>
    <col min="1287" max="1287" width="6.33203125" style="4" customWidth="1"/>
    <col min="1288" max="1288" width="6.5546875" style="4" customWidth="1"/>
    <col min="1289" max="1290" width="8.88671875" style="4"/>
    <col min="1291" max="1291" width="11.44140625" style="4" customWidth="1"/>
    <col min="1292" max="1292" width="14" style="4" customWidth="1"/>
    <col min="1293" max="1293" width="8.88671875" style="4"/>
    <col min="1294" max="1294" width="13.88671875" style="4" customWidth="1"/>
    <col min="1295" max="1295" width="14.5546875" style="4" customWidth="1"/>
    <col min="1296" max="1296" width="8.88671875" style="4"/>
    <col min="1297" max="1297" width="9.44140625" style="4" customWidth="1"/>
    <col min="1298" max="1536" width="8.88671875" style="4"/>
    <col min="1537" max="1537" width="13.6640625" style="4" customWidth="1"/>
    <col min="1538" max="1538" width="15.6640625" style="4" customWidth="1"/>
    <col min="1539" max="1539" width="31.6640625" style="4" customWidth="1"/>
    <col min="1540" max="1542" width="8.88671875" style="4"/>
    <col min="1543" max="1543" width="6.33203125" style="4" customWidth="1"/>
    <col min="1544" max="1544" width="6.5546875" style="4" customWidth="1"/>
    <col min="1545" max="1546" width="8.88671875" style="4"/>
    <col min="1547" max="1547" width="11.44140625" style="4" customWidth="1"/>
    <col min="1548" max="1548" width="14" style="4" customWidth="1"/>
    <col min="1549" max="1549" width="8.88671875" style="4"/>
    <col min="1550" max="1550" width="13.88671875" style="4" customWidth="1"/>
    <col min="1551" max="1551" width="14.5546875" style="4" customWidth="1"/>
    <col min="1552" max="1552" width="8.88671875" style="4"/>
    <col min="1553" max="1553" width="9.44140625" style="4" customWidth="1"/>
    <col min="1554" max="1792" width="8.88671875" style="4"/>
    <col min="1793" max="1793" width="13.6640625" style="4" customWidth="1"/>
    <col min="1794" max="1794" width="15.6640625" style="4" customWidth="1"/>
    <col min="1795" max="1795" width="31.6640625" style="4" customWidth="1"/>
    <col min="1796" max="1798" width="8.88671875" style="4"/>
    <col min="1799" max="1799" width="6.33203125" style="4" customWidth="1"/>
    <col min="1800" max="1800" width="6.5546875" style="4" customWidth="1"/>
    <col min="1801" max="1802" width="8.88671875" style="4"/>
    <col min="1803" max="1803" width="11.44140625" style="4" customWidth="1"/>
    <col min="1804" max="1804" width="14" style="4" customWidth="1"/>
    <col min="1805" max="1805" width="8.88671875" style="4"/>
    <col min="1806" max="1806" width="13.88671875" style="4" customWidth="1"/>
    <col min="1807" max="1807" width="14.5546875" style="4" customWidth="1"/>
    <col min="1808" max="1808" width="8.88671875" style="4"/>
    <col min="1809" max="1809" width="9.44140625" style="4" customWidth="1"/>
    <col min="1810" max="2048" width="8.88671875" style="4"/>
    <col min="2049" max="2049" width="13.6640625" style="4" customWidth="1"/>
    <col min="2050" max="2050" width="15.6640625" style="4" customWidth="1"/>
    <col min="2051" max="2051" width="31.6640625" style="4" customWidth="1"/>
    <col min="2052" max="2054" width="8.88671875" style="4"/>
    <col min="2055" max="2055" width="6.33203125" style="4" customWidth="1"/>
    <col min="2056" max="2056" width="6.5546875" style="4" customWidth="1"/>
    <col min="2057" max="2058" width="8.88671875" style="4"/>
    <col min="2059" max="2059" width="11.44140625" style="4" customWidth="1"/>
    <col min="2060" max="2060" width="14" style="4" customWidth="1"/>
    <col min="2061" max="2061" width="8.88671875" style="4"/>
    <col min="2062" max="2062" width="13.88671875" style="4" customWidth="1"/>
    <col min="2063" max="2063" width="14.5546875" style="4" customWidth="1"/>
    <col min="2064" max="2064" width="8.88671875" style="4"/>
    <col min="2065" max="2065" width="9.44140625" style="4" customWidth="1"/>
    <col min="2066" max="2304" width="8.88671875" style="4"/>
    <col min="2305" max="2305" width="13.6640625" style="4" customWidth="1"/>
    <col min="2306" max="2306" width="15.6640625" style="4" customWidth="1"/>
    <col min="2307" max="2307" width="31.6640625" style="4" customWidth="1"/>
    <col min="2308" max="2310" width="8.88671875" style="4"/>
    <col min="2311" max="2311" width="6.33203125" style="4" customWidth="1"/>
    <col min="2312" max="2312" width="6.5546875" style="4" customWidth="1"/>
    <col min="2313" max="2314" width="8.88671875" style="4"/>
    <col min="2315" max="2315" width="11.44140625" style="4" customWidth="1"/>
    <col min="2316" max="2316" width="14" style="4" customWidth="1"/>
    <col min="2317" max="2317" width="8.88671875" style="4"/>
    <col min="2318" max="2318" width="13.88671875" style="4" customWidth="1"/>
    <col min="2319" max="2319" width="14.5546875" style="4" customWidth="1"/>
    <col min="2320" max="2320" width="8.88671875" style="4"/>
    <col min="2321" max="2321" width="9.44140625" style="4" customWidth="1"/>
    <col min="2322" max="2560" width="8.88671875" style="4"/>
    <col min="2561" max="2561" width="13.6640625" style="4" customWidth="1"/>
    <col min="2562" max="2562" width="15.6640625" style="4" customWidth="1"/>
    <col min="2563" max="2563" width="31.6640625" style="4" customWidth="1"/>
    <col min="2564" max="2566" width="8.88671875" style="4"/>
    <col min="2567" max="2567" width="6.33203125" style="4" customWidth="1"/>
    <col min="2568" max="2568" width="6.5546875" style="4" customWidth="1"/>
    <col min="2569" max="2570" width="8.88671875" style="4"/>
    <col min="2571" max="2571" width="11.44140625" style="4" customWidth="1"/>
    <col min="2572" max="2572" width="14" style="4" customWidth="1"/>
    <col min="2573" max="2573" width="8.88671875" style="4"/>
    <col min="2574" max="2574" width="13.88671875" style="4" customWidth="1"/>
    <col min="2575" max="2575" width="14.5546875" style="4" customWidth="1"/>
    <col min="2576" max="2576" width="8.88671875" style="4"/>
    <col min="2577" max="2577" width="9.44140625" style="4" customWidth="1"/>
    <col min="2578" max="2816" width="8.88671875" style="4"/>
    <col min="2817" max="2817" width="13.6640625" style="4" customWidth="1"/>
    <col min="2818" max="2818" width="15.6640625" style="4" customWidth="1"/>
    <col min="2819" max="2819" width="31.6640625" style="4" customWidth="1"/>
    <col min="2820" max="2822" width="8.88671875" style="4"/>
    <col min="2823" max="2823" width="6.33203125" style="4" customWidth="1"/>
    <col min="2824" max="2824" width="6.5546875" style="4" customWidth="1"/>
    <col min="2825" max="2826" width="8.88671875" style="4"/>
    <col min="2827" max="2827" width="11.44140625" style="4" customWidth="1"/>
    <col min="2828" max="2828" width="14" style="4" customWidth="1"/>
    <col min="2829" max="2829" width="8.88671875" style="4"/>
    <col min="2830" max="2830" width="13.88671875" style="4" customWidth="1"/>
    <col min="2831" max="2831" width="14.5546875" style="4" customWidth="1"/>
    <col min="2832" max="2832" width="8.88671875" style="4"/>
    <col min="2833" max="2833" width="9.44140625" style="4" customWidth="1"/>
    <col min="2834" max="3072" width="8.88671875" style="4"/>
    <col min="3073" max="3073" width="13.6640625" style="4" customWidth="1"/>
    <col min="3074" max="3074" width="15.6640625" style="4" customWidth="1"/>
    <col min="3075" max="3075" width="31.6640625" style="4" customWidth="1"/>
    <col min="3076" max="3078" width="8.88671875" style="4"/>
    <col min="3079" max="3079" width="6.33203125" style="4" customWidth="1"/>
    <col min="3080" max="3080" width="6.5546875" style="4" customWidth="1"/>
    <col min="3081" max="3082" width="8.88671875" style="4"/>
    <col min="3083" max="3083" width="11.44140625" style="4" customWidth="1"/>
    <col min="3084" max="3084" width="14" style="4" customWidth="1"/>
    <col min="3085" max="3085" width="8.88671875" style="4"/>
    <col min="3086" max="3086" width="13.88671875" style="4" customWidth="1"/>
    <col min="3087" max="3087" width="14.5546875" style="4" customWidth="1"/>
    <col min="3088" max="3088" width="8.88671875" style="4"/>
    <col min="3089" max="3089" width="9.44140625" style="4" customWidth="1"/>
    <col min="3090" max="3328" width="8.88671875" style="4"/>
    <col min="3329" max="3329" width="13.6640625" style="4" customWidth="1"/>
    <col min="3330" max="3330" width="15.6640625" style="4" customWidth="1"/>
    <col min="3331" max="3331" width="31.6640625" style="4" customWidth="1"/>
    <col min="3332" max="3334" width="8.88671875" style="4"/>
    <col min="3335" max="3335" width="6.33203125" style="4" customWidth="1"/>
    <col min="3336" max="3336" width="6.5546875" style="4" customWidth="1"/>
    <col min="3337" max="3338" width="8.88671875" style="4"/>
    <col min="3339" max="3339" width="11.44140625" style="4" customWidth="1"/>
    <col min="3340" max="3340" width="14" style="4" customWidth="1"/>
    <col min="3341" max="3341" width="8.88671875" style="4"/>
    <col min="3342" max="3342" width="13.88671875" style="4" customWidth="1"/>
    <col min="3343" max="3343" width="14.5546875" style="4" customWidth="1"/>
    <col min="3344" max="3344" width="8.88671875" style="4"/>
    <col min="3345" max="3345" width="9.44140625" style="4" customWidth="1"/>
    <col min="3346" max="3584" width="8.88671875" style="4"/>
    <col min="3585" max="3585" width="13.6640625" style="4" customWidth="1"/>
    <col min="3586" max="3586" width="15.6640625" style="4" customWidth="1"/>
    <col min="3587" max="3587" width="31.6640625" style="4" customWidth="1"/>
    <col min="3588" max="3590" width="8.88671875" style="4"/>
    <col min="3591" max="3591" width="6.33203125" style="4" customWidth="1"/>
    <col min="3592" max="3592" width="6.5546875" style="4" customWidth="1"/>
    <col min="3593" max="3594" width="8.88671875" style="4"/>
    <col min="3595" max="3595" width="11.44140625" style="4" customWidth="1"/>
    <col min="3596" max="3596" width="14" style="4" customWidth="1"/>
    <col min="3597" max="3597" width="8.88671875" style="4"/>
    <col min="3598" max="3598" width="13.88671875" style="4" customWidth="1"/>
    <col min="3599" max="3599" width="14.5546875" style="4" customWidth="1"/>
    <col min="3600" max="3600" width="8.88671875" style="4"/>
    <col min="3601" max="3601" width="9.44140625" style="4" customWidth="1"/>
    <col min="3602" max="3840" width="8.88671875" style="4"/>
    <col min="3841" max="3841" width="13.6640625" style="4" customWidth="1"/>
    <col min="3842" max="3842" width="15.6640625" style="4" customWidth="1"/>
    <col min="3843" max="3843" width="31.6640625" style="4" customWidth="1"/>
    <col min="3844" max="3846" width="8.88671875" style="4"/>
    <col min="3847" max="3847" width="6.33203125" style="4" customWidth="1"/>
    <col min="3848" max="3848" width="6.5546875" style="4" customWidth="1"/>
    <col min="3849" max="3850" width="8.88671875" style="4"/>
    <col min="3851" max="3851" width="11.44140625" style="4" customWidth="1"/>
    <col min="3852" max="3852" width="14" style="4" customWidth="1"/>
    <col min="3853" max="3853" width="8.88671875" style="4"/>
    <col min="3854" max="3854" width="13.88671875" style="4" customWidth="1"/>
    <col min="3855" max="3855" width="14.5546875" style="4" customWidth="1"/>
    <col min="3856" max="3856" width="8.88671875" style="4"/>
    <col min="3857" max="3857" width="9.44140625" style="4" customWidth="1"/>
    <col min="3858" max="4096" width="8.88671875" style="4"/>
    <col min="4097" max="4097" width="13.6640625" style="4" customWidth="1"/>
    <col min="4098" max="4098" width="15.6640625" style="4" customWidth="1"/>
    <col min="4099" max="4099" width="31.6640625" style="4" customWidth="1"/>
    <col min="4100" max="4102" width="8.88671875" style="4"/>
    <col min="4103" max="4103" width="6.33203125" style="4" customWidth="1"/>
    <col min="4104" max="4104" width="6.5546875" style="4" customWidth="1"/>
    <col min="4105" max="4106" width="8.88671875" style="4"/>
    <col min="4107" max="4107" width="11.44140625" style="4" customWidth="1"/>
    <col min="4108" max="4108" width="14" style="4" customWidth="1"/>
    <col min="4109" max="4109" width="8.88671875" style="4"/>
    <col min="4110" max="4110" width="13.88671875" style="4" customWidth="1"/>
    <col min="4111" max="4111" width="14.5546875" style="4" customWidth="1"/>
    <col min="4112" max="4112" width="8.88671875" style="4"/>
    <col min="4113" max="4113" width="9.44140625" style="4" customWidth="1"/>
    <col min="4114" max="4352" width="8.88671875" style="4"/>
    <col min="4353" max="4353" width="13.6640625" style="4" customWidth="1"/>
    <col min="4354" max="4354" width="15.6640625" style="4" customWidth="1"/>
    <col min="4355" max="4355" width="31.6640625" style="4" customWidth="1"/>
    <col min="4356" max="4358" width="8.88671875" style="4"/>
    <col min="4359" max="4359" width="6.33203125" style="4" customWidth="1"/>
    <col min="4360" max="4360" width="6.5546875" style="4" customWidth="1"/>
    <col min="4361" max="4362" width="8.88671875" style="4"/>
    <col min="4363" max="4363" width="11.44140625" style="4" customWidth="1"/>
    <col min="4364" max="4364" width="14" style="4" customWidth="1"/>
    <col min="4365" max="4365" width="8.88671875" style="4"/>
    <col min="4366" max="4366" width="13.88671875" style="4" customWidth="1"/>
    <col min="4367" max="4367" width="14.5546875" style="4" customWidth="1"/>
    <col min="4368" max="4368" width="8.88671875" style="4"/>
    <col min="4369" max="4369" width="9.44140625" style="4" customWidth="1"/>
    <col min="4370" max="4608" width="8.88671875" style="4"/>
    <col min="4609" max="4609" width="13.6640625" style="4" customWidth="1"/>
    <col min="4610" max="4610" width="15.6640625" style="4" customWidth="1"/>
    <col min="4611" max="4611" width="31.6640625" style="4" customWidth="1"/>
    <col min="4612" max="4614" width="8.88671875" style="4"/>
    <col min="4615" max="4615" width="6.33203125" style="4" customWidth="1"/>
    <col min="4616" max="4616" width="6.5546875" style="4" customWidth="1"/>
    <col min="4617" max="4618" width="8.88671875" style="4"/>
    <col min="4619" max="4619" width="11.44140625" style="4" customWidth="1"/>
    <col min="4620" max="4620" width="14" style="4" customWidth="1"/>
    <col min="4621" max="4621" width="8.88671875" style="4"/>
    <col min="4622" max="4622" width="13.88671875" style="4" customWidth="1"/>
    <col min="4623" max="4623" width="14.5546875" style="4" customWidth="1"/>
    <col min="4624" max="4624" width="8.88671875" style="4"/>
    <col min="4625" max="4625" width="9.44140625" style="4" customWidth="1"/>
    <col min="4626" max="4864" width="8.88671875" style="4"/>
    <col min="4865" max="4865" width="13.6640625" style="4" customWidth="1"/>
    <col min="4866" max="4866" width="15.6640625" style="4" customWidth="1"/>
    <col min="4867" max="4867" width="31.6640625" style="4" customWidth="1"/>
    <col min="4868" max="4870" width="8.88671875" style="4"/>
    <col min="4871" max="4871" width="6.33203125" style="4" customWidth="1"/>
    <col min="4872" max="4872" width="6.5546875" style="4" customWidth="1"/>
    <col min="4873" max="4874" width="8.88671875" style="4"/>
    <col min="4875" max="4875" width="11.44140625" style="4" customWidth="1"/>
    <col min="4876" max="4876" width="14" style="4" customWidth="1"/>
    <col min="4877" max="4877" width="8.88671875" style="4"/>
    <col min="4878" max="4878" width="13.88671875" style="4" customWidth="1"/>
    <col min="4879" max="4879" width="14.5546875" style="4" customWidth="1"/>
    <col min="4880" max="4880" width="8.88671875" style="4"/>
    <col min="4881" max="4881" width="9.44140625" style="4" customWidth="1"/>
    <col min="4882" max="5120" width="8.88671875" style="4"/>
    <col min="5121" max="5121" width="13.6640625" style="4" customWidth="1"/>
    <col min="5122" max="5122" width="15.6640625" style="4" customWidth="1"/>
    <col min="5123" max="5123" width="31.6640625" style="4" customWidth="1"/>
    <col min="5124" max="5126" width="8.88671875" style="4"/>
    <col min="5127" max="5127" width="6.33203125" style="4" customWidth="1"/>
    <col min="5128" max="5128" width="6.5546875" style="4" customWidth="1"/>
    <col min="5129" max="5130" width="8.88671875" style="4"/>
    <col min="5131" max="5131" width="11.44140625" style="4" customWidth="1"/>
    <col min="5132" max="5132" width="14" style="4" customWidth="1"/>
    <col min="5133" max="5133" width="8.88671875" style="4"/>
    <col min="5134" max="5134" width="13.88671875" style="4" customWidth="1"/>
    <col min="5135" max="5135" width="14.5546875" style="4" customWidth="1"/>
    <col min="5136" max="5136" width="8.88671875" style="4"/>
    <col min="5137" max="5137" width="9.44140625" style="4" customWidth="1"/>
    <col min="5138" max="5376" width="8.88671875" style="4"/>
    <col min="5377" max="5377" width="13.6640625" style="4" customWidth="1"/>
    <col min="5378" max="5378" width="15.6640625" style="4" customWidth="1"/>
    <col min="5379" max="5379" width="31.6640625" style="4" customWidth="1"/>
    <col min="5380" max="5382" width="8.88671875" style="4"/>
    <col min="5383" max="5383" width="6.33203125" style="4" customWidth="1"/>
    <col min="5384" max="5384" width="6.5546875" style="4" customWidth="1"/>
    <col min="5385" max="5386" width="8.88671875" style="4"/>
    <col min="5387" max="5387" width="11.44140625" style="4" customWidth="1"/>
    <col min="5388" max="5388" width="14" style="4" customWidth="1"/>
    <col min="5389" max="5389" width="8.88671875" style="4"/>
    <col min="5390" max="5390" width="13.88671875" style="4" customWidth="1"/>
    <col min="5391" max="5391" width="14.5546875" style="4" customWidth="1"/>
    <col min="5392" max="5392" width="8.88671875" style="4"/>
    <col min="5393" max="5393" width="9.44140625" style="4" customWidth="1"/>
    <col min="5394" max="5632" width="8.88671875" style="4"/>
    <col min="5633" max="5633" width="13.6640625" style="4" customWidth="1"/>
    <col min="5634" max="5634" width="15.6640625" style="4" customWidth="1"/>
    <col min="5635" max="5635" width="31.6640625" style="4" customWidth="1"/>
    <col min="5636" max="5638" width="8.88671875" style="4"/>
    <col min="5639" max="5639" width="6.33203125" style="4" customWidth="1"/>
    <col min="5640" max="5640" width="6.5546875" style="4" customWidth="1"/>
    <col min="5641" max="5642" width="8.88671875" style="4"/>
    <col min="5643" max="5643" width="11.44140625" style="4" customWidth="1"/>
    <col min="5644" max="5644" width="14" style="4" customWidth="1"/>
    <col min="5645" max="5645" width="8.88671875" style="4"/>
    <col min="5646" max="5646" width="13.88671875" style="4" customWidth="1"/>
    <col min="5647" max="5647" width="14.5546875" style="4" customWidth="1"/>
    <col min="5648" max="5648" width="8.88671875" style="4"/>
    <col min="5649" max="5649" width="9.44140625" style="4" customWidth="1"/>
    <col min="5650" max="5888" width="8.88671875" style="4"/>
    <col min="5889" max="5889" width="13.6640625" style="4" customWidth="1"/>
    <col min="5890" max="5890" width="15.6640625" style="4" customWidth="1"/>
    <col min="5891" max="5891" width="31.6640625" style="4" customWidth="1"/>
    <col min="5892" max="5894" width="8.88671875" style="4"/>
    <col min="5895" max="5895" width="6.33203125" style="4" customWidth="1"/>
    <col min="5896" max="5896" width="6.5546875" style="4" customWidth="1"/>
    <col min="5897" max="5898" width="8.88671875" style="4"/>
    <col min="5899" max="5899" width="11.44140625" style="4" customWidth="1"/>
    <col min="5900" max="5900" width="14" style="4" customWidth="1"/>
    <col min="5901" max="5901" width="8.88671875" style="4"/>
    <col min="5902" max="5902" width="13.88671875" style="4" customWidth="1"/>
    <col min="5903" max="5903" width="14.5546875" style="4" customWidth="1"/>
    <col min="5904" max="5904" width="8.88671875" style="4"/>
    <col min="5905" max="5905" width="9.44140625" style="4" customWidth="1"/>
    <col min="5906" max="6144" width="8.88671875" style="4"/>
    <col min="6145" max="6145" width="13.6640625" style="4" customWidth="1"/>
    <col min="6146" max="6146" width="15.6640625" style="4" customWidth="1"/>
    <col min="6147" max="6147" width="31.6640625" style="4" customWidth="1"/>
    <col min="6148" max="6150" width="8.88671875" style="4"/>
    <col min="6151" max="6151" width="6.33203125" style="4" customWidth="1"/>
    <col min="6152" max="6152" width="6.5546875" style="4" customWidth="1"/>
    <col min="6153" max="6154" width="8.88671875" style="4"/>
    <col min="6155" max="6155" width="11.44140625" style="4" customWidth="1"/>
    <col min="6156" max="6156" width="14" style="4" customWidth="1"/>
    <col min="6157" max="6157" width="8.88671875" style="4"/>
    <col min="6158" max="6158" width="13.88671875" style="4" customWidth="1"/>
    <col min="6159" max="6159" width="14.5546875" style="4" customWidth="1"/>
    <col min="6160" max="6160" width="8.88671875" style="4"/>
    <col min="6161" max="6161" width="9.44140625" style="4" customWidth="1"/>
    <col min="6162" max="6400" width="8.88671875" style="4"/>
    <col min="6401" max="6401" width="13.6640625" style="4" customWidth="1"/>
    <col min="6402" max="6402" width="15.6640625" style="4" customWidth="1"/>
    <col min="6403" max="6403" width="31.6640625" style="4" customWidth="1"/>
    <col min="6404" max="6406" width="8.88671875" style="4"/>
    <col min="6407" max="6407" width="6.33203125" style="4" customWidth="1"/>
    <col min="6408" max="6408" width="6.5546875" style="4" customWidth="1"/>
    <col min="6409" max="6410" width="8.88671875" style="4"/>
    <col min="6411" max="6411" width="11.44140625" style="4" customWidth="1"/>
    <col min="6412" max="6412" width="14" style="4" customWidth="1"/>
    <col min="6413" max="6413" width="8.88671875" style="4"/>
    <col min="6414" max="6414" width="13.88671875" style="4" customWidth="1"/>
    <col min="6415" max="6415" width="14.5546875" style="4" customWidth="1"/>
    <col min="6416" max="6416" width="8.88671875" style="4"/>
    <col min="6417" max="6417" width="9.44140625" style="4" customWidth="1"/>
    <col min="6418" max="6656" width="8.88671875" style="4"/>
    <col min="6657" max="6657" width="13.6640625" style="4" customWidth="1"/>
    <col min="6658" max="6658" width="15.6640625" style="4" customWidth="1"/>
    <col min="6659" max="6659" width="31.6640625" style="4" customWidth="1"/>
    <col min="6660" max="6662" width="8.88671875" style="4"/>
    <col min="6663" max="6663" width="6.33203125" style="4" customWidth="1"/>
    <col min="6664" max="6664" width="6.5546875" style="4" customWidth="1"/>
    <col min="6665" max="6666" width="8.88671875" style="4"/>
    <col min="6667" max="6667" width="11.44140625" style="4" customWidth="1"/>
    <col min="6668" max="6668" width="14" style="4" customWidth="1"/>
    <col min="6669" max="6669" width="8.88671875" style="4"/>
    <col min="6670" max="6670" width="13.88671875" style="4" customWidth="1"/>
    <col min="6671" max="6671" width="14.5546875" style="4" customWidth="1"/>
    <col min="6672" max="6672" width="8.88671875" style="4"/>
    <col min="6673" max="6673" width="9.44140625" style="4" customWidth="1"/>
    <col min="6674" max="6912" width="8.88671875" style="4"/>
    <col min="6913" max="6913" width="13.6640625" style="4" customWidth="1"/>
    <col min="6914" max="6914" width="15.6640625" style="4" customWidth="1"/>
    <col min="6915" max="6915" width="31.6640625" style="4" customWidth="1"/>
    <col min="6916" max="6918" width="8.88671875" style="4"/>
    <col min="6919" max="6919" width="6.33203125" style="4" customWidth="1"/>
    <col min="6920" max="6920" width="6.5546875" style="4" customWidth="1"/>
    <col min="6921" max="6922" width="8.88671875" style="4"/>
    <col min="6923" max="6923" width="11.44140625" style="4" customWidth="1"/>
    <col min="6924" max="6924" width="14" style="4" customWidth="1"/>
    <col min="6925" max="6925" width="8.88671875" style="4"/>
    <col min="6926" max="6926" width="13.88671875" style="4" customWidth="1"/>
    <col min="6927" max="6927" width="14.5546875" style="4" customWidth="1"/>
    <col min="6928" max="6928" width="8.88671875" style="4"/>
    <col min="6929" max="6929" width="9.44140625" style="4" customWidth="1"/>
    <col min="6930" max="7168" width="8.88671875" style="4"/>
    <col min="7169" max="7169" width="13.6640625" style="4" customWidth="1"/>
    <col min="7170" max="7170" width="15.6640625" style="4" customWidth="1"/>
    <col min="7171" max="7171" width="31.6640625" style="4" customWidth="1"/>
    <col min="7172" max="7174" width="8.88671875" style="4"/>
    <col min="7175" max="7175" width="6.33203125" style="4" customWidth="1"/>
    <col min="7176" max="7176" width="6.5546875" style="4" customWidth="1"/>
    <col min="7177" max="7178" width="8.88671875" style="4"/>
    <col min="7179" max="7179" width="11.44140625" style="4" customWidth="1"/>
    <col min="7180" max="7180" width="14" style="4" customWidth="1"/>
    <col min="7181" max="7181" width="8.88671875" style="4"/>
    <col min="7182" max="7182" width="13.88671875" style="4" customWidth="1"/>
    <col min="7183" max="7183" width="14.5546875" style="4" customWidth="1"/>
    <col min="7184" max="7184" width="8.88671875" style="4"/>
    <col min="7185" max="7185" width="9.44140625" style="4" customWidth="1"/>
    <col min="7186" max="7424" width="8.88671875" style="4"/>
    <col min="7425" max="7425" width="13.6640625" style="4" customWidth="1"/>
    <col min="7426" max="7426" width="15.6640625" style="4" customWidth="1"/>
    <col min="7427" max="7427" width="31.6640625" style="4" customWidth="1"/>
    <col min="7428" max="7430" width="8.88671875" style="4"/>
    <col min="7431" max="7431" width="6.33203125" style="4" customWidth="1"/>
    <col min="7432" max="7432" width="6.5546875" style="4" customWidth="1"/>
    <col min="7433" max="7434" width="8.88671875" style="4"/>
    <col min="7435" max="7435" width="11.44140625" style="4" customWidth="1"/>
    <col min="7436" max="7436" width="14" style="4" customWidth="1"/>
    <col min="7437" max="7437" width="8.88671875" style="4"/>
    <col min="7438" max="7438" width="13.88671875" style="4" customWidth="1"/>
    <col min="7439" max="7439" width="14.5546875" style="4" customWidth="1"/>
    <col min="7440" max="7440" width="8.88671875" style="4"/>
    <col min="7441" max="7441" width="9.44140625" style="4" customWidth="1"/>
    <col min="7442" max="7680" width="8.88671875" style="4"/>
    <col min="7681" max="7681" width="13.6640625" style="4" customWidth="1"/>
    <col min="7682" max="7682" width="15.6640625" style="4" customWidth="1"/>
    <col min="7683" max="7683" width="31.6640625" style="4" customWidth="1"/>
    <col min="7684" max="7686" width="8.88671875" style="4"/>
    <col min="7687" max="7687" width="6.33203125" style="4" customWidth="1"/>
    <col min="7688" max="7688" width="6.5546875" style="4" customWidth="1"/>
    <col min="7689" max="7690" width="8.88671875" style="4"/>
    <col min="7691" max="7691" width="11.44140625" style="4" customWidth="1"/>
    <col min="7692" max="7692" width="14" style="4" customWidth="1"/>
    <col min="7693" max="7693" width="8.88671875" style="4"/>
    <col min="7694" max="7694" width="13.88671875" style="4" customWidth="1"/>
    <col min="7695" max="7695" width="14.5546875" style="4" customWidth="1"/>
    <col min="7696" max="7696" width="8.88671875" style="4"/>
    <col min="7697" max="7697" width="9.44140625" style="4" customWidth="1"/>
    <col min="7698" max="7936" width="8.88671875" style="4"/>
    <col min="7937" max="7937" width="13.6640625" style="4" customWidth="1"/>
    <col min="7938" max="7938" width="15.6640625" style="4" customWidth="1"/>
    <col min="7939" max="7939" width="31.6640625" style="4" customWidth="1"/>
    <col min="7940" max="7942" width="8.88671875" style="4"/>
    <col min="7943" max="7943" width="6.33203125" style="4" customWidth="1"/>
    <col min="7944" max="7944" width="6.5546875" style="4" customWidth="1"/>
    <col min="7945" max="7946" width="8.88671875" style="4"/>
    <col min="7947" max="7947" width="11.44140625" style="4" customWidth="1"/>
    <col min="7948" max="7948" width="14" style="4" customWidth="1"/>
    <col min="7949" max="7949" width="8.88671875" style="4"/>
    <col min="7950" max="7950" width="13.88671875" style="4" customWidth="1"/>
    <col min="7951" max="7951" width="14.5546875" style="4" customWidth="1"/>
    <col min="7952" max="7952" width="8.88671875" style="4"/>
    <col min="7953" max="7953" width="9.44140625" style="4" customWidth="1"/>
    <col min="7954" max="8192" width="8.88671875" style="4"/>
    <col min="8193" max="8193" width="13.6640625" style="4" customWidth="1"/>
    <col min="8194" max="8194" width="15.6640625" style="4" customWidth="1"/>
    <col min="8195" max="8195" width="31.6640625" style="4" customWidth="1"/>
    <col min="8196" max="8198" width="8.88671875" style="4"/>
    <col min="8199" max="8199" width="6.33203125" style="4" customWidth="1"/>
    <col min="8200" max="8200" width="6.5546875" style="4" customWidth="1"/>
    <col min="8201" max="8202" width="8.88671875" style="4"/>
    <col min="8203" max="8203" width="11.44140625" style="4" customWidth="1"/>
    <col min="8204" max="8204" width="14" style="4" customWidth="1"/>
    <col min="8205" max="8205" width="8.88671875" style="4"/>
    <col min="8206" max="8206" width="13.88671875" style="4" customWidth="1"/>
    <col min="8207" max="8207" width="14.5546875" style="4" customWidth="1"/>
    <col min="8208" max="8208" width="8.88671875" style="4"/>
    <col min="8209" max="8209" width="9.44140625" style="4" customWidth="1"/>
    <col min="8210" max="8448" width="8.88671875" style="4"/>
    <col min="8449" max="8449" width="13.6640625" style="4" customWidth="1"/>
    <col min="8450" max="8450" width="15.6640625" style="4" customWidth="1"/>
    <col min="8451" max="8451" width="31.6640625" style="4" customWidth="1"/>
    <col min="8452" max="8454" width="8.88671875" style="4"/>
    <col min="8455" max="8455" width="6.33203125" style="4" customWidth="1"/>
    <col min="8456" max="8456" width="6.5546875" style="4" customWidth="1"/>
    <col min="8457" max="8458" width="8.88671875" style="4"/>
    <col min="8459" max="8459" width="11.44140625" style="4" customWidth="1"/>
    <col min="8460" max="8460" width="14" style="4" customWidth="1"/>
    <col min="8461" max="8461" width="8.88671875" style="4"/>
    <col min="8462" max="8462" width="13.88671875" style="4" customWidth="1"/>
    <col min="8463" max="8463" width="14.5546875" style="4" customWidth="1"/>
    <col min="8464" max="8464" width="8.88671875" style="4"/>
    <col min="8465" max="8465" width="9.44140625" style="4" customWidth="1"/>
    <col min="8466" max="8704" width="8.88671875" style="4"/>
    <col min="8705" max="8705" width="13.6640625" style="4" customWidth="1"/>
    <col min="8706" max="8706" width="15.6640625" style="4" customWidth="1"/>
    <col min="8707" max="8707" width="31.6640625" style="4" customWidth="1"/>
    <col min="8708" max="8710" width="8.88671875" style="4"/>
    <col min="8711" max="8711" width="6.33203125" style="4" customWidth="1"/>
    <col min="8712" max="8712" width="6.5546875" style="4" customWidth="1"/>
    <col min="8713" max="8714" width="8.88671875" style="4"/>
    <col min="8715" max="8715" width="11.44140625" style="4" customWidth="1"/>
    <col min="8716" max="8716" width="14" style="4" customWidth="1"/>
    <col min="8717" max="8717" width="8.88671875" style="4"/>
    <col min="8718" max="8718" width="13.88671875" style="4" customWidth="1"/>
    <col min="8719" max="8719" width="14.5546875" style="4" customWidth="1"/>
    <col min="8720" max="8720" width="8.88671875" style="4"/>
    <col min="8721" max="8721" width="9.44140625" style="4" customWidth="1"/>
    <col min="8722" max="8960" width="8.88671875" style="4"/>
    <col min="8961" max="8961" width="13.6640625" style="4" customWidth="1"/>
    <col min="8962" max="8962" width="15.6640625" style="4" customWidth="1"/>
    <col min="8963" max="8963" width="31.6640625" style="4" customWidth="1"/>
    <col min="8964" max="8966" width="8.88671875" style="4"/>
    <col min="8967" max="8967" width="6.33203125" style="4" customWidth="1"/>
    <col min="8968" max="8968" width="6.5546875" style="4" customWidth="1"/>
    <col min="8969" max="8970" width="8.88671875" style="4"/>
    <col min="8971" max="8971" width="11.44140625" style="4" customWidth="1"/>
    <col min="8972" max="8972" width="14" style="4" customWidth="1"/>
    <col min="8973" max="8973" width="8.88671875" style="4"/>
    <col min="8974" max="8974" width="13.88671875" style="4" customWidth="1"/>
    <col min="8975" max="8975" width="14.5546875" style="4" customWidth="1"/>
    <col min="8976" max="8976" width="8.88671875" style="4"/>
    <col min="8977" max="8977" width="9.44140625" style="4" customWidth="1"/>
    <col min="8978" max="9216" width="8.88671875" style="4"/>
    <col min="9217" max="9217" width="13.6640625" style="4" customWidth="1"/>
    <col min="9218" max="9218" width="15.6640625" style="4" customWidth="1"/>
    <col min="9219" max="9219" width="31.6640625" style="4" customWidth="1"/>
    <col min="9220" max="9222" width="8.88671875" style="4"/>
    <col min="9223" max="9223" width="6.33203125" style="4" customWidth="1"/>
    <col min="9224" max="9224" width="6.5546875" style="4" customWidth="1"/>
    <col min="9225" max="9226" width="8.88671875" style="4"/>
    <col min="9227" max="9227" width="11.44140625" style="4" customWidth="1"/>
    <col min="9228" max="9228" width="14" style="4" customWidth="1"/>
    <col min="9229" max="9229" width="8.88671875" style="4"/>
    <col min="9230" max="9230" width="13.88671875" style="4" customWidth="1"/>
    <col min="9231" max="9231" width="14.5546875" style="4" customWidth="1"/>
    <col min="9232" max="9232" width="8.88671875" style="4"/>
    <col min="9233" max="9233" width="9.44140625" style="4" customWidth="1"/>
    <col min="9234" max="9472" width="8.88671875" style="4"/>
    <col min="9473" max="9473" width="13.6640625" style="4" customWidth="1"/>
    <col min="9474" max="9474" width="15.6640625" style="4" customWidth="1"/>
    <col min="9475" max="9475" width="31.6640625" style="4" customWidth="1"/>
    <col min="9476" max="9478" width="8.88671875" style="4"/>
    <col min="9479" max="9479" width="6.33203125" style="4" customWidth="1"/>
    <col min="9480" max="9480" width="6.5546875" style="4" customWidth="1"/>
    <col min="9481" max="9482" width="8.88671875" style="4"/>
    <col min="9483" max="9483" width="11.44140625" style="4" customWidth="1"/>
    <col min="9484" max="9484" width="14" style="4" customWidth="1"/>
    <col min="9485" max="9485" width="8.88671875" style="4"/>
    <col min="9486" max="9486" width="13.88671875" style="4" customWidth="1"/>
    <col min="9487" max="9487" width="14.5546875" style="4" customWidth="1"/>
    <col min="9488" max="9488" width="8.88671875" style="4"/>
    <col min="9489" max="9489" width="9.44140625" style="4" customWidth="1"/>
    <col min="9490" max="9728" width="8.88671875" style="4"/>
    <col min="9729" max="9729" width="13.6640625" style="4" customWidth="1"/>
    <col min="9730" max="9730" width="15.6640625" style="4" customWidth="1"/>
    <col min="9731" max="9731" width="31.6640625" style="4" customWidth="1"/>
    <col min="9732" max="9734" width="8.88671875" style="4"/>
    <col min="9735" max="9735" width="6.33203125" style="4" customWidth="1"/>
    <col min="9736" max="9736" width="6.5546875" style="4" customWidth="1"/>
    <col min="9737" max="9738" width="8.88671875" style="4"/>
    <col min="9739" max="9739" width="11.44140625" style="4" customWidth="1"/>
    <col min="9740" max="9740" width="14" style="4" customWidth="1"/>
    <col min="9741" max="9741" width="8.88671875" style="4"/>
    <col min="9742" max="9742" width="13.88671875" style="4" customWidth="1"/>
    <col min="9743" max="9743" width="14.5546875" style="4" customWidth="1"/>
    <col min="9744" max="9744" width="8.88671875" style="4"/>
    <col min="9745" max="9745" width="9.44140625" style="4" customWidth="1"/>
    <col min="9746" max="9984" width="8.88671875" style="4"/>
    <col min="9985" max="9985" width="13.6640625" style="4" customWidth="1"/>
    <col min="9986" max="9986" width="15.6640625" style="4" customWidth="1"/>
    <col min="9987" max="9987" width="31.6640625" style="4" customWidth="1"/>
    <col min="9988" max="9990" width="8.88671875" style="4"/>
    <col min="9991" max="9991" width="6.33203125" style="4" customWidth="1"/>
    <col min="9992" max="9992" width="6.5546875" style="4" customWidth="1"/>
    <col min="9993" max="9994" width="8.88671875" style="4"/>
    <col min="9995" max="9995" width="11.44140625" style="4" customWidth="1"/>
    <col min="9996" max="9996" width="14" style="4" customWidth="1"/>
    <col min="9997" max="9997" width="8.88671875" style="4"/>
    <col min="9998" max="9998" width="13.88671875" style="4" customWidth="1"/>
    <col min="9999" max="9999" width="14.5546875" style="4" customWidth="1"/>
    <col min="10000" max="10000" width="8.88671875" style="4"/>
    <col min="10001" max="10001" width="9.44140625" style="4" customWidth="1"/>
    <col min="10002" max="10240" width="8.88671875" style="4"/>
    <col min="10241" max="10241" width="13.6640625" style="4" customWidth="1"/>
    <col min="10242" max="10242" width="15.6640625" style="4" customWidth="1"/>
    <col min="10243" max="10243" width="31.6640625" style="4" customWidth="1"/>
    <col min="10244" max="10246" width="8.88671875" style="4"/>
    <col min="10247" max="10247" width="6.33203125" style="4" customWidth="1"/>
    <col min="10248" max="10248" width="6.5546875" style="4" customWidth="1"/>
    <col min="10249" max="10250" width="8.88671875" style="4"/>
    <col min="10251" max="10251" width="11.44140625" style="4" customWidth="1"/>
    <col min="10252" max="10252" width="14" style="4" customWidth="1"/>
    <col min="10253" max="10253" width="8.88671875" style="4"/>
    <col min="10254" max="10254" width="13.88671875" style="4" customWidth="1"/>
    <col min="10255" max="10255" width="14.5546875" style="4" customWidth="1"/>
    <col min="10256" max="10256" width="8.88671875" style="4"/>
    <col min="10257" max="10257" width="9.44140625" style="4" customWidth="1"/>
    <col min="10258" max="10496" width="8.88671875" style="4"/>
    <col min="10497" max="10497" width="13.6640625" style="4" customWidth="1"/>
    <col min="10498" max="10498" width="15.6640625" style="4" customWidth="1"/>
    <col min="10499" max="10499" width="31.6640625" style="4" customWidth="1"/>
    <col min="10500" max="10502" width="8.88671875" style="4"/>
    <col min="10503" max="10503" width="6.33203125" style="4" customWidth="1"/>
    <col min="10504" max="10504" width="6.5546875" style="4" customWidth="1"/>
    <col min="10505" max="10506" width="8.88671875" style="4"/>
    <col min="10507" max="10507" width="11.44140625" style="4" customWidth="1"/>
    <col min="10508" max="10508" width="14" style="4" customWidth="1"/>
    <col min="10509" max="10509" width="8.88671875" style="4"/>
    <col min="10510" max="10510" width="13.88671875" style="4" customWidth="1"/>
    <col min="10511" max="10511" width="14.5546875" style="4" customWidth="1"/>
    <col min="10512" max="10512" width="8.88671875" style="4"/>
    <col min="10513" max="10513" width="9.44140625" style="4" customWidth="1"/>
    <col min="10514" max="10752" width="8.88671875" style="4"/>
    <col min="10753" max="10753" width="13.6640625" style="4" customWidth="1"/>
    <col min="10754" max="10754" width="15.6640625" style="4" customWidth="1"/>
    <col min="10755" max="10755" width="31.6640625" style="4" customWidth="1"/>
    <col min="10756" max="10758" width="8.88671875" style="4"/>
    <col min="10759" max="10759" width="6.33203125" style="4" customWidth="1"/>
    <col min="10760" max="10760" width="6.5546875" style="4" customWidth="1"/>
    <col min="10761" max="10762" width="8.88671875" style="4"/>
    <col min="10763" max="10763" width="11.44140625" style="4" customWidth="1"/>
    <col min="10764" max="10764" width="14" style="4" customWidth="1"/>
    <col min="10765" max="10765" width="8.88671875" style="4"/>
    <col min="10766" max="10766" width="13.88671875" style="4" customWidth="1"/>
    <col min="10767" max="10767" width="14.5546875" style="4" customWidth="1"/>
    <col min="10768" max="10768" width="8.88671875" style="4"/>
    <col min="10769" max="10769" width="9.44140625" style="4" customWidth="1"/>
    <col min="10770" max="11008" width="8.88671875" style="4"/>
    <col min="11009" max="11009" width="13.6640625" style="4" customWidth="1"/>
    <col min="11010" max="11010" width="15.6640625" style="4" customWidth="1"/>
    <col min="11011" max="11011" width="31.6640625" style="4" customWidth="1"/>
    <col min="11012" max="11014" width="8.88671875" style="4"/>
    <col min="11015" max="11015" width="6.33203125" style="4" customWidth="1"/>
    <col min="11016" max="11016" width="6.5546875" style="4" customWidth="1"/>
    <col min="11017" max="11018" width="8.88671875" style="4"/>
    <col min="11019" max="11019" width="11.44140625" style="4" customWidth="1"/>
    <col min="11020" max="11020" width="14" style="4" customWidth="1"/>
    <col min="11021" max="11021" width="8.88671875" style="4"/>
    <col min="11022" max="11022" width="13.88671875" style="4" customWidth="1"/>
    <col min="11023" max="11023" width="14.5546875" style="4" customWidth="1"/>
    <col min="11024" max="11024" width="8.88671875" style="4"/>
    <col min="11025" max="11025" width="9.44140625" style="4" customWidth="1"/>
    <col min="11026" max="11264" width="8.88671875" style="4"/>
    <col min="11265" max="11265" width="13.6640625" style="4" customWidth="1"/>
    <col min="11266" max="11266" width="15.6640625" style="4" customWidth="1"/>
    <col min="11267" max="11267" width="31.6640625" style="4" customWidth="1"/>
    <col min="11268" max="11270" width="8.88671875" style="4"/>
    <col min="11271" max="11271" width="6.33203125" style="4" customWidth="1"/>
    <col min="11272" max="11272" width="6.5546875" style="4" customWidth="1"/>
    <col min="11273" max="11274" width="8.88671875" style="4"/>
    <col min="11275" max="11275" width="11.44140625" style="4" customWidth="1"/>
    <col min="11276" max="11276" width="14" style="4" customWidth="1"/>
    <col min="11277" max="11277" width="8.88671875" style="4"/>
    <col min="11278" max="11278" width="13.88671875" style="4" customWidth="1"/>
    <col min="11279" max="11279" width="14.5546875" style="4" customWidth="1"/>
    <col min="11280" max="11280" width="8.88671875" style="4"/>
    <col min="11281" max="11281" width="9.44140625" style="4" customWidth="1"/>
    <col min="11282" max="11520" width="8.88671875" style="4"/>
    <col min="11521" max="11521" width="13.6640625" style="4" customWidth="1"/>
    <col min="11522" max="11522" width="15.6640625" style="4" customWidth="1"/>
    <col min="11523" max="11523" width="31.6640625" style="4" customWidth="1"/>
    <col min="11524" max="11526" width="8.88671875" style="4"/>
    <col min="11527" max="11527" width="6.33203125" style="4" customWidth="1"/>
    <col min="11528" max="11528" width="6.5546875" style="4" customWidth="1"/>
    <col min="11529" max="11530" width="8.88671875" style="4"/>
    <col min="11531" max="11531" width="11.44140625" style="4" customWidth="1"/>
    <col min="11532" max="11532" width="14" style="4" customWidth="1"/>
    <col min="11533" max="11533" width="8.88671875" style="4"/>
    <col min="11534" max="11534" width="13.88671875" style="4" customWidth="1"/>
    <col min="11535" max="11535" width="14.5546875" style="4" customWidth="1"/>
    <col min="11536" max="11536" width="8.88671875" style="4"/>
    <col min="11537" max="11537" width="9.44140625" style="4" customWidth="1"/>
    <col min="11538" max="11776" width="8.88671875" style="4"/>
    <col min="11777" max="11777" width="13.6640625" style="4" customWidth="1"/>
    <col min="11778" max="11778" width="15.6640625" style="4" customWidth="1"/>
    <col min="11779" max="11779" width="31.6640625" style="4" customWidth="1"/>
    <col min="11780" max="11782" width="8.88671875" style="4"/>
    <col min="11783" max="11783" width="6.33203125" style="4" customWidth="1"/>
    <col min="11784" max="11784" width="6.5546875" style="4" customWidth="1"/>
    <col min="11785" max="11786" width="8.88671875" style="4"/>
    <col min="11787" max="11787" width="11.44140625" style="4" customWidth="1"/>
    <col min="11788" max="11788" width="14" style="4" customWidth="1"/>
    <col min="11789" max="11789" width="8.88671875" style="4"/>
    <col min="11790" max="11790" width="13.88671875" style="4" customWidth="1"/>
    <col min="11791" max="11791" width="14.5546875" style="4" customWidth="1"/>
    <col min="11792" max="11792" width="8.88671875" style="4"/>
    <col min="11793" max="11793" width="9.44140625" style="4" customWidth="1"/>
    <col min="11794" max="12032" width="8.88671875" style="4"/>
    <col min="12033" max="12033" width="13.6640625" style="4" customWidth="1"/>
    <col min="12034" max="12034" width="15.6640625" style="4" customWidth="1"/>
    <col min="12035" max="12035" width="31.6640625" style="4" customWidth="1"/>
    <col min="12036" max="12038" width="8.88671875" style="4"/>
    <col min="12039" max="12039" width="6.33203125" style="4" customWidth="1"/>
    <col min="12040" max="12040" width="6.5546875" style="4" customWidth="1"/>
    <col min="12041" max="12042" width="8.88671875" style="4"/>
    <col min="12043" max="12043" width="11.44140625" style="4" customWidth="1"/>
    <col min="12044" max="12044" width="14" style="4" customWidth="1"/>
    <col min="12045" max="12045" width="8.88671875" style="4"/>
    <col min="12046" max="12046" width="13.88671875" style="4" customWidth="1"/>
    <col min="12047" max="12047" width="14.5546875" style="4" customWidth="1"/>
    <col min="12048" max="12048" width="8.88671875" style="4"/>
    <col min="12049" max="12049" width="9.44140625" style="4" customWidth="1"/>
    <col min="12050" max="12288" width="8.88671875" style="4"/>
    <col min="12289" max="12289" width="13.6640625" style="4" customWidth="1"/>
    <col min="12290" max="12290" width="15.6640625" style="4" customWidth="1"/>
    <col min="12291" max="12291" width="31.6640625" style="4" customWidth="1"/>
    <col min="12292" max="12294" width="8.88671875" style="4"/>
    <col min="12295" max="12295" width="6.33203125" style="4" customWidth="1"/>
    <col min="12296" max="12296" width="6.5546875" style="4" customWidth="1"/>
    <col min="12297" max="12298" width="8.88671875" style="4"/>
    <col min="12299" max="12299" width="11.44140625" style="4" customWidth="1"/>
    <col min="12300" max="12300" width="14" style="4" customWidth="1"/>
    <col min="12301" max="12301" width="8.88671875" style="4"/>
    <col min="12302" max="12302" width="13.88671875" style="4" customWidth="1"/>
    <col min="12303" max="12303" width="14.5546875" style="4" customWidth="1"/>
    <col min="12304" max="12304" width="8.88671875" style="4"/>
    <col min="12305" max="12305" width="9.44140625" style="4" customWidth="1"/>
    <col min="12306" max="12544" width="8.88671875" style="4"/>
    <col min="12545" max="12545" width="13.6640625" style="4" customWidth="1"/>
    <col min="12546" max="12546" width="15.6640625" style="4" customWidth="1"/>
    <col min="12547" max="12547" width="31.6640625" style="4" customWidth="1"/>
    <col min="12548" max="12550" width="8.88671875" style="4"/>
    <col min="12551" max="12551" width="6.33203125" style="4" customWidth="1"/>
    <col min="12552" max="12552" width="6.5546875" style="4" customWidth="1"/>
    <col min="12553" max="12554" width="8.88671875" style="4"/>
    <col min="12555" max="12555" width="11.44140625" style="4" customWidth="1"/>
    <col min="12556" max="12556" width="14" style="4" customWidth="1"/>
    <col min="12557" max="12557" width="8.88671875" style="4"/>
    <col min="12558" max="12558" width="13.88671875" style="4" customWidth="1"/>
    <col min="12559" max="12559" width="14.5546875" style="4" customWidth="1"/>
    <col min="12560" max="12560" width="8.88671875" style="4"/>
    <col min="12561" max="12561" width="9.44140625" style="4" customWidth="1"/>
    <col min="12562" max="12800" width="8.88671875" style="4"/>
    <col min="12801" max="12801" width="13.6640625" style="4" customWidth="1"/>
    <col min="12802" max="12802" width="15.6640625" style="4" customWidth="1"/>
    <col min="12803" max="12803" width="31.6640625" style="4" customWidth="1"/>
    <col min="12804" max="12806" width="8.88671875" style="4"/>
    <col min="12807" max="12807" width="6.33203125" style="4" customWidth="1"/>
    <col min="12808" max="12808" width="6.5546875" style="4" customWidth="1"/>
    <col min="12809" max="12810" width="8.88671875" style="4"/>
    <col min="12811" max="12811" width="11.44140625" style="4" customWidth="1"/>
    <col min="12812" max="12812" width="14" style="4" customWidth="1"/>
    <col min="12813" max="12813" width="8.88671875" style="4"/>
    <col min="12814" max="12814" width="13.88671875" style="4" customWidth="1"/>
    <col min="12815" max="12815" width="14.5546875" style="4" customWidth="1"/>
    <col min="12816" max="12816" width="8.88671875" style="4"/>
    <col min="12817" max="12817" width="9.44140625" style="4" customWidth="1"/>
    <col min="12818" max="13056" width="8.88671875" style="4"/>
    <col min="13057" max="13057" width="13.6640625" style="4" customWidth="1"/>
    <col min="13058" max="13058" width="15.6640625" style="4" customWidth="1"/>
    <col min="13059" max="13059" width="31.6640625" style="4" customWidth="1"/>
    <col min="13060" max="13062" width="8.88671875" style="4"/>
    <col min="13063" max="13063" width="6.33203125" style="4" customWidth="1"/>
    <col min="13064" max="13064" width="6.5546875" style="4" customWidth="1"/>
    <col min="13065" max="13066" width="8.88671875" style="4"/>
    <col min="13067" max="13067" width="11.44140625" style="4" customWidth="1"/>
    <col min="13068" max="13068" width="14" style="4" customWidth="1"/>
    <col min="13069" max="13069" width="8.88671875" style="4"/>
    <col min="13070" max="13070" width="13.88671875" style="4" customWidth="1"/>
    <col min="13071" max="13071" width="14.5546875" style="4" customWidth="1"/>
    <col min="13072" max="13072" width="8.88671875" style="4"/>
    <col min="13073" max="13073" width="9.44140625" style="4" customWidth="1"/>
    <col min="13074" max="13312" width="8.88671875" style="4"/>
    <col min="13313" max="13313" width="13.6640625" style="4" customWidth="1"/>
    <col min="13314" max="13314" width="15.6640625" style="4" customWidth="1"/>
    <col min="13315" max="13315" width="31.6640625" style="4" customWidth="1"/>
    <col min="13316" max="13318" width="8.88671875" style="4"/>
    <col min="13319" max="13319" width="6.33203125" style="4" customWidth="1"/>
    <col min="13320" max="13320" width="6.5546875" style="4" customWidth="1"/>
    <col min="13321" max="13322" width="8.88671875" style="4"/>
    <col min="13323" max="13323" width="11.44140625" style="4" customWidth="1"/>
    <col min="13324" max="13324" width="14" style="4" customWidth="1"/>
    <col min="13325" max="13325" width="8.88671875" style="4"/>
    <col min="13326" max="13326" width="13.88671875" style="4" customWidth="1"/>
    <col min="13327" max="13327" width="14.5546875" style="4" customWidth="1"/>
    <col min="13328" max="13328" width="8.88671875" style="4"/>
    <col min="13329" max="13329" width="9.44140625" style="4" customWidth="1"/>
    <col min="13330" max="13568" width="8.88671875" style="4"/>
    <col min="13569" max="13569" width="13.6640625" style="4" customWidth="1"/>
    <col min="13570" max="13570" width="15.6640625" style="4" customWidth="1"/>
    <col min="13571" max="13571" width="31.6640625" style="4" customWidth="1"/>
    <col min="13572" max="13574" width="8.88671875" style="4"/>
    <col min="13575" max="13575" width="6.33203125" style="4" customWidth="1"/>
    <col min="13576" max="13576" width="6.5546875" style="4" customWidth="1"/>
    <col min="13577" max="13578" width="8.88671875" style="4"/>
    <col min="13579" max="13579" width="11.44140625" style="4" customWidth="1"/>
    <col min="13580" max="13580" width="14" style="4" customWidth="1"/>
    <col min="13581" max="13581" width="8.88671875" style="4"/>
    <col min="13582" max="13582" width="13.88671875" style="4" customWidth="1"/>
    <col min="13583" max="13583" width="14.5546875" style="4" customWidth="1"/>
    <col min="13584" max="13584" width="8.88671875" style="4"/>
    <col min="13585" max="13585" width="9.44140625" style="4" customWidth="1"/>
    <col min="13586" max="13824" width="8.88671875" style="4"/>
    <col min="13825" max="13825" width="13.6640625" style="4" customWidth="1"/>
    <col min="13826" max="13826" width="15.6640625" style="4" customWidth="1"/>
    <col min="13827" max="13827" width="31.6640625" style="4" customWidth="1"/>
    <col min="13828" max="13830" width="8.88671875" style="4"/>
    <col min="13831" max="13831" width="6.33203125" style="4" customWidth="1"/>
    <col min="13832" max="13832" width="6.5546875" style="4" customWidth="1"/>
    <col min="13833" max="13834" width="8.88671875" style="4"/>
    <col min="13835" max="13835" width="11.44140625" style="4" customWidth="1"/>
    <col min="13836" max="13836" width="14" style="4" customWidth="1"/>
    <col min="13837" max="13837" width="8.88671875" style="4"/>
    <col min="13838" max="13838" width="13.88671875" style="4" customWidth="1"/>
    <col min="13839" max="13839" width="14.5546875" style="4" customWidth="1"/>
    <col min="13840" max="13840" width="8.88671875" style="4"/>
    <col min="13841" max="13841" width="9.44140625" style="4" customWidth="1"/>
    <col min="13842" max="14080" width="8.88671875" style="4"/>
    <col min="14081" max="14081" width="13.6640625" style="4" customWidth="1"/>
    <col min="14082" max="14082" width="15.6640625" style="4" customWidth="1"/>
    <col min="14083" max="14083" width="31.6640625" style="4" customWidth="1"/>
    <col min="14084" max="14086" width="8.88671875" style="4"/>
    <col min="14087" max="14087" width="6.33203125" style="4" customWidth="1"/>
    <col min="14088" max="14088" width="6.5546875" style="4" customWidth="1"/>
    <col min="14089" max="14090" width="8.88671875" style="4"/>
    <col min="14091" max="14091" width="11.44140625" style="4" customWidth="1"/>
    <col min="14092" max="14092" width="14" style="4" customWidth="1"/>
    <col min="14093" max="14093" width="8.88671875" style="4"/>
    <col min="14094" max="14094" width="13.88671875" style="4" customWidth="1"/>
    <col min="14095" max="14095" width="14.5546875" style="4" customWidth="1"/>
    <col min="14096" max="14096" width="8.88671875" style="4"/>
    <col min="14097" max="14097" width="9.44140625" style="4" customWidth="1"/>
    <col min="14098" max="14336" width="8.88671875" style="4"/>
    <col min="14337" max="14337" width="13.6640625" style="4" customWidth="1"/>
    <col min="14338" max="14338" width="15.6640625" style="4" customWidth="1"/>
    <col min="14339" max="14339" width="31.6640625" style="4" customWidth="1"/>
    <col min="14340" max="14342" width="8.88671875" style="4"/>
    <col min="14343" max="14343" width="6.33203125" style="4" customWidth="1"/>
    <col min="14344" max="14344" width="6.5546875" style="4" customWidth="1"/>
    <col min="14345" max="14346" width="8.88671875" style="4"/>
    <col min="14347" max="14347" width="11.44140625" style="4" customWidth="1"/>
    <col min="14348" max="14348" width="14" style="4" customWidth="1"/>
    <col min="14349" max="14349" width="8.88671875" style="4"/>
    <col min="14350" max="14350" width="13.88671875" style="4" customWidth="1"/>
    <col min="14351" max="14351" width="14.5546875" style="4" customWidth="1"/>
    <col min="14352" max="14352" width="8.88671875" style="4"/>
    <col min="14353" max="14353" width="9.44140625" style="4" customWidth="1"/>
    <col min="14354" max="14592" width="8.88671875" style="4"/>
    <col min="14593" max="14593" width="13.6640625" style="4" customWidth="1"/>
    <col min="14594" max="14594" width="15.6640625" style="4" customWidth="1"/>
    <col min="14595" max="14595" width="31.6640625" style="4" customWidth="1"/>
    <col min="14596" max="14598" width="8.88671875" style="4"/>
    <col min="14599" max="14599" width="6.33203125" style="4" customWidth="1"/>
    <col min="14600" max="14600" width="6.5546875" style="4" customWidth="1"/>
    <col min="14601" max="14602" width="8.88671875" style="4"/>
    <col min="14603" max="14603" width="11.44140625" style="4" customWidth="1"/>
    <col min="14604" max="14604" width="14" style="4" customWidth="1"/>
    <col min="14605" max="14605" width="8.88671875" style="4"/>
    <col min="14606" max="14606" width="13.88671875" style="4" customWidth="1"/>
    <col min="14607" max="14607" width="14.5546875" style="4" customWidth="1"/>
    <col min="14608" max="14608" width="8.88671875" style="4"/>
    <col min="14609" max="14609" width="9.44140625" style="4" customWidth="1"/>
    <col min="14610" max="14848" width="8.88671875" style="4"/>
    <col min="14849" max="14849" width="13.6640625" style="4" customWidth="1"/>
    <col min="14850" max="14850" width="15.6640625" style="4" customWidth="1"/>
    <col min="14851" max="14851" width="31.6640625" style="4" customWidth="1"/>
    <col min="14852" max="14854" width="8.88671875" style="4"/>
    <col min="14855" max="14855" width="6.33203125" style="4" customWidth="1"/>
    <col min="14856" max="14856" width="6.5546875" style="4" customWidth="1"/>
    <col min="14857" max="14858" width="8.88671875" style="4"/>
    <col min="14859" max="14859" width="11.44140625" style="4" customWidth="1"/>
    <col min="14860" max="14860" width="14" style="4" customWidth="1"/>
    <col min="14861" max="14861" width="8.88671875" style="4"/>
    <col min="14862" max="14862" width="13.88671875" style="4" customWidth="1"/>
    <col min="14863" max="14863" width="14.5546875" style="4" customWidth="1"/>
    <col min="14864" max="14864" width="8.88671875" style="4"/>
    <col min="14865" max="14865" width="9.44140625" style="4" customWidth="1"/>
    <col min="14866" max="15104" width="8.88671875" style="4"/>
    <col min="15105" max="15105" width="13.6640625" style="4" customWidth="1"/>
    <col min="15106" max="15106" width="15.6640625" style="4" customWidth="1"/>
    <col min="15107" max="15107" width="31.6640625" style="4" customWidth="1"/>
    <col min="15108" max="15110" width="8.88671875" style="4"/>
    <col min="15111" max="15111" width="6.33203125" style="4" customWidth="1"/>
    <col min="15112" max="15112" width="6.5546875" style="4" customWidth="1"/>
    <col min="15113" max="15114" width="8.88671875" style="4"/>
    <col min="15115" max="15115" width="11.44140625" style="4" customWidth="1"/>
    <col min="15116" max="15116" width="14" style="4" customWidth="1"/>
    <col min="15117" max="15117" width="8.88671875" style="4"/>
    <col min="15118" max="15118" width="13.88671875" style="4" customWidth="1"/>
    <col min="15119" max="15119" width="14.5546875" style="4" customWidth="1"/>
    <col min="15120" max="15120" width="8.88671875" style="4"/>
    <col min="15121" max="15121" width="9.44140625" style="4" customWidth="1"/>
    <col min="15122" max="15360" width="8.88671875" style="4"/>
    <col min="15361" max="15361" width="13.6640625" style="4" customWidth="1"/>
    <col min="15362" max="15362" width="15.6640625" style="4" customWidth="1"/>
    <col min="15363" max="15363" width="31.6640625" style="4" customWidth="1"/>
    <col min="15364" max="15366" width="8.88671875" style="4"/>
    <col min="15367" max="15367" width="6.33203125" style="4" customWidth="1"/>
    <col min="15368" max="15368" width="6.5546875" style="4" customWidth="1"/>
    <col min="15369" max="15370" width="8.88671875" style="4"/>
    <col min="15371" max="15371" width="11.44140625" style="4" customWidth="1"/>
    <col min="15372" max="15372" width="14" style="4" customWidth="1"/>
    <col min="15373" max="15373" width="8.88671875" style="4"/>
    <col min="15374" max="15374" width="13.88671875" style="4" customWidth="1"/>
    <col min="15375" max="15375" width="14.5546875" style="4" customWidth="1"/>
    <col min="15376" max="15376" width="8.88671875" style="4"/>
    <col min="15377" max="15377" width="9.44140625" style="4" customWidth="1"/>
    <col min="15378" max="15616" width="8.88671875" style="4"/>
    <col min="15617" max="15617" width="13.6640625" style="4" customWidth="1"/>
    <col min="15618" max="15618" width="15.6640625" style="4" customWidth="1"/>
    <col min="15619" max="15619" width="31.6640625" style="4" customWidth="1"/>
    <col min="15620" max="15622" width="8.88671875" style="4"/>
    <col min="15623" max="15623" width="6.33203125" style="4" customWidth="1"/>
    <col min="15624" max="15624" width="6.5546875" style="4" customWidth="1"/>
    <col min="15625" max="15626" width="8.88671875" style="4"/>
    <col min="15627" max="15627" width="11.44140625" style="4" customWidth="1"/>
    <col min="15628" max="15628" width="14" style="4" customWidth="1"/>
    <col min="15629" max="15629" width="8.88671875" style="4"/>
    <col min="15630" max="15630" width="13.88671875" style="4" customWidth="1"/>
    <col min="15631" max="15631" width="14.5546875" style="4" customWidth="1"/>
    <col min="15632" max="15632" width="8.88671875" style="4"/>
    <col min="15633" max="15633" width="9.44140625" style="4" customWidth="1"/>
    <col min="15634" max="15872" width="8.88671875" style="4"/>
    <col min="15873" max="15873" width="13.6640625" style="4" customWidth="1"/>
    <col min="15874" max="15874" width="15.6640625" style="4" customWidth="1"/>
    <col min="15875" max="15875" width="31.6640625" style="4" customWidth="1"/>
    <col min="15876" max="15878" width="8.88671875" style="4"/>
    <col min="15879" max="15879" width="6.33203125" style="4" customWidth="1"/>
    <col min="15880" max="15880" width="6.5546875" style="4" customWidth="1"/>
    <col min="15881" max="15882" width="8.88671875" style="4"/>
    <col min="15883" max="15883" width="11.44140625" style="4" customWidth="1"/>
    <col min="15884" max="15884" width="14" style="4" customWidth="1"/>
    <col min="15885" max="15885" width="8.88671875" style="4"/>
    <col min="15886" max="15886" width="13.88671875" style="4" customWidth="1"/>
    <col min="15887" max="15887" width="14.5546875" style="4" customWidth="1"/>
    <col min="15888" max="15888" width="8.88671875" style="4"/>
    <col min="15889" max="15889" width="9.44140625" style="4" customWidth="1"/>
    <col min="15890" max="16128" width="8.88671875" style="4"/>
    <col min="16129" max="16129" width="13.6640625" style="4" customWidth="1"/>
    <col min="16130" max="16130" width="15.6640625" style="4" customWidth="1"/>
    <col min="16131" max="16131" width="31.6640625" style="4" customWidth="1"/>
    <col min="16132" max="16134" width="8.88671875" style="4"/>
    <col min="16135" max="16135" width="6.33203125" style="4" customWidth="1"/>
    <col min="16136" max="16136" width="6.5546875" style="4" customWidth="1"/>
    <col min="16137" max="16138" width="8.88671875" style="4"/>
    <col min="16139" max="16139" width="11.44140625" style="4" customWidth="1"/>
    <col min="16140" max="16140" width="14" style="4" customWidth="1"/>
    <col min="16141" max="16141" width="8.88671875" style="4"/>
    <col min="16142" max="16142" width="13.88671875" style="4" customWidth="1"/>
    <col min="16143" max="16143" width="14.5546875" style="4" customWidth="1"/>
    <col min="16144" max="16144" width="8.88671875" style="4"/>
    <col min="16145" max="16145" width="9.44140625" style="4" customWidth="1"/>
    <col min="16146" max="16384" width="8.88671875" style="4"/>
  </cols>
  <sheetData>
    <row r="1" spans="1:15" ht="18.75" customHeight="1" x14ac:dyDescent="0.3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29" t="s">
        <v>38</v>
      </c>
      <c r="N1" s="2"/>
      <c r="O1" s="3"/>
    </row>
    <row r="2" spans="1:15" ht="19.95" customHeight="1" x14ac:dyDescent="0.3">
      <c r="A2" s="27" t="s">
        <v>34</v>
      </c>
      <c r="B2" s="28"/>
      <c r="C2" s="58" t="s">
        <v>35</v>
      </c>
      <c r="D2" s="59"/>
      <c r="E2" s="59"/>
      <c r="F2" s="59"/>
      <c r="G2" s="59"/>
      <c r="H2" s="59"/>
      <c r="I2" s="59"/>
      <c r="J2" s="59"/>
      <c r="K2" s="59"/>
      <c r="L2" s="28"/>
      <c r="M2" s="29" t="s">
        <v>36</v>
      </c>
      <c r="N2"/>
      <c r="O2" s="30"/>
    </row>
    <row r="3" spans="1:15" ht="22.5" customHeight="1" x14ac:dyDescent="0.3">
      <c r="A3" s="27" t="s">
        <v>37</v>
      </c>
      <c r="B3" s="28"/>
      <c r="C3" s="60" t="s">
        <v>68</v>
      </c>
      <c r="D3" s="61"/>
      <c r="E3" s="61"/>
      <c r="F3" s="61"/>
      <c r="G3" s="61"/>
      <c r="H3" s="61"/>
      <c r="I3" s="61"/>
      <c r="J3" s="61"/>
      <c r="K3" s="61"/>
      <c r="L3" s="28"/>
      <c r="M3" s="28"/>
      <c r="N3" s="31"/>
      <c r="O3" s="30"/>
    </row>
    <row r="4" spans="1:15" ht="4.2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15" ht="10.95" customHeight="1" x14ac:dyDescent="0.3">
      <c r="D5" s="41"/>
      <c r="E5" s="41"/>
      <c r="F5" s="5"/>
    </row>
    <row r="6" spans="1:15" ht="15" customHeight="1" x14ac:dyDescent="0.3">
      <c r="A6" s="32" t="s">
        <v>41</v>
      </c>
      <c r="B6" s="42" t="s">
        <v>0</v>
      </c>
      <c r="C6" s="42"/>
      <c r="D6" s="42"/>
      <c r="E6" s="42"/>
      <c r="F6" s="5"/>
    </row>
    <row r="7" spans="1:15" ht="6" customHeight="1" x14ac:dyDescent="0.3">
      <c r="A7" s="5"/>
      <c r="B7" s="43"/>
      <c r="C7" s="43"/>
      <c r="D7" s="43"/>
      <c r="E7" s="43"/>
      <c r="F7" s="5"/>
    </row>
    <row r="8" spans="1:15" ht="16.5" customHeight="1" thickBot="1" x14ac:dyDescent="0.35">
      <c r="A8" s="6" t="s">
        <v>1</v>
      </c>
      <c r="B8" s="34" t="s">
        <v>97</v>
      </c>
      <c r="C8" s="33"/>
      <c r="F8" s="5"/>
    </row>
    <row r="9" spans="1:15" ht="21" customHeight="1" thickBot="1" x14ac:dyDescent="0.35">
      <c r="A9" s="44" t="s">
        <v>2</v>
      </c>
      <c r="B9" s="45" t="s">
        <v>3</v>
      </c>
      <c r="C9" s="7" t="s">
        <v>4</v>
      </c>
      <c r="D9" s="46" t="s">
        <v>5</v>
      </c>
      <c r="E9" s="46"/>
      <c r="F9" s="46"/>
      <c r="G9" s="56" t="s">
        <v>6</v>
      </c>
      <c r="H9" s="46" t="s">
        <v>7</v>
      </c>
      <c r="I9" s="46" t="s">
        <v>8</v>
      </c>
      <c r="J9" s="46"/>
      <c r="K9" s="50" t="s">
        <v>9</v>
      </c>
      <c r="L9" s="46" t="s">
        <v>10</v>
      </c>
      <c r="M9" s="46" t="s">
        <v>11</v>
      </c>
      <c r="N9" s="51" t="s">
        <v>39</v>
      </c>
      <c r="O9" s="54" t="s">
        <v>12</v>
      </c>
    </row>
    <row r="10" spans="1:15" ht="21.75" customHeight="1" thickBot="1" x14ac:dyDescent="0.35">
      <c r="A10" s="44"/>
      <c r="B10" s="45"/>
      <c r="C10" s="55" t="s">
        <v>13</v>
      </c>
      <c r="D10" s="55" t="s">
        <v>14</v>
      </c>
      <c r="E10" s="55" t="s">
        <v>15</v>
      </c>
      <c r="F10" s="46" t="s">
        <v>16</v>
      </c>
      <c r="G10" s="56"/>
      <c r="H10" s="46"/>
      <c r="I10" s="55" t="s">
        <v>14</v>
      </c>
      <c r="J10" s="69" t="s">
        <v>15</v>
      </c>
      <c r="K10" s="50"/>
      <c r="L10" s="46"/>
      <c r="M10" s="46"/>
      <c r="N10" s="52"/>
      <c r="O10" s="54"/>
    </row>
    <row r="11" spans="1:15" ht="50.25" customHeight="1" thickBot="1" x14ac:dyDescent="0.35">
      <c r="A11" s="44"/>
      <c r="B11" s="45"/>
      <c r="C11" s="55"/>
      <c r="D11" s="55"/>
      <c r="E11" s="55"/>
      <c r="F11" s="46"/>
      <c r="G11" s="56"/>
      <c r="H11" s="46"/>
      <c r="I11" s="55"/>
      <c r="J11" s="69"/>
      <c r="K11" s="50"/>
      <c r="L11" s="46"/>
      <c r="M11" s="46"/>
      <c r="N11" s="53"/>
      <c r="O11" s="54"/>
    </row>
    <row r="12" spans="1:15" ht="17.399999999999999" customHeight="1" x14ac:dyDescent="0.3">
      <c r="A12" s="8" t="s">
        <v>43</v>
      </c>
      <c r="B12" s="9" t="s">
        <v>69</v>
      </c>
      <c r="C12" s="10" t="s">
        <v>57</v>
      </c>
      <c r="D12" s="11">
        <v>10</v>
      </c>
      <c r="E12" s="11">
        <v>55</v>
      </c>
      <c r="F12" s="11">
        <f t="shared" ref="F12:F41" si="0">SUM(D12,E12)</f>
        <v>65</v>
      </c>
      <c r="G12" s="12" t="s">
        <v>63</v>
      </c>
      <c r="H12" s="13" t="s">
        <v>86</v>
      </c>
      <c r="I12" s="14">
        <v>1.8</v>
      </c>
      <c r="J12" s="14">
        <v>0.58627187079407805</v>
      </c>
      <c r="K12" s="15" t="s">
        <v>88</v>
      </c>
      <c r="L12" s="16">
        <v>1823.5009</v>
      </c>
      <c r="M12" s="17" t="s">
        <v>17</v>
      </c>
      <c r="N12" s="37"/>
      <c r="O12" s="16">
        <f t="shared" ref="O12:O41" si="1">F12*N12</f>
        <v>0</v>
      </c>
    </row>
    <row r="13" spans="1:15" ht="17.399999999999999" customHeight="1" x14ac:dyDescent="0.3">
      <c r="A13" s="8" t="s">
        <v>43</v>
      </c>
      <c r="B13" s="9" t="s">
        <v>70</v>
      </c>
      <c r="C13" s="10" t="s">
        <v>57</v>
      </c>
      <c r="D13" s="11">
        <v>0</v>
      </c>
      <c r="E13" s="11">
        <v>15</v>
      </c>
      <c r="F13" s="11">
        <f t="shared" si="0"/>
        <v>15</v>
      </c>
      <c r="G13" s="12" t="s">
        <v>63</v>
      </c>
      <c r="H13" s="13" t="s">
        <v>18</v>
      </c>
      <c r="I13" s="14">
        <v>0</v>
      </c>
      <c r="J13" s="14">
        <v>0.8</v>
      </c>
      <c r="K13" s="15" t="s">
        <v>88</v>
      </c>
      <c r="L13" s="16">
        <v>396.97289999999998</v>
      </c>
      <c r="M13" s="17" t="s">
        <v>17</v>
      </c>
      <c r="N13" s="37"/>
      <c r="O13" s="16">
        <f t="shared" si="1"/>
        <v>0</v>
      </c>
    </row>
    <row r="14" spans="1:15" ht="17.399999999999999" customHeight="1" x14ac:dyDescent="0.3">
      <c r="A14" s="8" t="s">
        <v>43</v>
      </c>
      <c r="B14" s="9" t="s">
        <v>71</v>
      </c>
      <c r="C14" s="10" t="s">
        <v>57</v>
      </c>
      <c r="D14" s="11">
        <v>0</v>
      </c>
      <c r="E14" s="11">
        <v>35</v>
      </c>
      <c r="F14" s="11">
        <f t="shared" si="0"/>
        <v>35</v>
      </c>
      <c r="G14" s="12" t="s">
        <v>63</v>
      </c>
      <c r="H14" s="13" t="s">
        <v>61</v>
      </c>
      <c r="I14" s="14">
        <v>0</v>
      </c>
      <c r="J14" s="14">
        <v>0.70949558804161728</v>
      </c>
      <c r="K14" s="15" t="s">
        <v>65</v>
      </c>
      <c r="L14" s="16">
        <v>1030.4782</v>
      </c>
      <c r="M14" s="17" t="s">
        <v>17</v>
      </c>
      <c r="N14" s="37"/>
      <c r="O14" s="16">
        <f t="shared" si="1"/>
        <v>0</v>
      </c>
    </row>
    <row r="15" spans="1:15" ht="17.399999999999999" customHeight="1" x14ac:dyDescent="0.3">
      <c r="A15" s="8" t="s">
        <v>43</v>
      </c>
      <c r="B15" s="9" t="s">
        <v>72</v>
      </c>
      <c r="C15" s="10" t="s">
        <v>57</v>
      </c>
      <c r="D15" s="11">
        <v>0</v>
      </c>
      <c r="E15" s="11">
        <v>10</v>
      </c>
      <c r="F15" s="11">
        <f t="shared" si="0"/>
        <v>10</v>
      </c>
      <c r="G15" s="12" t="s">
        <v>63</v>
      </c>
      <c r="H15" s="13" t="s">
        <v>87</v>
      </c>
      <c r="I15" s="14">
        <v>0</v>
      </c>
      <c r="J15" s="14">
        <v>0.75</v>
      </c>
      <c r="K15" s="15" t="s">
        <v>65</v>
      </c>
      <c r="L15" s="16">
        <v>299.97829999999999</v>
      </c>
      <c r="M15" s="17" t="s">
        <v>17</v>
      </c>
      <c r="N15" s="37"/>
      <c r="O15" s="16">
        <f t="shared" si="1"/>
        <v>0</v>
      </c>
    </row>
    <row r="16" spans="1:15" ht="17.399999999999999" customHeight="1" x14ac:dyDescent="0.3">
      <c r="A16" s="8" t="s">
        <v>43</v>
      </c>
      <c r="B16" s="9" t="s">
        <v>73</v>
      </c>
      <c r="C16" s="10" t="s">
        <v>57</v>
      </c>
      <c r="D16" s="11">
        <v>0</v>
      </c>
      <c r="E16" s="11">
        <v>10</v>
      </c>
      <c r="F16" s="11">
        <f t="shared" si="0"/>
        <v>10</v>
      </c>
      <c r="G16" s="12" t="s">
        <v>63</v>
      </c>
      <c r="H16" s="13" t="s">
        <v>59</v>
      </c>
      <c r="I16" s="14">
        <v>0</v>
      </c>
      <c r="J16" s="14">
        <v>0.75</v>
      </c>
      <c r="K16" s="15" t="s">
        <v>67</v>
      </c>
      <c r="L16" s="16">
        <v>306.00560000000002</v>
      </c>
      <c r="M16" s="17" t="s">
        <v>17</v>
      </c>
      <c r="N16" s="37"/>
      <c r="O16" s="16">
        <f t="shared" si="1"/>
        <v>0</v>
      </c>
    </row>
    <row r="17" spans="1:15" ht="17.399999999999999" customHeight="1" x14ac:dyDescent="0.3">
      <c r="A17" s="8" t="s">
        <v>19</v>
      </c>
      <c r="B17" s="9" t="s">
        <v>44</v>
      </c>
      <c r="C17" s="10" t="s">
        <v>58</v>
      </c>
      <c r="D17" s="11">
        <v>40</v>
      </c>
      <c r="E17" s="11">
        <v>0</v>
      </c>
      <c r="F17" s="11">
        <f t="shared" si="0"/>
        <v>40</v>
      </c>
      <c r="G17" s="12" t="s">
        <v>63</v>
      </c>
      <c r="H17" s="13" t="s">
        <v>61</v>
      </c>
      <c r="I17" s="14">
        <v>0.5</v>
      </c>
      <c r="J17" s="14">
        <v>0</v>
      </c>
      <c r="K17" s="15" t="s">
        <v>67</v>
      </c>
      <c r="L17" s="16">
        <v>782.47519999999997</v>
      </c>
      <c r="M17" s="17" t="s">
        <v>17</v>
      </c>
      <c r="N17" s="37"/>
      <c r="O17" s="16">
        <f t="shared" si="1"/>
        <v>0</v>
      </c>
    </row>
    <row r="18" spans="1:15" ht="17.399999999999999" customHeight="1" x14ac:dyDescent="0.3">
      <c r="A18" s="8" t="s">
        <v>19</v>
      </c>
      <c r="B18" s="9" t="s">
        <v>45</v>
      </c>
      <c r="C18" s="10" t="s">
        <v>58</v>
      </c>
      <c r="D18" s="11">
        <v>30</v>
      </c>
      <c r="E18" s="11">
        <v>0</v>
      </c>
      <c r="F18" s="11">
        <f t="shared" si="0"/>
        <v>30</v>
      </c>
      <c r="G18" s="12" t="s">
        <v>63</v>
      </c>
      <c r="H18" s="13" t="s">
        <v>61</v>
      </c>
      <c r="I18" s="14">
        <v>0.55000000000000004</v>
      </c>
      <c r="J18" s="14">
        <v>0</v>
      </c>
      <c r="K18" s="15" t="s">
        <v>88</v>
      </c>
      <c r="L18" s="16">
        <v>716.61239999999998</v>
      </c>
      <c r="M18" s="17" t="s">
        <v>17</v>
      </c>
      <c r="N18" s="37"/>
      <c r="O18" s="16">
        <f t="shared" si="1"/>
        <v>0</v>
      </c>
    </row>
    <row r="19" spans="1:15" ht="17.399999999999999" customHeight="1" x14ac:dyDescent="0.3">
      <c r="A19" s="8" t="s">
        <v>19</v>
      </c>
      <c r="B19" s="9" t="s">
        <v>74</v>
      </c>
      <c r="C19" s="10" t="s">
        <v>58</v>
      </c>
      <c r="D19" s="11">
        <v>50</v>
      </c>
      <c r="E19" s="11">
        <v>0</v>
      </c>
      <c r="F19" s="11">
        <f t="shared" si="0"/>
        <v>50</v>
      </c>
      <c r="G19" s="12" t="s">
        <v>63</v>
      </c>
      <c r="H19" s="13" t="s">
        <v>18</v>
      </c>
      <c r="I19" s="14">
        <v>0.45</v>
      </c>
      <c r="J19" s="14">
        <v>0</v>
      </c>
      <c r="K19" s="15" t="s">
        <v>89</v>
      </c>
      <c r="L19" s="16">
        <v>1094.0719999999999</v>
      </c>
      <c r="M19" s="17" t="s">
        <v>17</v>
      </c>
      <c r="N19" s="37"/>
      <c r="O19" s="16">
        <f t="shared" si="1"/>
        <v>0</v>
      </c>
    </row>
    <row r="20" spans="1:15" ht="17.399999999999999" customHeight="1" x14ac:dyDescent="0.3">
      <c r="A20" s="8" t="s">
        <v>19</v>
      </c>
      <c r="B20" s="9" t="s">
        <v>75</v>
      </c>
      <c r="C20" s="10" t="s">
        <v>58</v>
      </c>
      <c r="D20" s="11">
        <v>60</v>
      </c>
      <c r="E20" s="11">
        <v>0</v>
      </c>
      <c r="F20" s="11">
        <f t="shared" si="0"/>
        <v>60</v>
      </c>
      <c r="G20" s="12" t="s">
        <v>63</v>
      </c>
      <c r="H20" s="13" t="s">
        <v>61</v>
      </c>
      <c r="I20" s="14">
        <v>0.44999999999999996</v>
      </c>
      <c r="J20" s="14">
        <v>0</v>
      </c>
      <c r="K20" s="15" t="s">
        <v>90</v>
      </c>
      <c r="L20" s="16">
        <v>1385.5494000000001</v>
      </c>
      <c r="M20" s="17" t="s">
        <v>17</v>
      </c>
      <c r="N20" s="37"/>
      <c r="O20" s="16">
        <f t="shared" si="1"/>
        <v>0</v>
      </c>
    </row>
    <row r="21" spans="1:15" ht="17.399999999999999" customHeight="1" x14ac:dyDescent="0.3">
      <c r="A21" s="8" t="s">
        <v>19</v>
      </c>
      <c r="B21" s="9" t="s">
        <v>46</v>
      </c>
      <c r="C21" s="10" t="s">
        <v>58</v>
      </c>
      <c r="D21" s="11">
        <v>30</v>
      </c>
      <c r="E21" s="11">
        <v>0</v>
      </c>
      <c r="F21" s="11">
        <f t="shared" si="0"/>
        <v>30</v>
      </c>
      <c r="G21" s="12" t="s">
        <v>63</v>
      </c>
      <c r="H21" s="13" t="s">
        <v>61</v>
      </c>
      <c r="I21" s="14">
        <v>0.55000000000000004</v>
      </c>
      <c r="J21" s="14">
        <v>0</v>
      </c>
      <c r="K21" s="15" t="s">
        <v>60</v>
      </c>
      <c r="L21" s="16">
        <v>649.72979999999995</v>
      </c>
      <c r="M21" s="17" t="s">
        <v>17</v>
      </c>
      <c r="N21" s="37"/>
      <c r="O21" s="16">
        <f t="shared" si="1"/>
        <v>0</v>
      </c>
    </row>
    <row r="22" spans="1:15" ht="17.399999999999999" customHeight="1" x14ac:dyDescent="0.3">
      <c r="A22" s="8" t="s">
        <v>19</v>
      </c>
      <c r="B22" s="9" t="s">
        <v>76</v>
      </c>
      <c r="C22" s="10" t="s">
        <v>58</v>
      </c>
      <c r="D22" s="11">
        <v>50</v>
      </c>
      <c r="E22" s="11">
        <v>0</v>
      </c>
      <c r="F22" s="11">
        <f t="shared" si="0"/>
        <v>50</v>
      </c>
      <c r="G22" s="12" t="s">
        <v>63</v>
      </c>
      <c r="H22" s="13" t="s">
        <v>64</v>
      </c>
      <c r="I22" s="14">
        <v>0.75</v>
      </c>
      <c r="J22" s="14">
        <v>0</v>
      </c>
      <c r="K22" s="15" t="s">
        <v>60</v>
      </c>
      <c r="L22" s="16">
        <v>962.83199999999999</v>
      </c>
      <c r="M22" s="17" t="s">
        <v>17</v>
      </c>
      <c r="N22" s="37"/>
      <c r="O22" s="16">
        <f t="shared" si="1"/>
        <v>0</v>
      </c>
    </row>
    <row r="23" spans="1:15" ht="17.399999999999999" customHeight="1" x14ac:dyDescent="0.3">
      <c r="A23" s="8" t="s">
        <v>19</v>
      </c>
      <c r="B23" s="9" t="s">
        <v>77</v>
      </c>
      <c r="C23" s="10" t="s">
        <v>58</v>
      </c>
      <c r="D23" s="11">
        <v>15</v>
      </c>
      <c r="E23" s="11">
        <v>0</v>
      </c>
      <c r="F23" s="11">
        <f t="shared" si="0"/>
        <v>15</v>
      </c>
      <c r="G23" s="12" t="s">
        <v>63</v>
      </c>
      <c r="H23" s="13" t="s">
        <v>64</v>
      </c>
      <c r="I23" s="14">
        <v>0.6</v>
      </c>
      <c r="J23" s="14">
        <v>0</v>
      </c>
      <c r="K23" s="15" t="s">
        <v>66</v>
      </c>
      <c r="L23" s="16">
        <v>216.0213</v>
      </c>
      <c r="M23" s="17" t="s">
        <v>17</v>
      </c>
      <c r="N23" s="37"/>
      <c r="O23" s="16">
        <f t="shared" si="1"/>
        <v>0</v>
      </c>
    </row>
    <row r="24" spans="1:15" ht="17.399999999999999" customHeight="1" x14ac:dyDescent="0.3">
      <c r="A24" s="8" t="s">
        <v>19</v>
      </c>
      <c r="B24" s="9" t="s">
        <v>78</v>
      </c>
      <c r="C24" s="10" t="s">
        <v>58</v>
      </c>
      <c r="D24" s="11">
        <v>70</v>
      </c>
      <c r="E24" s="11">
        <v>0</v>
      </c>
      <c r="F24" s="11">
        <f t="shared" si="0"/>
        <v>70</v>
      </c>
      <c r="G24" s="12" t="s">
        <v>63</v>
      </c>
      <c r="H24" s="13" t="s">
        <v>61</v>
      </c>
      <c r="I24" s="14">
        <v>0.6</v>
      </c>
      <c r="J24" s="14">
        <v>0</v>
      </c>
      <c r="K24" s="15" t="s">
        <v>67</v>
      </c>
      <c r="L24" s="16">
        <v>1402.6404</v>
      </c>
      <c r="M24" s="17" t="s">
        <v>17</v>
      </c>
      <c r="N24" s="37"/>
      <c r="O24" s="16">
        <f t="shared" si="1"/>
        <v>0</v>
      </c>
    </row>
    <row r="25" spans="1:15" ht="17.399999999999999" customHeight="1" x14ac:dyDescent="0.3">
      <c r="A25" s="8" t="s">
        <v>19</v>
      </c>
      <c r="B25" s="9" t="s">
        <v>47</v>
      </c>
      <c r="C25" s="10" t="s">
        <v>58</v>
      </c>
      <c r="D25" s="11">
        <v>30</v>
      </c>
      <c r="E25" s="11">
        <v>0</v>
      </c>
      <c r="F25" s="11">
        <f t="shared" si="0"/>
        <v>30</v>
      </c>
      <c r="G25" s="12" t="s">
        <v>63</v>
      </c>
      <c r="H25" s="13" t="s">
        <v>62</v>
      </c>
      <c r="I25" s="14">
        <v>0.44999999999999996</v>
      </c>
      <c r="J25" s="14">
        <v>0</v>
      </c>
      <c r="K25" s="15" t="s">
        <v>88</v>
      </c>
      <c r="L25" s="16">
        <v>685.13760000000002</v>
      </c>
      <c r="M25" s="17" t="s">
        <v>17</v>
      </c>
      <c r="N25" s="37"/>
      <c r="O25" s="16">
        <f t="shared" si="1"/>
        <v>0</v>
      </c>
    </row>
    <row r="26" spans="1:15" ht="17.399999999999999" customHeight="1" x14ac:dyDescent="0.3">
      <c r="A26" s="8" t="s">
        <v>19</v>
      </c>
      <c r="B26" s="9" t="s">
        <v>48</v>
      </c>
      <c r="C26" s="10" t="s">
        <v>58</v>
      </c>
      <c r="D26" s="11">
        <v>20</v>
      </c>
      <c r="E26" s="11">
        <v>0</v>
      </c>
      <c r="F26" s="11">
        <f t="shared" si="0"/>
        <v>20</v>
      </c>
      <c r="G26" s="12" t="s">
        <v>63</v>
      </c>
      <c r="H26" s="13" t="s">
        <v>61</v>
      </c>
      <c r="I26" s="14">
        <v>0.45</v>
      </c>
      <c r="J26" s="14">
        <v>0</v>
      </c>
      <c r="K26" s="15" t="s">
        <v>60</v>
      </c>
      <c r="L26" s="16">
        <v>430.32920000000001</v>
      </c>
      <c r="M26" s="17" t="s">
        <v>17</v>
      </c>
      <c r="N26" s="37"/>
      <c r="O26" s="16">
        <f t="shared" si="1"/>
        <v>0</v>
      </c>
    </row>
    <row r="27" spans="1:15" ht="17.399999999999999" customHeight="1" x14ac:dyDescent="0.3">
      <c r="A27" s="8" t="s">
        <v>19</v>
      </c>
      <c r="B27" s="9" t="s">
        <v>79</v>
      </c>
      <c r="C27" s="10" t="s">
        <v>58</v>
      </c>
      <c r="D27" s="11">
        <v>40</v>
      </c>
      <c r="E27" s="11">
        <v>0</v>
      </c>
      <c r="F27" s="11">
        <f t="shared" si="0"/>
        <v>40</v>
      </c>
      <c r="G27" s="12" t="s">
        <v>63</v>
      </c>
      <c r="H27" s="13" t="s">
        <v>59</v>
      </c>
      <c r="I27" s="14">
        <v>0.45</v>
      </c>
      <c r="J27" s="14">
        <v>0</v>
      </c>
      <c r="K27" s="15" t="s">
        <v>91</v>
      </c>
      <c r="L27" s="16">
        <v>970.36080000000004</v>
      </c>
      <c r="M27" s="17" t="s">
        <v>17</v>
      </c>
      <c r="N27" s="37"/>
      <c r="O27" s="16">
        <f t="shared" si="1"/>
        <v>0</v>
      </c>
    </row>
    <row r="28" spans="1:15" ht="17.399999999999999" customHeight="1" x14ac:dyDescent="0.3">
      <c r="A28" s="8" t="s">
        <v>19</v>
      </c>
      <c r="B28" s="9" t="s">
        <v>49</v>
      </c>
      <c r="C28" s="10" t="s">
        <v>58</v>
      </c>
      <c r="D28" s="11">
        <v>80</v>
      </c>
      <c r="E28" s="11">
        <v>0</v>
      </c>
      <c r="F28" s="11">
        <f t="shared" si="0"/>
        <v>80</v>
      </c>
      <c r="G28" s="12" t="s">
        <v>63</v>
      </c>
      <c r="H28" s="13" t="s">
        <v>62</v>
      </c>
      <c r="I28" s="14">
        <v>0.5</v>
      </c>
      <c r="J28" s="14">
        <v>0</v>
      </c>
      <c r="K28" s="15" t="s">
        <v>90</v>
      </c>
      <c r="L28" s="16">
        <v>1707.8679999999999</v>
      </c>
      <c r="M28" s="17" t="s">
        <v>17</v>
      </c>
      <c r="N28" s="37"/>
      <c r="O28" s="16">
        <f t="shared" si="1"/>
        <v>0</v>
      </c>
    </row>
    <row r="29" spans="1:15" ht="17.399999999999999" customHeight="1" x14ac:dyDescent="0.3">
      <c r="A29" s="8" t="s">
        <v>19</v>
      </c>
      <c r="B29" s="9" t="s">
        <v>50</v>
      </c>
      <c r="C29" s="10" t="s">
        <v>58</v>
      </c>
      <c r="D29" s="11">
        <v>50</v>
      </c>
      <c r="E29" s="11">
        <v>0</v>
      </c>
      <c r="F29" s="11">
        <f t="shared" si="0"/>
        <v>50</v>
      </c>
      <c r="G29" s="12" t="s">
        <v>63</v>
      </c>
      <c r="H29" s="13" t="s">
        <v>62</v>
      </c>
      <c r="I29" s="14">
        <v>0.5</v>
      </c>
      <c r="J29" s="14">
        <v>0</v>
      </c>
      <c r="K29" s="15" t="s">
        <v>65</v>
      </c>
      <c r="L29" s="16">
        <v>1154.2139999999999</v>
      </c>
      <c r="M29" s="17" t="s">
        <v>17</v>
      </c>
      <c r="N29" s="37"/>
      <c r="O29" s="16">
        <f t="shared" si="1"/>
        <v>0</v>
      </c>
    </row>
    <row r="30" spans="1:15" ht="17.399999999999999" customHeight="1" x14ac:dyDescent="0.3">
      <c r="A30" s="8" t="s">
        <v>19</v>
      </c>
      <c r="B30" s="9" t="s">
        <v>80</v>
      </c>
      <c r="C30" s="10" t="s">
        <v>58</v>
      </c>
      <c r="D30" s="11">
        <v>60</v>
      </c>
      <c r="E30" s="11">
        <v>0</v>
      </c>
      <c r="F30" s="11">
        <f t="shared" si="0"/>
        <v>60</v>
      </c>
      <c r="G30" s="12" t="s">
        <v>63</v>
      </c>
      <c r="H30" s="13" t="s">
        <v>62</v>
      </c>
      <c r="I30" s="14">
        <v>0.5</v>
      </c>
      <c r="J30" s="14">
        <v>0</v>
      </c>
      <c r="K30" s="15" t="s">
        <v>92</v>
      </c>
      <c r="L30" s="16">
        <v>1235.7426</v>
      </c>
      <c r="M30" s="17" t="s">
        <v>17</v>
      </c>
      <c r="N30" s="37"/>
      <c r="O30" s="16">
        <f t="shared" si="1"/>
        <v>0</v>
      </c>
    </row>
    <row r="31" spans="1:15" ht="17.399999999999999" customHeight="1" x14ac:dyDescent="0.3">
      <c r="A31" s="8" t="s">
        <v>19</v>
      </c>
      <c r="B31" s="9" t="s">
        <v>51</v>
      </c>
      <c r="C31" s="10" t="s">
        <v>58</v>
      </c>
      <c r="D31" s="11">
        <v>30</v>
      </c>
      <c r="E31" s="11">
        <v>0</v>
      </c>
      <c r="F31" s="11">
        <f t="shared" si="0"/>
        <v>30</v>
      </c>
      <c r="G31" s="12" t="s">
        <v>63</v>
      </c>
      <c r="H31" s="13" t="s">
        <v>59</v>
      </c>
      <c r="I31" s="14">
        <v>0.44999999999999996</v>
      </c>
      <c r="J31" s="14">
        <v>0</v>
      </c>
      <c r="K31" s="15" t="s">
        <v>92</v>
      </c>
      <c r="L31" s="16">
        <v>640.85550000000001</v>
      </c>
      <c r="M31" s="17" t="s">
        <v>17</v>
      </c>
      <c r="N31" s="37"/>
      <c r="O31" s="16">
        <f t="shared" si="1"/>
        <v>0</v>
      </c>
    </row>
    <row r="32" spans="1:15" ht="17.399999999999999" customHeight="1" x14ac:dyDescent="0.3">
      <c r="A32" s="8" t="s">
        <v>19</v>
      </c>
      <c r="B32" s="9" t="s">
        <v>52</v>
      </c>
      <c r="C32" s="10" t="s">
        <v>58</v>
      </c>
      <c r="D32" s="11">
        <v>70</v>
      </c>
      <c r="E32" s="11">
        <v>0</v>
      </c>
      <c r="F32" s="11">
        <f t="shared" si="0"/>
        <v>70</v>
      </c>
      <c r="G32" s="12" t="s">
        <v>63</v>
      </c>
      <c r="H32" s="13" t="s">
        <v>62</v>
      </c>
      <c r="I32" s="14">
        <v>0.6</v>
      </c>
      <c r="J32" s="14">
        <v>0</v>
      </c>
      <c r="K32" s="15" t="s">
        <v>92</v>
      </c>
      <c r="L32" s="16">
        <v>1317.4259</v>
      </c>
      <c r="M32" s="17" t="s">
        <v>17</v>
      </c>
      <c r="N32" s="37"/>
      <c r="O32" s="16">
        <f t="shared" si="1"/>
        <v>0</v>
      </c>
    </row>
    <row r="33" spans="1:15" ht="17.399999999999999" customHeight="1" x14ac:dyDescent="0.3">
      <c r="A33" s="8" t="s">
        <v>19</v>
      </c>
      <c r="B33" s="9" t="s">
        <v>53</v>
      </c>
      <c r="C33" s="10" t="s">
        <v>58</v>
      </c>
      <c r="D33" s="11">
        <v>40</v>
      </c>
      <c r="E33" s="11">
        <v>0</v>
      </c>
      <c r="F33" s="11">
        <f t="shared" si="0"/>
        <v>40</v>
      </c>
      <c r="G33" s="12" t="s">
        <v>63</v>
      </c>
      <c r="H33" s="13" t="s">
        <v>64</v>
      </c>
      <c r="I33" s="14">
        <v>0.55384615384615377</v>
      </c>
      <c r="J33" s="14">
        <v>0</v>
      </c>
      <c r="K33" s="15" t="s">
        <v>92</v>
      </c>
      <c r="L33" s="16">
        <v>720.97850000000005</v>
      </c>
      <c r="M33" s="17" t="s">
        <v>17</v>
      </c>
      <c r="N33" s="37"/>
      <c r="O33" s="16">
        <f t="shared" si="1"/>
        <v>0</v>
      </c>
    </row>
    <row r="34" spans="1:15" ht="17.399999999999999" customHeight="1" x14ac:dyDescent="0.3">
      <c r="A34" s="8" t="s">
        <v>19</v>
      </c>
      <c r="B34" s="9" t="s">
        <v>81</v>
      </c>
      <c r="C34" s="10" t="s">
        <v>58</v>
      </c>
      <c r="D34" s="11">
        <v>60</v>
      </c>
      <c r="E34" s="11">
        <v>0</v>
      </c>
      <c r="F34" s="11">
        <f t="shared" si="0"/>
        <v>60</v>
      </c>
      <c r="G34" s="12" t="s">
        <v>63</v>
      </c>
      <c r="H34" s="13" t="s">
        <v>62</v>
      </c>
      <c r="I34" s="14">
        <v>0.5</v>
      </c>
      <c r="J34" s="14">
        <v>0</v>
      </c>
      <c r="K34" s="15" t="s">
        <v>93</v>
      </c>
      <c r="L34" s="16">
        <v>1210.7826</v>
      </c>
      <c r="M34" s="17" t="s">
        <v>17</v>
      </c>
      <c r="N34" s="37"/>
      <c r="O34" s="16">
        <f t="shared" si="1"/>
        <v>0</v>
      </c>
    </row>
    <row r="35" spans="1:15" ht="17.399999999999999" customHeight="1" x14ac:dyDescent="0.3">
      <c r="A35" s="8" t="s">
        <v>19</v>
      </c>
      <c r="B35" s="9" t="s">
        <v>54</v>
      </c>
      <c r="C35" s="10" t="s">
        <v>58</v>
      </c>
      <c r="D35" s="11">
        <v>60</v>
      </c>
      <c r="E35" s="11">
        <v>0</v>
      </c>
      <c r="F35" s="11">
        <f t="shared" si="0"/>
        <v>60</v>
      </c>
      <c r="G35" s="12" t="s">
        <v>63</v>
      </c>
      <c r="H35" s="13" t="s">
        <v>62</v>
      </c>
      <c r="I35" s="14">
        <v>0.65</v>
      </c>
      <c r="J35" s="14">
        <v>0</v>
      </c>
      <c r="K35" s="15" t="s">
        <v>67</v>
      </c>
      <c r="L35" s="16">
        <v>1066.4892</v>
      </c>
      <c r="M35" s="17" t="s">
        <v>17</v>
      </c>
      <c r="N35" s="37"/>
      <c r="O35" s="16">
        <f t="shared" si="1"/>
        <v>0</v>
      </c>
    </row>
    <row r="36" spans="1:15" ht="17.399999999999999" customHeight="1" x14ac:dyDescent="0.3">
      <c r="A36" s="8" t="s">
        <v>19</v>
      </c>
      <c r="B36" s="9" t="s">
        <v>82</v>
      </c>
      <c r="C36" s="10" t="s">
        <v>58</v>
      </c>
      <c r="D36" s="11">
        <v>40</v>
      </c>
      <c r="E36" s="11">
        <v>0</v>
      </c>
      <c r="F36" s="11">
        <f t="shared" si="0"/>
        <v>40</v>
      </c>
      <c r="G36" s="12" t="s">
        <v>63</v>
      </c>
      <c r="H36" s="13" t="s">
        <v>62</v>
      </c>
      <c r="I36" s="14">
        <v>0.55000000000000004</v>
      </c>
      <c r="J36" s="14">
        <v>0</v>
      </c>
      <c r="K36" s="15" t="s">
        <v>65</v>
      </c>
      <c r="L36" s="16">
        <v>910.14840000000004</v>
      </c>
      <c r="M36" s="17" t="s">
        <v>17</v>
      </c>
      <c r="N36" s="37"/>
      <c r="O36" s="16">
        <f t="shared" si="1"/>
        <v>0</v>
      </c>
    </row>
    <row r="37" spans="1:15" ht="17.399999999999999" customHeight="1" x14ac:dyDescent="0.3">
      <c r="A37" s="8" t="s">
        <v>19</v>
      </c>
      <c r="B37" s="9" t="s">
        <v>83</v>
      </c>
      <c r="C37" s="10" t="s">
        <v>57</v>
      </c>
      <c r="D37" s="11">
        <v>50</v>
      </c>
      <c r="E37" s="11">
        <v>0</v>
      </c>
      <c r="F37" s="11">
        <f t="shared" si="0"/>
        <v>50</v>
      </c>
      <c r="G37" s="12" t="s">
        <v>63</v>
      </c>
      <c r="H37" s="13" t="s">
        <v>61</v>
      </c>
      <c r="I37" s="14">
        <v>0.92105263157894735</v>
      </c>
      <c r="J37" s="14">
        <v>0</v>
      </c>
      <c r="K37" s="15" t="s">
        <v>94</v>
      </c>
      <c r="L37" s="16">
        <v>1110.3968</v>
      </c>
      <c r="M37" s="17" t="s">
        <v>17</v>
      </c>
      <c r="N37" s="37"/>
      <c r="O37" s="16">
        <f t="shared" si="1"/>
        <v>0</v>
      </c>
    </row>
    <row r="38" spans="1:15" ht="17.399999999999999" customHeight="1" x14ac:dyDescent="0.3">
      <c r="A38" s="8" t="s">
        <v>19</v>
      </c>
      <c r="B38" s="9" t="s">
        <v>84</v>
      </c>
      <c r="C38" s="10" t="s">
        <v>57</v>
      </c>
      <c r="D38" s="11">
        <v>30</v>
      </c>
      <c r="E38" s="11">
        <v>0</v>
      </c>
      <c r="F38" s="11">
        <f t="shared" si="0"/>
        <v>30</v>
      </c>
      <c r="G38" s="12" t="s">
        <v>63</v>
      </c>
      <c r="H38" s="13" t="s">
        <v>64</v>
      </c>
      <c r="I38" s="14">
        <v>0.8</v>
      </c>
      <c r="J38" s="14">
        <v>0</v>
      </c>
      <c r="K38" s="15" t="s">
        <v>67</v>
      </c>
      <c r="L38" s="16">
        <v>593.38589999999999</v>
      </c>
      <c r="M38" s="17" t="s">
        <v>17</v>
      </c>
      <c r="N38" s="37"/>
      <c r="O38" s="16">
        <f t="shared" si="1"/>
        <v>0</v>
      </c>
    </row>
    <row r="39" spans="1:15" ht="17.399999999999999" customHeight="1" x14ac:dyDescent="0.3">
      <c r="A39" s="8" t="s">
        <v>19</v>
      </c>
      <c r="B39" s="9" t="s">
        <v>85</v>
      </c>
      <c r="C39" s="10" t="s">
        <v>58</v>
      </c>
      <c r="D39" s="11">
        <v>20</v>
      </c>
      <c r="E39" s="11">
        <v>0</v>
      </c>
      <c r="F39" s="11">
        <f t="shared" si="0"/>
        <v>20</v>
      </c>
      <c r="G39" s="12" t="s">
        <v>63</v>
      </c>
      <c r="H39" s="13" t="s">
        <v>64</v>
      </c>
      <c r="I39" s="14">
        <v>0.4</v>
      </c>
      <c r="J39" s="14">
        <v>0</v>
      </c>
      <c r="K39" s="15" t="s">
        <v>93</v>
      </c>
      <c r="L39" s="16">
        <v>412.85399999999998</v>
      </c>
      <c r="M39" s="17" t="s">
        <v>17</v>
      </c>
      <c r="N39" s="37"/>
      <c r="O39" s="16">
        <f t="shared" si="1"/>
        <v>0</v>
      </c>
    </row>
    <row r="40" spans="1:15" ht="17.399999999999999" customHeight="1" x14ac:dyDescent="0.3">
      <c r="A40" s="8" t="s">
        <v>19</v>
      </c>
      <c r="B40" s="9" t="s">
        <v>55</v>
      </c>
      <c r="C40" s="10" t="s">
        <v>57</v>
      </c>
      <c r="D40" s="11">
        <v>45</v>
      </c>
      <c r="E40" s="11">
        <v>0</v>
      </c>
      <c r="F40" s="11">
        <f t="shared" si="0"/>
        <v>45</v>
      </c>
      <c r="G40" s="12" t="s">
        <v>63</v>
      </c>
      <c r="H40" s="13" t="s">
        <v>18</v>
      </c>
      <c r="I40" s="14">
        <v>0.45</v>
      </c>
      <c r="J40" s="14">
        <v>0</v>
      </c>
      <c r="K40" s="15" t="s">
        <v>95</v>
      </c>
      <c r="L40" s="16">
        <v>1228.99</v>
      </c>
      <c r="M40" s="17" t="s">
        <v>17</v>
      </c>
      <c r="N40" s="37"/>
      <c r="O40" s="16">
        <f t="shared" si="1"/>
        <v>0</v>
      </c>
    </row>
    <row r="41" spans="1:15" ht="17.399999999999999" customHeight="1" thickBot="1" x14ac:dyDescent="0.35">
      <c r="A41" s="8" t="s">
        <v>19</v>
      </c>
      <c r="B41" s="9" t="s">
        <v>56</v>
      </c>
      <c r="C41" s="10" t="s">
        <v>58</v>
      </c>
      <c r="D41" s="11">
        <v>30</v>
      </c>
      <c r="E41" s="11">
        <v>0</v>
      </c>
      <c r="F41" s="11">
        <f t="shared" si="0"/>
        <v>30</v>
      </c>
      <c r="G41" s="12" t="s">
        <v>63</v>
      </c>
      <c r="H41" s="13" t="s">
        <v>61</v>
      </c>
      <c r="I41" s="14">
        <v>0.28999999999999998</v>
      </c>
      <c r="J41" s="14">
        <v>0</v>
      </c>
      <c r="K41" s="15" t="s">
        <v>96</v>
      </c>
      <c r="L41" s="16">
        <v>969.93899999999996</v>
      </c>
      <c r="M41" s="17" t="s">
        <v>17</v>
      </c>
      <c r="N41" s="37"/>
      <c r="O41" s="16">
        <f t="shared" si="1"/>
        <v>0</v>
      </c>
    </row>
    <row r="42" spans="1:15" ht="17.399999999999999" customHeight="1" thickBot="1" x14ac:dyDescent="0.35">
      <c r="A42" s="18"/>
      <c r="B42" s="19"/>
      <c r="C42" s="19"/>
      <c r="D42" s="19"/>
      <c r="E42" s="19"/>
      <c r="F42" s="35">
        <f>SUM(F12:F41)</f>
        <v>1235</v>
      </c>
      <c r="G42" s="19"/>
      <c r="H42" s="19"/>
      <c r="I42" s="19"/>
      <c r="J42" s="70" t="s">
        <v>20</v>
      </c>
      <c r="K42" s="70"/>
      <c r="L42" s="20">
        <f>SUM(L12:L41)</f>
        <v>27432.7664</v>
      </c>
      <c r="M42" s="21"/>
      <c r="N42" s="22" t="s">
        <v>21</v>
      </c>
      <c r="O42" s="38">
        <f>SUM(O12:O41)</f>
        <v>0</v>
      </c>
    </row>
    <row r="43" spans="1:15" ht="17.399999999999999" customHeight="1" thickBot="1" x14ac:dyDescent="0.35">
      <c r="A43" s="47" t="s">
        <v>22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38">
        <f>O44-O42</f>
        <v>0</v>
      </c>
    </row>
    <row r="44" spans="1:15" ht="20.399999999999999" customHeight="1" thickBot="1" x14ac:dyDescent="0.35">
      <c r="A44" s="47" t="s">
        <v>23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38">
        <f>IF(C47="N",O42,(O42*1.2))</f>
        <v>0</v>
      </c>
    </row>
    <row r="45" spans="1:15" ht="18.600000000000001" customHeight="1" x14ac:dyDescent="0.3">
      <c r="A45" s="48" t="s">
        <v>24</v>
      </c>
      <c r="B45" s="48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ht="19.8" customHeight="1" x14ac:dyDescent="0.3">
      <c r="A46" s="49" t="s">
        <v>42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1:15" ht="25.5" customHeight="1" thickBot="1" x14ac:dyDescent="0.35">
      <c r="A47" s="24" t="s">
        <v>25</v>
      </c>
      <c r="B47" s="25"/>
      <c r="C47" s="36"/>
      <c r="D47" s="25"/>
      <c r="E47" s="25"/>
      <c r="F47" s="24"/>
      <c r="G47" s="25"/>
      <c r="H47" s="25"/>
      <c r="I47" s="25"/>
      <c r="J47" s="26"/>
      <c r="K47" s="26"/>
      <c r="L47" s="26"/>
      <c r="M47" s="26"/>
      <c r="N47" s="26"/>
      <c r="O47" s="26"/>
    </row>
    <row r="48" spans="1:15" ht="22.95" customHeight="1" x14ac:dyDescent="0.3">
      <c r="A48" s="62" t="s">
        <v>26</v>
      </c>
      <c r="B48" s="62"/>
      <c r="C48" s="62"/>
      <c r="D48" s="62"/>
      <c r="E48" s="63" t="s">
        <v>27</v>
      </c>
      <c r="F48" s="39" t="s">
        <v>28</v>
      </c>
      <c r="G48" s="64"/>
      <c r="H48" s="64"/>
      <c r="I48" s="64"/>
      <c r="J48" s="64"/>
      <c r="K48" s="64"/>
      <c r="L48" s="64"/>
      <c r="M48" s="64"/>
      <c r="N48" s="64"/>
      <c r="O48" s="64"/>
    </row>
    <row r="49" spans="1:15" ht="22.95" customHeight="1" thickBot="1" x14ac:dyDescent="0.35">
      <c r="A49" s="65"/>
      <c r="B49" s="65"/>
      <c r="C49" s="65"/>
      <c r="D49" s="65"/>
      <c r="E49" s="63"/>
      <c r="F49" s="39" t="s">
        <v>29</v>
      </c>
      <c r="G49" s="64"/>
      <c r="H49" s="64"/>
      <c r="I49" s="64"/>
      <c r="J49" s="64"/>
      <c r="K49" s="64"/>
      <c r="L49" s="64"/>
      <c r="M49" s="64"/>
      <c r="N49" s="64"/>
      <c r="O49" s="64"/>
    </row>
    <row r="50" spans="1:15" ht="22.95" customHeight="1" thickBot="1" x14ac:dyDescent="0.35">
      <c r="A50" s="65"/>
      <c r="B50" s="65"/>
      <c r="C50" s="65"/>
      <c r="D50" s="65"/>
      <c r="E50" s="63"/>
      <c r="F50" s="39" t="s">
        <v>30</v>
      </c>
      <c r="G50" s="64"/>
      <c r="H50" s="64"/>
      <c r="I50" s="64"/>
      <c r="J50" s="64"/>
      <c r="K50" s="64"/>
      <c r="L50" s="64"/>
      <c r="M50" s="64"/>
      <c r="N50" s="64"/>
      <c r="O50" s="64"/>
    </row>
    <row r="51" spans="1:15" ht="22.95" customHeight="1" thickBot="1" x14ac:dyDescent="0.35">
      <c r="A51" s="65"/>
      <c r="B51" s="65"/>
      <c r="C51" s="65"/>
      <c r="D51" s="65"/>
      <c r="E51" s="63"/>
      <c r="F51" s="39" t="s">
        <v>31</v>
      </c>
      <c r="G51" s="64"/>
      <c r="H51" s="64"/>
      <c r="I51" s="64"/>
      <c r="J51" s="64"/>
      <c r="K51" s="64"/>
      <c r="L51" s="64"/>
      <c r="M51" s="64"/>
      <c r="N51" s="64"/>
      <c r="O51" s="64"/>
    </row>
    <row r="52" spans="1:15" ht="22.95" customHeight="1" thickBot="1" x14ac:dyDescent="0.35">
      <c r="A52" s="65"/>
      <c r="B52" s="65"/>
      <c r="C52" s="65"/>
      <c r="D52" s="65"/>
      <c r="E52" s="63"/>
      <c r="F52" s="66" t="s">
        <v>32</v>
      </c>
      <c r="G52" s="66"/>
      <c r="H52" s="67"/>
      <c r="I52" s="67"/>
      <c r="J52" s="67"/>
      <c r="K52" s="67"/>
      <c r="L52" s="67"/>
      <c r="M52" s="67"/>
      <c r="N52" s="67"/>
      <c r="O52" s="67"/>
    </row>
    <row r="53" spans="1:15" ht="15" thickBot="1" x14ac:dyDescent="0.35">
      <c r="A53" s="65"/>
      <c r="B53" s="65"/>
      <c r="C53" s="65"/>
      <c r="D53" s="65"/>
    </row>
    <row r="54" spans="1:15" ht="15" thickBot="1" x14ac:dyDescent="0.35">
      <c r="A54" s="65"/>
      <c r="B54" s="65"/>
      <c r="C54" s="65"/>
      <c r="D54" s="65"/>
      <c r="K54" s="68"/>
      <c r="L54" s="68"/>
      <c r="M54" s="68"/>
      <c r="N54" s="68"/>
      <c r="O54" s="68"/>
    </row>
    <row r="55" spans="1:15" ht="15" thickBot="1" x14ac:dyDescent="0.35">
      <c r="A55" s="65"/>
      <c r="B55" s="65"/>
      <c r="C55" s="65"/>
      <c r="D55" s="65"/>
      <c r="E55" s="26"/>
      <c r="I55" s="40" t="s">
        <v>40</v>
      </c>
      <c r="K55" s="68"/>
      <c r="L55" s="68"/>
      <c r="M55" s="68"/>
      <c r="N55" s="68"/>
      <c r="O55" s="68"/>
    </row>
    <row r="56" spans="1:15" x14ac:dyDescent="0.3">
      <c r="E56" s="26"/>
    </row>
  </sheetData>
  <sheetProtection algorithmName="SHA-512" hashValue="RbQracRUnQKJEOdBwVZ3bUr+s2jGybp4nDKrDz7issE5k2mKNozOC5X1jmQXyyE2u3jfHqWCiBPc+EKzQW08Zw==" saltValue="BQ40l5sl2kn35s6mSWzTCA==" spinCount="100000" sheet="1" objects="1" scenarios="1"/>
  <protectedRanges>
    <protectedRange sqref="F48:O55" name="Rozsah3"/>
    <protectedRange sqref="C47" name="Rozsah2"/>
    <protectedRange sqref="N12:N41" name="Rozsah1"/>
  </protectedRanges>
  <mergeCells count="38">
    <mergeCell ref="A1:L1"/>
    <mergeCell ref="C2:K2"/>
    <mergeCell ref="C3:K3"/>
    <mergeCell ref="A48:D48"/>
    <mergeCell ref="E48:E52"/>
    <mergeCell ref="G48:O48"/>
    <mergeCell ref="A49:D55"/>
    <mergeCell ref="G49:O49"/>
    <mergeCell ref="G50:O50"/>
    <mergeCell ref="G51:O51"/>
    <mergeCell ref="F52:G52"/>
    <mergeCell ref="H52:O52"/>
    <mergeCell ref="K54:O55"/>
    <mergeCell ref="J10:J11"/>
    <mergeCell ref="J42:K42"/>
    <mergeCell ref="A43:N43"/>
    <mergeCell ref="A44:N44"/>
    <mergeCell ref="A45:C45"/>
    <mergeCell ref="A46:O46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G9:G11"/>
    <mergeCell ref="H9:H11"/>
    <mergeCell ref="I9:J9"/>
    <mergeCell ref="D5:E5"/>
    <mergeCell ref="B6:E6"/>
    <mergeCell ref="B7:E7"/>
    <mergeCell ref="A9:A11"/>
    <mergeCell ref="B9:B11"/>
    <mergeCell ref="D9:F9"/>
  </mergeCells>
  <dataValidations count="1">
    <dataValidation type="custom" allowBlank="1" showErrorMessage="1" errorTitle="Chyba!" error="Môžete zadať maximálne 2 desatinné miesta" sqref="WVV983066:WVV983081 JJ12:JJ41 TF12:TF41 ADB12:ADB41 AMX12:AMX41 AWT12:AWT41 BGP12:BGP41 BQL12:BQL41 CAH12:CAH41 CKD12:CKD41 CTZ12:CTZ41 DDV12:DDV41 DNR12:DNR41 DXN12:DXN41 EHJ12:EHJ41 ERF12:ERF41 FBB12:FBB41 FKX12:FKX41 FUT12:FUT41 GEP12:GEP41 GOL12:GOL41 GYH12:GYH41 HID12:HID41 HRZ12:HRZ41 IBV12:IBV41 ILR12:ILR41 IVN12:IVN41 JFJ12:JFJ41 JPF12:JPF41 JZB12:JZB41 KIX12:KIX41 KST12:KST41 LCP12:LCP41 LML12:LML41 LWH12:LWH41 MGD12:MGD41 MPZ12:MPZ41 MZV12:MZV41 NJR12:NJR41 NTN12:NTN41 ODJ12:ODJ41 ONF12:ONF41 OXB12:OXB41 PGX12:PGX41 PQT12:PQT41 QAP12:QAP41 QKL12:QKL41 QUH12:QUH41 RED12:RED41 RNZ12:RNZ41 RXV12:RXV41 SHR12:SHR41 SRN12:SRN41 TBJ12:TBJ41 TLF12:TLF41 TVB12:TVB41 UEX12:UEX41 UOT12:UOT41 UYP12:UYP41 VIL12:VIL41 VSH12:VSH41 WCD12:WCD41 WLZ12:WLZ41 WVV12:WVV41 N65562:N65577 JJ65562:JJ65577 TF65562:TF65577 ADB65562:ADB65577 AMX65562:AMX65577 AWT65562:AWT65577 BGP65562:BGP65577 BQL65562:BQL65577 CAH65562:CAH65577 CKD65562:CKD65577 CTZ65562:CTZ65577 DDV65562:DDV65577 DNR65562:DNR65577 DXN65562:DXN65577 EHJ65562:EHJ65577 ERF65562:ERF65577 FBB65562:FBB65577 FKX65562:FKX65577 FUT65562:FUT65577 GEP65562:GEP65577 GOL65562:GOL65577 GYH65562:GYH65577 HID65562:HID65577 HRZ65562:HRZ65577 IBV65562:IBV65577 ILR65562:ILR65577 IVN65562:IVN65577 JFJ65562:JFJ65577 JPF65562:JPF65577 JZB65562:JZB65577 KIX65562:KIX65577 KST65562:KST65577 LCP65562:LCP65577 LML65562:LML65577 LWH65562:LWH65577 MGD65562:MGD65577 MPZ65562:MPZ65577 MZV65562:MZV65577 NJR65562:NJR65577 NTN65562:NTN65577 ODJ65562:ODJ65577 ONF65562:ONF65577 OXB65562:OXB65577 PGX65562:PGX65577 PQT65562:PQT65577 QAP65562:QAP65577 QKL65562:QKL65577 QUH65562:QUH65577 RED65562:RED65577 RNZ65562:RNZ65577 RXV65562:RXV65577 SHR65562:SHR65577 SRN65562:SRN65577 TBJ65562:TBJ65577 TLF65562:TLF65577 TVB65562:TVB65577 UEX65562:UEX65577 UOT65562:UOT65577 UYP65562:UYP65577 VIL65562:VIL65577 VSH65562:VSH65577 WCD65562:WCD65577 WLZ65562:WLZ65577 WVV65562:WVV65577 N131098:N131113 JJ131098:JJ131113 TF131098:TF131113 ADB131098:ADB131113 AMX131098:AMX131113 AWT131098:AWT131113 BGP131098:BGP131113 BQL131098:BQL131113 CAH131098:CAH131113 CKD131098:CKD131113 CTZ131098:CTZ131113 DDV131098:DDV131113 DNR131098:DNR131113 DXN131098:DXN131113 EHJ131098:EHJ131113 ERF131098:ERF131113 FBB131098:FBB131113 FKX131098:FKX131113 FUT131098:FUT131113 GEP131098:GEP131113 GOL131098:GOL131113 GYH131098:GYH131113 HID131098:HID131113 HRZ131098:HRZ131113 IBV131098:IBV131113 ILR131098:ILR131113 IVN131098:IVN131113 JFJ131098:JFJ131113 JPF131098:JPF131113 JZB131098:JZB131113 KIX131098:KIX131113 KST131098:KST131113 LCP131098:LCP131113 LML131098:LML131113 LWH131098:LWH131113 MGD131098:MGD131113 MPZ131098:MPZ131113 MZV131098:MZV131113 NJR131098:NJR131113 NTN131098:NTN131113 ODJ131098:ODJ131113 ONF131098:ONF131113 OXB131098:OXB131113 PGX131098:PGX131113 PQT131098:PQT131113 QAP131098:QAP131113 QKL131098:QKL131113 QUH131098:QUH131113 RED131098:RED131113 RNZ131098:RNZ131113 RXV131098:RXV131113 SHR131098:SHR131113 SRN131098:SRN131113 TBJ131098:TBJ131113 TLF131098:TLF131113 TVB131098:TVB131113 UEX131098:UEX131113 UOT131098:UOT131113 UYP131098:UYP131113 VIL131098:VIL131113 VSH131098:VSH131113 WCD131098:WCD131113 WLZ131098:WLZ131113 WVV131098:WVV131113 N196634:N196649 JJ196634:JJ196649 TF196634:TF196649 ADB196634:ADB196649 AMX196634:AMX196649 AWT196634:AWT196649 BGP196634:BGP196649 BQL196634:BQL196649 CAH196634:CAH196649 CKD196634:CKD196649 CTZ196634:CTZ196649 DDV196634:DDV196649 DNR196634:DNR196649 DXN196634:DXN196649 EHJ196634:EHJ196649 ERF196634:ERF196649 FBB196634:FBB196649 FKX196634:FKX196649 FUT196634:FUT196649 GEP196634:GEP196649 GOL196634:GOL196649 GYH196634:GYH196649 HID196634:HID196649 HRZ196634:HRZ196649 IBV196634:IBV196649 ILR196634:ILR196649 IVN196634:IVN196649 JFJ196634:JFJ196649 JPF196634:JPF196649 JZB196634:JZB196649 KIX196634:KIX196649 KST196634:KST196649 LCP196634:LCP196649 LML196634:LML196649 LWH196634:LWH196649 MGD196634:MGD196649 MPZ196634:MPZ196649 MZV196634:MZV196649 NJR196634:NJR196649 NTN196634:NTN196649 ODJ196634:ODJ196649 ONF196634:ONF196649 OXB196634:OXB196649 PGX196634:PGX196649 PQT196634:PQT196649 QAP196634:QAP196649 QKL196634:QKL196649 QUH196634:QUH196649 RED196634:RED196649 RNZ196634:RNZ196649 RXV196634:RXV196649 SHR196634:SHR196649 SRN196634:SRN196649 TBJ196634:TBJ196649 TLF196634:TLF196649 TVB196634:TVB196649 UEX196634:UEX196649 UOT196634:UOT196649 UYP196634:UYP196649 VIL196634:VIL196649 VSH196634:VSH196649 WCD196634:WCD196649 WLZ196634:WLZ196649 WVV196634:WVV196649 N262170:N262185 JJ262170:JJ262185 TF262170:TF262185 ADB262170:ADB262185 AMX262170:AMX262185 AWT262170:AWT262185 BGP262170:BGP262185 BQL262170:BQL262185 CAH262170:CAH262185 CKD262170:CKD262185 CTZ262170:CTZ262185 DDV262170:DDV262185 DNR262170:DNR262185 DXN262170:DXN262185 EHJ262170:EHJ262185 ERF262170:ERF262185 FBB262170:FBB262185 FKX262170:FKX262185 FUT262170:FUT262185 GEP262170:GEP262185 GOL262170:GOL262185 GYH262170:GYH262185 HID262170:HID262185 HRZ262170:HRZ262185 IBV262170:IBV262185 ILR262170:ILR262185 IVN262170:IVN262185 JFJ262170:JFJ262185 JPF262170:JPF262185 JZB262170:JZB262185 KIX262170:KIX262185 KST262170:KST262185 LCP262170:LCP262185 LML262170:LML262185 LWH262170:LWH262185 MGD262170:MGD262185 MPZ262170:MPZ262185 MZV262170:MZV262185 NJR262170:NJR262185 NTN262170:NTN262185 ODJ262170:ODJ262185 ONF262170:ONF262185 OXB262170:OXB262185 PGX262170:PGX262185 PQT262170:PQT262185 QAP262170:QAP262185 QKL262170:QKL262185 QUH262170:QUH262185 RED262170:RED262185 RNZ262170:RNZ262185 RXV262170:RXV262185 SHR262170:SHR262185 SRN262170:SRN262185 TBJ262170:TBJ262185 TLF262170:TLF262185 TVB262170:TVB262185 UEX262170:UEX262185 UOT262170:UOT262185 UYP262170:UYP262185 VIL262170:VIL262185 VSH262170:VSH262185 WCD262170:WCD262185 WLZ262170:WLZ262185 WVV262170:WVV262185 N327706:N327721 JJ327706:JJ327721 TF327706:TF327721 ADB327706:ADB327721 AMX327706:AMX327721 AWT327706:AWT327721 BGP327706:BGP327721 BQL327706:BQL327721 CAH327706:CAH327721 CKD327706:CKD327721 CTZ327706:CTZ327721 DDV327706:DDV327721 DNR327706:DNR327721 DXN327706:DXN327721 EHJ327706:EHJ327721 ERF327706:ERF327721 FBB327706:FBB327721 FKX327706:FKX327721 FUT327706:FUT327721 GEP327706:GEP327721 GOL327706:GOL327721 GYH327706:GYH327721 HID327706:HID327721 HRZ327706:HRZ327721 IBV327706:IBV327721 ILR327706:ILR327721 IVN327706:IVN327721 JFJ327706:JFJ327721 JPF327706:JPF327721 JZB327706:JZB327721 KIX327706:KIX327721 KST327706:KST327721 LCP327706:LCP327721 LML327706:LML327721 LWH327706:LWH327721 MGD327706:MGD327721 MPZ327706:MPZ327721 MZV327706:MZV327721 NJR327706:NJR327721 NTN327706:NTN327721 ODJ327706:ODJ327721 ONF327706:ONF327721 OXB327706:OXB327721 PGX327706:PGX327721 PQT327706:PQT327721 QAP327706:QAP327721 QKL327706:QKL327721 QUH327706:QUH327721 RED327706:RED327721 RNZ327706:RNZ327721 RXV327706:RXV327721 SHR327706:SHR327721 SRN327706:SRN327721 TBJ327706:TBJ327721 TLF327706:TLF327721 TVB327706:TVB327721 UEX327706:UEX327721 UOT327706:UOT327721 UYP327706:UYP327721 VIL327706:VIL327721 VSH327706:VSH327721 WCD327706:WCD327721 WLZ327706:WLZ327721 WVV327706:WVV327721 N393242:N393257 JJ393242:JJ393257 TF393242:TF393257 ADB393242:ADB393257 AMX393242:AMX393257 AWT393242:AWT393257 BGP393242:BGP393257 BQL393242:BQL393257 CAH393242:CAH393257 CKD393242:CKD393257 CTZ393242:CTZ393257 DDV393242:DDV393257 DNR393242:DNR393257 DXN393242:DXN393257 EHJ393242:EHJ393257 ERF393242:ERF393257 FBB393242:FBB393257 FKX393242:FKX393257 FUT393242:FUT393257 GEP393242:GEP393257 GOL393242:GOL393257 GYH393242:GYH393257 HID393242:HID393257 HRZ393242:HRZ393257 IBV393242:IBV393257 ILR393242:ILR393257 IVN393242:IVN393257 JFJ393242:JFJ393257 JPF393242:JPF393257 JZB393242:JZB393257 KIX393242:KIX393257 KST393242:KST393257 LCP393242:LCP393257 LML393242:LML393257 LWH393242:LWH393257 MGD393242:MGD393257 MPZ393242:MPZ393257 MZV393242:MZV393257 NJR393242:NJR393257 NTN393242:NTN393257 ODJ393242:ODJ393257 ONF393242:ONF393257 OXB393242:OXB393257 PGX393242:PGX393257 PQT393242:PQT393257 QAP393242:QAP393257 QKL393242:QKL393257 QUH393242:QUH393257 RED393242:RED393257 RNZ393242:RNZ393257 RXV393242:RXV393257 SHR393242:SHR393257 SRN393242:SRN393257 TBJ393242:TBJ393257 TLF393242:TLF393257 TVB393242:TVB393257 UEX393242:UEX393257 UOT393242:UOT393257 UYP393242:UYP393257 VIL393242:VIL393257 VSH393242:VSH393257 WCD393242:WCD393257 WLZ393242:WLZ393257 WVV393242:WVV393257 N458778:N458793 JJ458778:JJ458793 TF458778:TF458793 ADB458778:ADB458793 AMX458778:AMX458793 AWT458778:AWT458793 BGP458778:BGP458793 BQL458778:BQL458793 CAH458778:CAH458793 CKD458778:CKD458793 CTZ458778:CTZ458793 DDV458778:DDV458793 DNR458778:DNR458793 DXN458778:DXN458793 EHJ458778:EHJ458793 ERF458778:ERF458793 FBB458778:FBB458793 FKX458778:FKX458793 FUT458778:FUT458793 GEP458778:GEP458793 GOL458778:GOL458793 GYH458778:GYH458793 HID458778:HID458793 HRZ458778:HRZ458793 IBV458778:IBV458793 ILR458778:ILR458793 IVN458778:IVN458793 JFJ458778:JFJ458793 JPF458778:JPF458793 JZB458778:JZB458793 KIX458778:KIX458793 KST458778:KST458793 LCP458778:LCP458793 LML458778:LML458793 LWH458778:LWH458793 MGD458778:MGD458793 MPZ458778:MPZ458793 MZV458778:MZV458793 NJR458778:NJR458793 NTN458778:NTN458793 ODJ458778:ODJ458793 ONF458778:ONF458793 OXB458778:OXB458793 PGX458778:PGX458793 PQT458778:PQT458793 QAP458778:QAP458793 QKL458778:QKL458793 QUH458778:QUH458793 RED458778:RED458793 RNZ458778:RNZ458793 RXV458778:RXV458793 SHR458778:SHR458793 SRN458778:SRN458793 TBJ458778:TBJ458793 TLF458778:TLF458793 TVB458778:TVB458793 UEX458778:UEX458793 UOT458778:UOT458793 UYP458778:UYP458793 VIL458778:VIL458793 VSH458778:VSH458793 WCD458778:WCD458793 WLZ458778:WLZ458793 WVV458778:WVV458793 N524314:N524329 JJ524314:JJ524329 TF524314:TF524329 ADB524314:ADB524329 AMX524314:AMX524329 AWT524314:AWT524329 BGP524314:BGP524329 BQL524314:BQL524329 CAH524314:CAH524329 CKD524314:CKD524329 CTZ524314:CTZ524329 DDV524314:DDV524329 DNR524314:DNR524329 DXN524314:DXN524329 EHJ524314:EHJ524329 ERF524314:ERF524329 FBB524314:FBB524329 FKX524314:FKX524329 FUT524314:FUT524329 GEP524314:GEP524329 GOL524314:GOL524329 GYH524314:GYH524329 HID524314:HID524329 HRZ524314:HRZ524329 IBV524314:IBV524329 ILR524314:ILR524329 IVN524314:IVN524329 JFJ524314:JFJ524329 JPF524314:JPF524329 JZB524314:JZB524329 KIX524314:KIX524329 KST524314:KST524329 LCP524314:LCP524329 LML524314:LML524329 LWH524314:LWH524329 MGD524314:MGD524329 MPZ524314:MPZ524329 MZV524314:MZV524329 NJR524314:NJR524329 NTN524314:NTN524329 ODJ524314:ODJ524329 ONF524314:ONF524329 OXB524314:OXB524329 PGX524314:PGX524329 PQT524314:PQT524329 QAP524314:QAP524329 QKL524314:QKL524329 QUH524314:QUH524329 RED524314:RED524329 RNZ524314:RNZ524329 RXV524314:RXV524329 SHR524314:SHR524329 SRN524314:SRN524329 TBJ524314:TBJ524329 TLF524314:TLF524329 TVB524314:TVB524329 UEX524314:UEX524329 UOT524314:UOT524329 UYP524314:UYP524329 VIL524314:VIL524329 VSH524314:VSH524329 WCD524314:WCD524329 WLZ524314:WLZ524329 WVV524314:WVV524329 N589850:N589865 JJ589850:JJ589865 TF589850:TF589865 ADB589850:ADB589865 AMX589850:AMX589865 AWT589850:AWT589865 BGP589850:BGP589865 BQL589850:BQL589865 CAH589850:CAH589865 CKD589850:CKD589865 CTZ589850:CTZ589865 DDV589850:DDV589865 DNR589850:DNR589865 DXN589850:DXN589865 EHJ589850:EHJ589865 ERF589850:ERF589865 FBB589850:FBB589865 FKX589850:FKX589865 FUT589850:FUT589865 GEP589850:GEP589865 GOL589850:GOL589865 GYH589850:GYH589865 HID589850:HID589865 HRZ589850:HRZ589865 IBV589850:IBV589865 ILR589850:ILR589865 IVN589850:IVN589865 JFJ589850:JFJ589865 JPF589850:JPF589865 JZB589850:JZB589865 KIX589850:KIX589865 KST589850:KST589865 LCP589850:LCP589865 LML589850:LML589865 LWH589850:LWH589865 MGD589850:MGD589865 MPZ589850:MPZ589865 MZV589850:MZV589865 NJR589850:NJR589865 NTN589850:NTN589865 ODJ589850:ODJ589865 ONF589850:ONF589865 OXB589850:OXB589865 PGX589850:PGX589865 PQT589850:PQT589865 QAP589850:QAP589865 QKL589850:QKL589865 QUH589850:QUH589865 RED589850:RED589865 RNZ589850:RNZ589865 RXV589850:RXV589865 SHR589850:SHR589865 SRN589850:SRN589865 TBJ589850:TBJ589865 TLF589850:TLF589865 TVB589850:TVB589865 UEX589850:UEX589865 UOT589850:UOT589865 UYP589850:UYP589865 VIL589850:VIL589865 VSH589850:VSH589865 WCD589850:WCD589865 WLZ589850:WLZ589865 WVV589850:WVV589865 N655386:N655401 JJ655386:JJ655401 TF655386:TF655401 ADB655386:ADB655401 AMX655386:AMX655401 AWT655386:AWT655401 BGP655386:BGP655401 BQL655386:BQL655401 CAH655386:CAH655401 CKD655386:CKD655401 CTZ655386:CTZ655401 DDV655386:DDV655401 DNR655386:DNR655401 DXN655386:DXN655401 EHJ655386:EHJ655401 ERF655386:ERF655401 FBB655386:FBB655401 FKX655386:FKX655401 FUT655386:FUT655401 GEP655386:GEP655401 GOL655386:GOL655401 GYH655386:GYH655401 HID655386:HID655401 HRZ655386:HRZ655401 IBV655386:IBV655401 ILR655386:ILR655401 IVN655386:IVN655401 JFJ655386:JFJ655401 JPF655386:JPF655401 JZB655386:JZB655401 KIX655386:KIX655401 KST655386:KST655401 LCP655386:LCP655401 LML655386:LML655401 LWH655386:LWH655401 MGD655386:MGD655401 MPZ655386:MPZ655401 MZV655386:MZV655401 NJR655386:NJR655401 NTN655386:NTN655401 ODJ655386:ODJ655401 ONF655386:ONF655401 OXB655386:OXB655401 PGX655386:PGX655401 PQT655386:PQT655401 QAP655386:QAP655401 QKL655386:QKL655401 QUH655386:QUH655401 RED655386:RED655401 RNZ655386:RNZ655401 RXV655386:RXV655401 SHR655386:SHR655401 SRN655386:SRN655401 TBJ655386:TBJ655401 TLF655386:TLF655401 TVB655386:TVB655401 UEX655386:UEX655401 UOT655386:UOT655401 UYP655386:UYP655401 VIL655386:VIL655401 VSH655386:VSH655401 WCD655386:WCD655401 WLZ655386:WLZ655401 WVV655386:WVV655401 N720922:N720937 JJ720922:JJ720937 TF720922:TF720937 ADB720922:ADB720937 AMX720922:AMX720937 AWT720922:AWT720937 BGP720922:BGP720937 BQL720922:BQL720937 CAH720922:CAH720937 CKD720922:CKD720937 CTZ720922:CTZ720937 DDV720922:DDV720937 DNR720922:DNR720937 DXN720922:DXN720937 EHJ720922:EHJ720937 ERF720922:ERF720937 FBB720922:FBB720937 FKX720922:FKX720937 FUT720922:FUT720937 GEP720922:GEP720937 GOL720922:GOL720937 GYH720922:GYH720937 HID720922:HID720937 HRZ720922:HRZ720937 IBV720922:IBV720937 ILR720922:ILR720937 IVN720922:IVN720937 JFJ720922:JFJ720937 JPF720922:JPF720937 JZB720922:JZB720937 KIX720922:KIX720937 KST720922:KST720937 LCP720922:LCP720937 LML720922:LML720937 LWH720922:LWH720937 MGD720922:MGD720937 MPZ720922:MPZ720937 MZV720922:MZV720937 NJR720922:NJR720937 NTN720922:NTN720937 ODJ720922:ODJ720937 ONF720922:ONF720937 OXB720922:OXB720937 PGX720922:PGX720937 PQT720922:PQT720937 QAP720922:QAP720937 QKL720922:QKL720937 QUH720922:QUH720937 RED720922:RED720937 RNZ720922:RNZ720937 RXV720922:RXV720937 SHR720922:SHR720937 SRN720922:SRN720937 TBJ720922:TBJ720937 TLF720922:TLF720937 TVB720922:TVB720937 UEX720922:UEX720937 UOT720922:UOT720937 UYP720922:UYP720937 VIL720922:VIL720937 VSH720922:VSH720937 WCD720922:WCD720937 WLZ720922:WLZ720937 WVV720922:WVV720937 N786458:N786473 JJ786458:JJ786473 TF786458:TF786473 ADB786458:ADB786473 AMX786458:AMX786473 AWT786458:AWT786473 BGP786458:BGP786473 BQL786458:BQL786473 CAH786458:CAH786473 CKD786458:CKD786473 CTZ786458:CTZ786473 DDV786458:DDV786473 DNR786458:DNR786473 DXN786458:DXN786473 EHJ786458:EHJ786473 ERF786458:ERF786473 FBB786458:FBB786473 FKX786458:FKX786473 FUT786458:FUT786473 GEP786458:GEP786473 GOL786458:GOL786473 GYH786458:GYH786473 HID786458:HID786473 HRZ786458:HRZ786473 IBV786458:IBV786473 ILR786458:ILR786473 IVN786458:IVN786473 JFJ786458:JFJ786473 JPF786458:JPF786473 JZB786458:JZB786473 KIX786458:KIX786473 KST786458:KST786473 LCP786458:LCP786473 LML786458:LML786473 LWH786458:LWH786473 MGD786458:MGD786473 MPZ786458:MPZ786473 MZV786458:MZV786473 NJR786458:NJR786473 NTN786458:NTN786473 ODJ786458:ODJ786473 ONF786458:ONF786473 OXB786458:OXB786473 PGX786458:PGX786473 PQT786458:PQT786473 QAP786458:QAP786473 QKL786458:QKL786473 QUH786458:QUH786473 RED786458:RED786473 RNZ786458:RNZ786473 RXV786458:RXV786473 SHR786458:SHR786473 SRN786458:SRN786473 TBJ786458:TBJ786473 TLF786458:TLF786473 TVB786458:TVB786473 UEX786458:UEX786473 UOT786458:UOT786473 UYP786458:UYP786473 VIL786458:VIL786473 VSH786458:VSH786473 WCD786458:WCD786473 WLZ786458:WLZ786473 WVV786458:WVV786473 N851994:N852009 JJ851994:JJ852009 TF851994:TF852009 ADB851994:ADB852009 AMX851994:AMX852009 AWT851994:AWT852009 BGP851994:BGP852009 BQL851994:BQL852009 CAH851994:CAH852009 CKD851994:CKD852009 CTZ851994:CTZ852009 DDV851994:DDV852009 DNR851994:DNR852009 DXN851994:DXN852009 EHJ851994:EHJ852009 ERF851994:ERF852009 FBB851994:FBB852009 FKX851994:FKX852009 FUT851994:FUT852009 GEP851994:GEP852009 GOL851994:GOL852009 GYH851994:GYH852009 HID851994:HID852009 HRZ851994:HRZ852009 IBV851994:IBV852009 ILR851994:ILR852009 IVN851994:IVN852009 JFJ851994:JFJ852009 JPF851994:JPF852009 JZB851994:JZB852009 KIX851994:KIX852009 KST851994:KST852009 LCP851994:LCP852009 LML851994:LML852009 LWH851994:LWH852009 MGD851994:MGD852009 MPZ851994:MPZ852009 MZV851994:MZV852009 NJR851994:NJR852009 NTN851994:NTN852009 ODJ851994:ODJ852009 ONF851994:ONF852009 OXB851994:OXB852009 PGX851994:PGX852009 PQT851994:PQT852009 QAP851994:QAP852009 QKL851994:QKL852009 QUH851994:QUH852009 RED851994:RED852009 RNZ851994:RNZ852009 RXV851994:RXV852009 SHR851994:SHR852009 SRN851994:SRN852009 TBJ851994:TBJ852009 TLF851994:TLF852009 TVB851994:TVB852009 UEX851994:UEX852009 UOT851994:UOT852009 UYP851994:UYP852009 VIL851994:VIL852009 VSH851994:VSH852009 WCD851994:WCD852009 WLZ851994:WLZ852009 WVV851994:WVV852009 N917530:N917545 JJ917530:JJ917545 TF917530:TF917545 ADB917530:ADB917545 AMX917530:AMX917545 AWT917530:AWT917545 BGP917530:BGP917545 BQL917530:BQL917545 CAH917530:CAH917545 CKD917530:CKD917545 CTZ917530:CTZ917545 DDV917530:DDV917545 DNR917530:DNR917545 DXN917530:DXN917545 EHJ917530:EHJ917545 ERF917530:ERF917545 FBB917530:FBB917545 FKX917530:FKX917545 FUT917530:FUT917545 GEP917530:GEP917545 GOL917530:GOL917545 GYH917530:GYH917545 HID917530:HID917545 HRZ917530:HRZ917545 IBV917530:IBV917545 ILR917530:ILR917545 IVN917530:IVN917545 JFJ917530:JFJ917545 JPF917530:JPF917545 JZB917530:JZB917545 KIX917530:KIX917545 KST917530:KST917545 LCP917530:LCP917545 LML917530:LML917545 LWH917530:LWH917545 MGD917530:MGD917545 MPZ917530:MPZ917545 MZV917530:MZV917545 NJR917530:NJR917545 NTN917530:NTN917545 ODJ917530:ODJ917545 ONF917530:ONF917545 OXB917530:OXB917545 PGX917530:PGX917545 PQT917530:PQT917545 QAP917530:QAP917545 QKL917530:QKL917545 QUH917530:QUH917545 RED917530:RED917545 RNZ917530:RNZ917545 RXV917530:RXV917545 SHR917530:SHR917545 SRN917530:SRN917545 TBJ917530:TBJ917545 TLF917530:TLF917545 TVB917530:TVB917545 UEX917530:UEX917545 UOT917530:UOT917545 UYP917530:UYP917545 VIL917530:VIL917545 VSH917530:VSH917545 WCD917530:WCD917545 WLZ917530:WLZ917545 WVV917530:WVV917545 N983066:N983081 JJ983066:JJ983081 TF983066:TF983081 ADB983066:ADB983081 AMX983066:AMX983081 AWT983066:AWT983081 BGP983066:BGP983081 BQL983066:BQL983081 CAH983066:CAH983081 CKD983066:CKD983081 CTZ983066:CTZ983081 DDV983066:DDV983081 DNR983066:DNR983081 DXN983066:DXN983081 EHJ983066:EHJ983081 ERF983066:ERF983081 FBB983066:FBB983081 FKX983066:FKX983081 FUT983066:FUT983081 GEP983066:GEP983081 GOL983066:GOL983081 GYH983066:GYH983081 HID983066:HID983081 HRZ983066:HRZ983081 IBV983066:IBV983081 ILR983066:ILR983081 IVN983066:IVN983081 JFJ983066:JFJ983081 JPF983066:JPF983081 JZB983066:JZB983081 KIX983066:KIX983081 KST983066:KST983081 LCP983066:LCP983081 LML983066:LML983081 LWH983066:LWH983081 MGD983066:MGD983081 MPZ983066:MPZ983081 MZV983066:MZV983081 NJR983066:NJR983081 NTN983066:NTN983081 ODJ983066:ODJ983081 ONF983066:ONF983081 OXB983066:OXB983081 PGX983066:PGX983081 PQT983066:PQT983081 QAP983066:QAP983081 QKL983066:QKL983081 QUH983066:QUH983081 RED983066:RED983081 RNZ983066:RNZ983081 RXV983066:RXV983081 SHR983066:SHR983081 SRN983066:SRN983081 TBJ983066:TBJ983081 TLF983066:TLF983081 TVB983066:TVB983081 UEX983066:UEX983081 UOT983066:UOT983081 UYP983066:UYP983081 VIL983066:VIL983081 VSH983066:VSH983081 WCD983066:WCD983081 WLZ983066:WLZ983081 N12:N41">
      <formula1>MOD(ROUND(N12*100,20),1)=0</formula1>
    </dataValidation>
  </dataValidations>
  <pageMargins left="0.11811023622047245" right="0.11811023622047245" top="0.35433070866141736" bottom="0.35433070866141736" header="0.31496062992125984" footer="0.31496062992125984"/>
  <pageSetup scale="70" orientation="landscape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2022-07-29T20:34:00Z</cp:lastPrinted>
  <dcterms:created xsi:type="dcterms:W3CDTF">2022-05-04T12:20:23Z</dcterms:created>
  <dcterms:modified xsi:type="dcterms:W3CDTF">2022-08-19T20:48:52Z</dcterms:modified>
</cp:coreProperties>
</file>