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machalikova_olo_sk/Documents/Pracovná plocha/Mesto VO/Detske ihrisko- Latoricka_Geologicka/"/>
    </mc:Choice>
  </mc:AlternateContent>
  <xr:revisionPtr revIDLastSave="0" documentId="8_{AC30727F-18DB-4242-AAB5-4231EC7ED73C}" xr6:coauthVersionLast="47" xr6:coauthVersionMax="47" xr10:uidLastSave="{00000000-0000-0000-0000-000000000000}"/>
  <bookViews>
    <workbookView xWindow="-108" yWindow="-108" windowWidth="23256" windowHeight="12576" xr2:uid="{CF518A65-55E3-4CA9-B1AA-2FE6B555895A}"/>
  </bookViews>
  <sheets>
    <sheet name="Latoricka + Geologick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J37" i="1"/>
  <c r="J36" i="1"/>
  <c r="J35" i="1"/>
  <c r="J34" i="1"/>
  <c r="J33" i="1"/>
  <c r="J32" i="1"/>
  <c r="J31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 l="1"/>
  <c r="J30" i="1"/>
  <c r="J39" i="1" l="1"/>
  <c r="J12" i="1"/>
  <c r="J11" i="1" s="1"/>
</calcChain>
</file>

<file path=xl/sharedStrings.xml><?xml version="1.0" encoding="utf-8"?>
<sst xmlns="http://schemas.openxmlformats.org/spreadsheetml/2006/main" count="157" uniqueCount="105">
  <si>
    <t xml:space="preserve"> Návrh na plnenie kritérii.</t>
  </si>
  <si>
    <t>Stavba:</t>
  </si>
  <si>
    <t>Rekonštrukcia verejných priestorov</t>
  </si>
  <si>
    <t>Objekt:</t>
  </si>
  <si>
    <t>Detské ihrisko ul. Latorická / ul. Geologická</t>
  </si>
  <si>
    <t>Miesto:</t>
  </si>
  <si>
    <t>Podunajské Biskupice</t>
  </si>
  <si>
    <t>Objednávateľ:</t>
  </si>
  <si>
    <t>Hlavné mesto SR Bratislava, Primaciálne nám.1,  814 99 Bratislava</t>
  </si>
  <si>
    <t>Uchádzač:</t>
  </si>
  <si>
    <t>.................................................................................................</t>
  </si>
  <si>
    <t>PČ</t>
  </si>
  <si>
    <t>Typ</t>
  </si>
  <si>
    <t>Kód</t>
  </si>
  <si>
    <t>Popis</t>
  </si>
  <si>
    <t>MJ</t>
  </si>
  <si>
    <t>Množstvo</t>
  </si>
  <si>
    <t>J.cena [EUR]</t>
  </si>
  <si>
    <t>Cena celkom [EUR]</t>
  </si>
  <si>
    <t>Náklady z rozpočtu</t>
  </si>
  <si>
    <t>D</t>
  </si>
  <si>
    <t>HSV</t>
  </si>
  <si>
    <t>D1</t>
  </si>
  <si>
    <t>Rekonštrukcia detského ihriska Latorická</t>
  </si>
  <si>
    <t>K</t>
  </si>
  <si>
    <t>D1_001</t>
  </si>
  <si>
    <t>Prípava územia</t>
  </si>
  <si>
    <t>kpl</t>
  </si>
  <si>
    <t>D1_002</t>
  </si>
  <si>
    <t>Uprava asfaltovej plochy, chemický postrek proti burinám, vysprávky nerovností - finálna plocha</t>
  </si>
  <si>
    <t>D1_003</t>
  </si>
  <si>
    <t>Penetrácia dopadových plôch pred SBR vrstvou</t>
  </si>
  <si>
    <t>m2</t>
  </si>
  <si>
    <t>D1_004</t>
  </si>
  <si>
    <t xml:space="preserve">D+M EPDM dopadová plocha z liateho granulátu / 30 SBR +10 EPDM - Mix zelená béžová - plocha A pod hojdačky a prevažovadlá 7x14m </t>
  </si>
  <si>
    <t>D1_005</t>
  </si>
  <si>
    <t>D+M Visiaca štvorhojdačka - sedáky 2x klasický sedák + 2x sedák v tvare koša; výška pádu do 1,0 metra,  dopadová plocha s rozmermi 6,5x7,5 metra</t>
  </si>
  <si>
    <t>ks</t>
  </si>
  <si>
    <t>D1_006</t>
  </si>
  <si>
    <t xml:space="preserve">D+M EPDM dopadová plocha z liateho granulátu / 30 SBR +10 EPDM - Mix zelená béžová - plocha B pod kolotoč na státie a oblúkový balančný mostík 7x14m </t>
  </si>
  <si>
    <t>D1_007</t>
  </si>
  <si>
    <t>D+M Kolotoč na státie</t>
  </si>
  <si>
    <t>D1_008</t>
  </si>
  <si>
    <t>D+M Balančný mostík (tvar oblúka) s gumovými nášľapmi</t>
  </si>
  <si>
    <t>D1_009</t>
  </si>
  <si>
    <t>Premiestnenie dunajského štrku z jednej obmurovanej plochy na druhú plochu pod existujúcu zostavu šmýkačky</t>
  </si>
  <si>
    <t>D1_010</t>
  </si>
  <si>
    <t>Vyspravenie betónových múrikov pôvodných pieskovísk (výška 400, šírka 300, dĺžka 32000 mm) - otryskanie + reprofilácia + náter</t>
  </si>
  <si>
    <t>D1_011</t>
  </si>
  <si>
    <t>Príprava podkladu pre dopadovú plochu - D+M štrkové lôžko/dve frakcie - plocha pod malé lanové iglu</t>
  </si>
  <si>
    <t>D1_012</t>
  </si>
  <si>
    <t>D+M EPDM dopadová plocha z liateho granulátu / 30 SBR +10 EPDM - farba s vesmírnou tématikou, príp. inou tematikou pre deti do 3 rokov - plocha C pod sieťovú preliezačku</t>
  </si>
  <si>
    <t>D1_013</t>
  </si>
  <si>
    <t>D+M Sieťová preliezačka (lanové iglu); výška pádu do 1,5 metra, dopadová plocha priemer 7,0 m</t>
  </si>
  <si>
    <t>D1_014</t>
  </si>
  <si>
    <t>D+M Lavička na betón 1500 mm - osadenie na múriky</t>
  </si>
  <si>
    <t>D1_015</t>
  </si>
  <si>
    <t>D+M Informačná tabuľa - prevádzkový poriadok</t>
  </si>
  <si>
    <t>D2</t>
  </si>
  <si>
    <t>Rekonštrukcia detského ihriska Geologická</t>
  </si>
  <si>
    <t>1</t>
  </si>
  <si>
    <t>D2_001</t>
  </si>
  <si>
    <t>D+M Štvorcová trampolína 1500/1500</t>
  </si>
  <si>
    <t>2</t>
  </si>
  <si>
    <t>D2_002</t>
  </si>
  <si>
    <t>D+M Dvojvežová zostava spojená mostom s balančnými gumovými nášlapmi</t>
  </si>
  <si>
    <t>3</t>
  </si>
  <si>
    <t>D2_003</t>
  </si>
  <si>
    <t xml:space="preserve">D+M Balančný mostík (tvar oblúka) s gumovými nášľapmi </t>
  </si>
  <si>
    <t>4</t>
  </si>
  <si>
    <t>D2_004</t>
  </si>
  <si>
    <t>D+M Pryžová rohož pod herné prvky detského ihriska o výmere 86m2</t>
  </si>
  <si>
    <t>5</t>
  </si>
  <si>
    <t>D2_005</t>
  </si>
  <si>
    <t>Vyrovnanie plochy - zásyp a zhutnenie existujúceho ihriska vrátane odstránenia starých herných prvkov + oporný múr</t>
  </si>
  <si>
    <t>6</t>
  </si>
  <si>
    <t>D2_006</t>
  </si>
  <si>
    <t>Železobetónová platňa o hrúbke 10cm</t>
  </si>
  <si>
    <t>7</t>
  </si>
  <si>
    <t>D2_007</t>
  </si>
  <si>
    <t>Lepidlo</t>
  </si>
  <si>
    <t>8</t>
  </si>
  <si>
    <t>D2_008</t>
  </si>
  <si>
    <t>D+M Informačná tabuľa s prevádzkovým poriadkom detského ihriska</t>
  </si>
  <si>
    <t>Cena spolu za predmet zákazky bez DPH</t>
  </si>
  <si>
    <t>DPH %</t>
  </si>
  <si>
    <t>Cena spolu za predmet zákazky s DPH</t>
  </si>
  <si>
    <r>
      <rPr>
        <b/>
        <sz val="9"/>
        <color theme="1"/>
        <rFont val="Arial CE"/>
        <charset val="238"/>
      </rPr>
      <t>Platca/neplatca DPH</t>
    </r>
    <r>
      <rPr>
        <sz val="9"/>
        <color theme="1"/>
        <rFont val="Arial CE"/>
        <charset val="238"/>
      </rPr>
      <t xml:space="preserve"> (nehodiace sa preškrtnite)</t>
    </r>
  </si>
  <si>
    <r>
      <t xml:space="preserve">Poznámky: </t>
    </r>
    <r>
      <rPr>
        <sz val="11"/>
        <color rgb="FFFF0000"/>
        <rFont val="Calibri"/>
        <family val="2"/>
        <charset val="238"/>
        <scheme val="minor"/>
      </rPr>
      <t>D+M - dodávka a montáž</t>
    </r>
  </si>
  <si>
    <t>•  Uchádzači môžu predložiť ekvivalenty. Za ekvivalentné riešenie bude považované také riešenie, ktoré spĺňa požiadavky na</t>
  </si>
  <si>
    <t>-</t>
  </si>
  <si>
    <t>Bezpečnostný certifikát</t>
  </si>
  <si>
    <t>Kotvenie</t>
  </si>
  <si>
    <t>Materiál</t>
  </si>
  <si>
    <t>Vekovú kategóriu</t>
  </si>
  <si>
    <t>Výšku voľného pádu</t>
  </si>
  <si>
    <t xml:space="preserve">•  Uchádzač sa môže odchýliť od požiadaviek </t>
  </si>
  <si>
    <t>Farebné vyhotovenie</t>
  </si>
  <si>
    <t>Herné prvky uvedené na ilustračných obrázkoch (musí byť dodržaný iba ich tvar, napr. v prípade mostíka tvar oblúka)</t>
  </si>
  <si>
    <t>Rozmery herných prvkov a dopadové plochy  max. + /- 15% ako je uvedené v špecifikácii ako orientačné rozmery.</t>
  </si>
  <si>
    <t>Ekvivalentnosť navrhnutých prvkov sa bude posudzovať a to nasledovne. Jednotlivé hracie prvky budú rozložené tak, ako je uvedené vo vizuáloch, ktoré sú súčasťou Prílohy č. 1 – vizuály Latorická/Geologická. Hracie prvky musia mať také rozmery, aby bola zabezpečená funkčnosť hracích prvkov a aby rozloženie hracích prvkov bolo v súlade s príslušnými normami.</t>
  </si>
  <si>
    <t>Ceny uvedené v ponuke uchádzača musia zahŕňať všetky náklady na činnosti uvedené uvedené v Prílohe 1 Opis predmetu zákazky, vrátane všetkých ďalších nákladov nevyhnutných pre výkon predmetu zákazky (dopravné náklady, mzdové náklady, a i.).</t>
  </si>
  <si>
    <t>Čestné vyhlásenie: Predložením tejto ponuky čestne vyhlasujem, že spĺňam všetky podmienky účasti stanovené vo Výzve na predkladanie ponúk a postupujem v súlade s etickým kódexom uchádzača vydaným Úradom pre verejné obstarávanie: https://www.uvo.gov.sk/zaujemcauchadzac/eticky-kodex-zaujemcu-uchadzaca-54b.html</t>
  </si>
  <si>
    <t>V ........................., dňa ............</t>
  </si>
  <si>
    <t xml:space="preserve">                                          ...........................................................  podpis osoby oprávnenej konať za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</si>
</sst>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0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1"/>
      <color theme="1"/>
      <name val="Arial"/>
      <family val="2"/>
      <charset val="238"/>
    </font>
    <font>
      <sz val="9"/>
      <name val="Arial CE"/>
    </font>
    <font>
      <b/>
      <sz val="12"/>
      <color rgb="FF960000"/>
      <name val="Arial CE"/>
    </font>
    <font>
      <sz val="8"/>
      <color rgb="FF003366"/>
      <name val="Arial CE"/>
    </font>
    <font>
      <sz val="12"/>
      <color rgb="FF003366"/>
      <name val="Arial CE"/>
    </font>
    <font>
      <b/>
      <sz val="8"/>
      <color rgb="FF003366"/>
      <name val="Arial CE"/>
      <charset val="238"/>
    </font>
    <font>
      <b/>
      <sz val="10"/>
      <color rgb="FF003366"/>
      <name val="Arial CE"/>
      <charset val="238"/>
    </font>
    <font>
      <sz val="9"/>
      <color theme="1"/>
      <name val="Arial CE"/>
      <charset val="238"/>
    </font>
    <font>
      <b/>
      <sz val="9"/>
      <color theme="1"/>
      <name val="Arial CE"/>
      <charset val="238"/>
    </font>
    <font>
      <sz val="9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name val="Arial CE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/>
    <xf numFmtId="0" fontId="7" fillId="0" borderId="4" xfId="0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65" fontId="7" fillId="0" borderId="4" xfId="0" applyNumberFormat="1" applyFont="1" applyBorder="1" applyAlignment="1" applyProtection="1">
      <alignment vertical="center"/>
      <protection locked="0"/>
    </xf>
    <xf numFmtId="4" fontId="7" fillId="0" borderId="4" xfId="0" applyNumberFormat="1" applyFont="1" applyBorder="1" applyAlignment="1" applyProtection="1">
      <alignment vertical="center"/>
      <protection locked="0"/>
    </xf>
    <xf numFmtId="4" fontId="7" fillId="3" borderId="4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0" fontId="7" fillId="0" borderId="0" xfId="0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0" fontId="14" fillId="4" borderId="5" xfId="0" applyFont="1" applyFill="1" applyBorder="1" applyAlignment="1">
      <alignment horizontal="right"/>
    </xf>
    <xf numFmtId="0" fontId="13" fillId="4" borderId="6" xfId="0" applyFont="1" applyFill="1" applyBorder="1"/>
    <xf numFmtId="4" fontId="13" fillId="4" borderId="7" xfId="0" applyNumberFormat="1" applyFont="1" applyFill="1" applyBorder="1"/>
    <xf numFmtId="0" fontId="15" fillId="0" borderId="8" xfId="0" applyFont="1" applyBorder="1" applyAlignment="1" applyProtection="1">
      <alignment horizontal="right" vertical="center" wrapText="1"/>
      <protection locked="0"/>
    </xf>
    <xf numFmtId="0" fontId="13" fillId="0" borderId="5" xfId="0" applyFont="1" applyBorder="1"/>
    <xf numFmtId="0" fontId="13" fillId="0" borderId="6" xfId="0" applyFont="1" applyBorder="1"/>
    <xf numFmtId="0" fontId="13" fillId="0" borderId="9" xfId="0" applyFont="1" applyBorder="1"/>
    <xf numFmtId="0" fontId="13" fillId="0" borderId="8" xfId="0" applyFont="1" applyBorder="1"/>
    <xf numFmtId="0" fontId="13" fillId="0" borderId="8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0" fillId="6" borderId="0" xfId="0" applyFill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0" fillId="5" borderId="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34E04-205D-407C-8D64-4A9FB9F26D06}">
  <dimension ref="A1:AD68"/>
  <sheetViews>
    <sheetView showGridLines="0" tabSelected="1" topLeftCell="B42" zoomScale="90" zoomScaleNormal="90" workbookViewId="0">
      <selection activeCell="A58" sqref="A58"/>
    </sheetView>
  </sheetViews>
  <sheetFormatPr defaultRowHeight="14.4" x14ac:dyDescent="0.3"/>
  <cols>
    <col min="1" max="1" width="9.109375" hidden="1" customWidth="1"/>
    <col min="2" max="2" width="6.88671875" customWidth="1"/>
    <col min="3" max="4" width="7.6640625" customWidth="1"/>
    <col min="6" max="6" width="47.88671875" customWidth="1"/>
    <col min="10" max="10" width="11.44140625" bestFit="1" customWidth="1"/>
    <col min="11" max="11" width="4.88671875" customWidth="1"/>
  </cols>
  <sheetData>
    <row r="1" spans="3:10" ht="15.6" x14ac:dyDescent="0.3">
      <c r="C1" s="45" t="s">
        <v>0</v>
      </c>
      <c r="D1" s="1"/>
      <c r="E1" s="1"/>
      <c r="F1" s="1"/>
      <c r="G1" s="1"/>
      <c r="H1" s="1"/>
      <c r="I1" s="1"/>
      <c r="J1" s="1"/>
    </row>
    <row r="2" spans="3:10" x14ac:dyDescent="0.3">
      <c r="C2" s="1"/>
      <c r="D2" s="1"/>
      <c r="E2" s="1"/>
      <c r="F2" s="1"/>
      <c r="G2" s="1"/>
      <c r="H2" s="1"/>
      <c r="I2" s="1"/>
      <c r="J2" s="1"/>
    </row>
    <row r="3" spans="3:10" x14ac:dyDescent="0.3">
      <c r="C3" s="2" t="s">
        <v>1</v>
      </c>
      <c r="D3" s="1"/>
      <c r="E3" s="1"/>
      <c r="F3" s="3" t="s">
        <v>2</v>
      </c>
      <c r="G3" s="1"/>
      <c r="H3" s="1"/>
      <c r="I3" s="1"/>
      <c r="J3" s="1"/>
    </row>
    <row r="4" spans="3:10" x14ac:dyDescent="0.3">
      <c r="C4" s="2" t="s">
        <v>3</v>
      </c>
      <c r="D4" s="1"/>
      <c r="E4" s="1"/>
      <c r="F4" s="4" t="s">
        <v>4</v>
      </c>
      <c r="G4" s="1"/>
      <c r="H4" s="1"/>
      <c r="I4" s="1"/>
      <c r="J4" s="1"/>
    </row>
    <row r="5" spans="3:10" x14ac:dyDescent="0.3">
      <c r="C5" s="2" t="s">
        <v>5</v>
      </c>
      <c r="D5" s="1"/>
      <c r="E5" s="1"/>
      <c r="F5" s="5" t="s">
        <v>6</v>
      </c>
      <c r="G5" s="1"/>
      <c r="H5" s="1"/>
      <c r="I5" s="2"/>
      <c r="J5" s="6"/>
    </row>
    <row r="6" spans="3:10" ht="6.75" customHeight="1" x14ac:dyDescent="0.3">
      <c r="C6" s="1"/>
      <c r="D6" s="1"/>
      <c r="E6" s="1"/>
      <c r="F6" s="7"/>
      <c r="G6" s="1"/>
      <c r="H6" s="1"/>
      <c r="I6" s="1"/>
      <c r="J6" s="1"/>
    </row>
    <row r="7" spans="3:10" x14ac:dyDescent="0.3">
      <c r="C7" s="2" t="s">
        <v>7</v>
      </c>
      <c r="D7" s="1"/>
      <c r="E7" s="1"/>
      <c r="F7" s="5" t="s">
        <v>8</v>
      </c>
      <c r="G7" s="1"/>
      <c r="H7" s="1"/>
      <c r="I7" s="2"/>
      <c r="J7" s="8"/>
    </row>
    <row r="8" spans="3:10" ht="18" customHeight="1" x14ac:dyDescent="0.3">
      <c r="C8" s="2" t="s">
        <v>9</v>
      </c>
      <c r="D8" s="1"/>
      <c r="E8" s="1"/>
      <c r="F8" s="5" t="s">
        <v>10</v>
      </c>
      <c r="G8" s="1"/>
      <c r="H8" s="1"/>
      <c r="I8" s="2"/>
      <c r="J8" s="8"/>
    </row>
    <row r="9" spans="3:10" ht="18.600000000000001" customHeight="1" x14ac:dyDescent="0.3">
      <c r="C9" s="1"/>
      <c r="D9" s="1"/>
      <c r="E9" s="1"/>
      <c r="F9" s="1"/>
      <c r="G9" s="1"/>
      <c r="H9" s="1"/>
      <c r="I9" s="1"/>
      <c r="J9" s="1"/>
    </row>
    <row r="10" spans="3:10" ht="22.8" x14ac:dyDescent="0.3">
      <c r="C10" s="9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1" t="s">
        <v>18</v>
      </c>
    </row>
    <row r="11" spans="3:10" ht="15.6" x14ac:dyDescent="0.3">
      <c r="C11" s="12" t="s">
        <v>19</v>
      </c>
      <c r="D11" s="1"/>
      <c r="E11" s="1"/>
      <c r="F11" s="1"/>
      <c r="G11" s="1"/>
      <c r="H11" s="1"/>
      <c r="I11" s="1"/>
      <c r="J11" s="13">
        <f>J12</f>
        <v>0</v>
      </c>
    </row>
    <row r="12" spans="3:10" ht="15.6" x14ac:dyDescent="0.3">
      <c r="C12" s="14"/>
      <c r="D12" s="15" t="s">
        <v>20</v>
      </c>
      <c r="E12" s="16" t="s">
        <v>21</v>
      </c>
      <c r="F12" s="16" t="s">
        <v>21</v>
      </c>
      <c r="G12" s="14"/>
      <c r="H12" s="14"/>
      <c r="I12" s="14"/>
      <c r="J12" s="17">
        <f>J13+J30</f>
        <v>0</v>
      </c>
    </row>
    <row r="13" spans="3:10" x14ac:dyDescent="0.3">
      <c r="C13" s="18"/>
      <c r="D13" s="19" t="s">
        <v>20</v>
      </c>
      <c r="E13" s="20" t="s">
        <v>22</v>
      </c>
      <c r="F13" s="20" t="s">
        <v>23</v>
      </c>
      <c r="G13" s="18"/>
      <c r="H13" s="18"/>
      <c r="I13" s="18"/>
      <c r="J13" s="21">
        <f>SUM(J14:J28)</f>
        <v>0</v>
      </c>
    </row>
    <row r="14" spans="3:10" x14ac:dyDescent="0.3">
      <c r="C14" s="22">
        <v>1</v>
      </c>
      <c r="D14" s="22" t="s">
        <v>24</v>
      </c>
      <c r="E14" s="23" t="s">
        <v>25</v>
      </c>
      <c r="F14" s="24" t="s">
        <v>26</v>
      </c>
      <c r="G14" s="25" t="s">
        <v>27</v>
      </c>
      <c r="H14" s="26">
        <v>1</v>
      </c>
      <c r="I14" s="28"/>
      <c r="J14" s="27">
        <f>ROUND(I14*H14,1)</f>
        <v>0</v>
      </c>
    </row>
    <row r="15" spans="3:10" ht="22.8" x14ac:dyDescent="0.3">
      <c r="C15" s="22">
        <v>2</v>
      </c>
      <c r="D15" s="22" t="s">
        <v>24</v>
      </c>
      <c r="E15" s="23" t="s">
        <v>28</v>
      </c>
      <c r="F15" s="24" t="s">
        <v>29</v>
      </c>
      <c r="G15" s="25" t="s">
        <v>27</v>
      </c>
      <c r="H15" s="26">
        <v>49</v>
      </c>
      <c r="I15" s="28"/>
      <c r="J15" s="27">
        <f t="shared" ref="J15:J28" si="0">ROUND(I15*H15,1)</f>
        <v>0</v>
      </c>
    </row>
    <row r="16" spans="3:10" x14ac:dyDescent="0.3">
      <c r="C16" s="22">
        <v>3</v>
      </c>
      <c r="D16" s="22" t="s">
        <v>24</v>
      </c>
      <c r="E16" s="23" t="s">
        <v>30</v>
      </c>
      <c r="F16" s="24" t="s">
        <v>31</v>
      </c>
      <c r="G16" s="25" t="s">
        <v>32</v>
      </c>
      <c r="H16" s="26">
        <v>196</v>
      </c>
      <c r="I16" s="28"/>
      <c r="J16" s="27">
        <f t="shared" si="0"/>
        <v>0</v>
      </c>
    </row>
    <row r="17" spans="3:10" ht="34.200000000000003" x14ac:dyDescent="0.3">
      <c r="C17" s="22">
        <v>4</v>
      </c>
      <c r="D17" s="22" t="s">
        <v>24</v>
      </c>
      <c r="E17" s="23" t="s">
        <v>33</v>
      </c>
      <c r="F17" s="24" t="s">
        <v>34</v>
      </c>
      <c r="G17" s="25" t="s">
        <v>32</v>
      </c>
      <c r="H17" s="26">
        <v>98</v>
      </c>
      <c r="I17" s="28"/>
      <c r="J17" s="27">
        <f t="shared" si="0"/>
        <v>0</v>
      </c>
    </row>
    <row r="18" spans="3:10" ht="42" customHeight="1" x14ac:dyDescent="0.3">
      <c r="C18" s="22">
        <v>5</v>
      </c>
      <c r="D18" s="22" t="s">
        <v>24</v>
      </c>
      <c r="E18" s="23" t="s">
        <v>35</v>
      </c>
      <c r="F18" s="24" t="s">
        <v>36</v>
      </c>
      <c r="G18" s="25" t="s">
        <v>37</v>
      </c>
      <c r="H18" s="26">
        <v>1</v>
      </c>
      <c r="I18" s="28"/>
      <c r="J18" s="27">
        <f t="shared" si="0"/>
        <v>0</v>
      </c>
    </row>
    <row r="19" spans="3:10" ht="34.200000000000003" x14ac:dyDescent="0.3">
      <c r="C19" s="22">
        <v>6</v>
      </c>
      <c r="D19" s="22" t="s">
        <v>24</v>
      </c>
      <c r="E19" s="23" t="s">
        <v>38</v>
      </c>
      <c r="F19" s="24" t="s">
        <v>39</v>
      </c>
      <c r="G19" s="25" t="s">
        <v>32</v>
      </c>
      <c r="H19" s="26">
        <v>98</v>
      </c>
      <c r="I19" s="28"/>
      <c r="J19" s="27">
        <f t="shared" si="0"/>
        <v>0</v>
      </c>
    </row>
    <row r="20" spans="3:10" x14ac:dyDescent="0.3">
      <c r="C20" s="22">
        <v>7</v>
      </c>
      <c r="D20" s="22" t="s">
        <v>24</v>
      </c>
      <c r="E20" s="23" t="s">
        <v>40</v>
      </c>
      <c r="F20" s="24" t="s">
        <v>41</v>
      </c>
      <c r="G20" s="25" t="s">
        <v>37</v>
      </c>
      <c r="H20" s="26">
        <v>1</v>
      </c>
      <c r="I20" s="28"/>
      <c r="J20" s="27">
        <f t="shared" si="0"/>
        <v>0</v>
      </c>
    </row>
    <row r="21" spans="3:10" x14ac:dyDescent="0.3">
      <c r="C21" s="22">
        <v>8</v>
      </c>
      <c r="D21" s="22" t="s">
        <v>24</v>
      </c>
      <c r="E21" s="23" t="s">
        <v>42</v>
      </c>
      <c r="F21" s="24" t="s">
        <v>43</v>
      </c>
      <c r="G21" s="25" t="s">
        <v>37</v>
      </c>
      <c r="H21" s="26">
        <v>1</v>
      </c>
      <c r="I21" s="28"/>
      <c r="J21" s="27">
        <f t="shared" si="0"/>
        <v>0</v>
      </c>
    </row>
    <row r="22" spans="3:10" ht="28.2" customHeight="1" x14ac:dyDescent="0.3">
      <c r="C22" s="22">
        <v>9</v>
      </c>
      <c r="D22" s="22" t="s">
        <v>24</v>
      </c>
      <c r="E22" s="23" t="s">
        <v>44</v>
      </c>
      <c r="F22" s="24" t="s">
        <v>45</v>
      </c>
      <c r="G22" s="25" t="s">
        <v>27</v>
      </c>
      <c r="H22" s="26">
        <v>1</v>
      </c>
      <c r="I22" s="28"/>
      <c r="J22" s="27">
        <f t="shared" si="0"/>
        <v>0</v>
      </c>
    </row>
    <row r="23" spans="3:10" ht="37.200000000000003" customHeight="1" x14ac:dyDescent="0.3">
      <c r="C23" s="22">
        <v>10</v>
      </c>
      <c r="D23" s="22" t="s">
        <v>24</v>
      </c>
      <c r="E23" s="23" t="s">
        <v>46</v>
      </c>
      <c r="F23" s="24" t="s">
        <v>47</v>
      </c>
      <c r="G23" s="25" t="s">
        <v>32</v>
      </c>
      <c r="H23" s="26">
        <v>300</v>
      </c>
      <c r="I23" s="28"/>
      <c r="J23" s="27">
        <f t="shared" si="0"/>
        <v>0</v>
      </c>
    </row>
    <row r="24" spans="3:10" ht="27.6" customHeight="1" x14ac:dyDescent="0.3">
      <c r="C24" s="22">
        <v>11</v>
      </c>
      <c r="D24" s="22" t="s">
        <v>24</v>
      </c>
      <c r="E24" s="23" t="s">
        <v>48</v>
      </c>
      <c r="F24" s="24" t="s">
        <v>49</v>
      </c>
      <c r="G24" s="25" t="s">
        <v>32</v>
      </c>
      <c r="H24" s="26">
        <v>50</v>
      </c>
      <c r="I24" s="28"/>
      <c r="J24" s="27">
        <f t="shared" si="0"/>
        <v>0</v>
      </c>
    </row>
    <row r="25" spans="3:10" ht="34.200000000000003" x14ac:dyDescent="0.3">
      <c r="C25" s="22">
        <v>12</v>
      </c>
      <c r="D25" s="22" t="s">
        <v>24</v>
      </c>
      <c r="E25" s="23" t="s">
        <v>50</v>
      </c>
      <c r="F25" s="24" t="s">
        <v>51</v>
      </c>
      <c r="G25" s="25" t="s">
        <v>32</v>
      </c>
      <c r="H25" s="26">
        <v>50</v>
      </c>
      <c r="I25" s="28"/>
      <c r="J25" s="27">
        <f t="shared" si="0"/>
        <v>0</v>
      </c>
    </row>
    <row r="26" spans="3:10" ht="22.8" x14ac:dyDescent="0.3">
      <c r="C26" s="22">
        <v>13</v>
      </c>
      <c r="D26" s="22" t="s">
        <v>24</v>
      </c>
      <c r="E26" s="23" t="s">
        <v>52</v>
      </c>
      <c r="F26" s="24" t="s">
        <v>53</v>
      </c>
      <c r="G26" s="25" t="s">
        <v>37</v>
      </c>
      <c r="H26" s="26">
        <v>1</v>
      </c>
      <c r="I26" s="28"/>
      <c r="J26" s="27">
        <f t="shared" si="0"/>
        <v>0</v>
      </c>
    </row>
    <row r="27" spans="3:10" x14ac:dyDescent="0.3">
      <c r="C27" s="22">
        <v>14</v>
      </c>
      <c r="D27" s="22" t="s">
        <v>24</v>
      </c>
      <c r="E27" s="23" t="s">
        <v>54</v>
      </c>
      <c r="F27" s="24" t="s">
        <v>55</v>
      </c>
      <c r="G27" s="25" t="s">
        <v>37</v>
      </c>
      <c r="H27" s="26">
        <v>6</v>
      </c>
      <c r="I27" s="28"/>
      <c r="J27" s="27">
        <f t="shared" si="0"/>
        <v>0</v>
      </c>
    </row>
    <row r="28" spans="3:10" x14ac:dyDescent="0.3">
      <c r="C28" s="22">
        <v>15</v>
      </c>
      <c r="D28" s="22" t="s">
        <v>24</v>
      </c>
      <c r="E28" s="23" t="s">
        <v>56</v>
      </c>
      <c r="F28" s="24" t="s">
        <v>57</v>
      </c>
      <c r="G28" s="25" t="s">
        <v>37</v>
      </c>
      <c r="H28" s="26">
        <v>1</v>
      </c>
      <c r="I28" s="28"/>
      <c r="J28" s="27">
        <f t="shared" si="0"/>
        <v>0</v>
      </c>
    </row>
    <row r="30" spans="3:10" x14ac:dyDescent="0.3">
      <c r="C30" s="18"/>
      <c r="D30" s="19" t="s">
        <v>20</v>
      </c>
      <c r="E30" s="20" t="s">
        <v>58</v>
      </c>
      <c r="F30" s="20" t="s">
        <v>59</v>
      </c>
      <c r="G30" s="18"/>
      <c r="H30" s="18"/>
      <c r="I30" s="18"/>
      <c r="J30" s="21">
        <f>SUM(J31:J38)</f>
        <v>0</v>
      </c>
    </row>
    <row r="31" spans="3:10" x14ac:dyDescent="0.3">
      <c r="C31" s="22" t="s">
        <v>60</v>
      </c>
      <c r="D31" s="22" t="s">
        <v>24</v>
      </c>
      <c r="E31" s="23" t="s">
        <v>61</v>
      </c>
      <c r="F31" s="24" t="s">
        <v>62</v>
      </c>
      <c r="G31" s="25" t="s">
        <v>37</v>
      </c>
      <c r="H31" s="26">
        <v>1</v>
      </c>
      <c r="I31" s="28"/>
      <c r="J31" s="27">
        <f t="shared" ref="J31:J38" si="1">ROUND(I31*H31,2)</f>
        <v>0</v>
      </c>
    </row>
    <row r="32" spans="3:10" ht="22.8" x14ac:dyDescent="0.3">
      <c r="C32" s="22" t="s">
        <v>63</v>
      </c>
      <c r="D32" s="22" t="s">
        <v>24</v>
      </c>
      <c r="E32" s="23" t="s">
        <v>64</v>
      </c>
      <c r="F32" s="24" t="s">
        <v>65</v>
      </c>
      <c r="G32" s="25" t="s">
        <v>37</v>
      </c>
      <c r="H32" s="26">
        <v>1</v>
      </c>
      <c r="I32" s="28"/>
      <c r="J32" s="27">
        <f t="shared" si="1"/>
        <v>0</v>
      </c>
    </row>
    <row r="33" spans="3:30" x14ac:dyDescent="0.3">
      <c r="C33" s="22" t="s">
        <v>66</v>
      </c>
      <c r="D33" s="22" t="s">
        <v>24</v>
      </c>
      <c r="E33" s="23" t="s">
        <v>67</v>
      </c>
      <c r="F33" s="24" t="s">
        <v>68</v>
      </c>
      <c r="G33" s="25" t="s">
        <v>37</v>
      </c>
      <c r="H33" s="26">
        <v>1</v>
      </c>
      <c r="I33" s="28"/>
      <c r="J33" s="27">
        <f t="shared" si="1"/>
        <v>0</v>
      </c>
    </row>
    <row r="34" spans="3:30" ht="22.8" x14ac:dyDescent="0.3">
      <c r="C34" s="22" t="s">
        <v>69</v>
      </c>
      <c r="D34" s="22" t="s">
        <v>24</v>
      </c>
      <c r="E34" s="23" t="s">
        <v>70</v>
      </c>
      <c r="F34" s="24" t="s">
        <v>71</v>
      </c>
      <c r="G34" s="25" t="s">
        <v>32</v>
      </c>
      <c r="H34" s="26">
        <v>86</v>
      </c>
      <c r="I34" s="28"/>
      <c r="J34" s="27">
        <f t="shared" si="1"/>
        <v>0</v>
      </c>
    </row>
    <row r="35" spans="3:30" ht="22.8" x14ac:dyDescent="0.3">
      <c r="C35" s="22" t="s">
        <v>72</v>
      </c>
      <c r="D35" s="22" t="s">
        <v>24</v>
      </c>
      <c r="E35" s="23" t="s">
        <v>73</v>
      </c>
      <c r="F35" s="24" t="s">
        <v>74</v>
      </c>
      <c r="G35" s="25" t="s">
        <v>27</v>
      </c>
      <c r="H35" s="26">
        <v>1</v>
      </c>
      <c r="I35" s="28"/>
      <c r="J35" s="27">
        <f t="shared" si="1"/>
        <v>0</v>
      </c>
    </row>
    <row r="36" spans="3:30" x14ac:dyDescent="0.3">
      <c r="C36" s="22" t="s">
        <v>75</v>
      </c>
      <c r="D36" s="22" t="s">
        <v>24</v>
      </c>
      <c r="E36" s="23" t="s">
        <v>76</v>
      </c>
      <c r="F36" s="24" t="s">
        <v>77</v>
      </c>
      <c r="G36" s="25" t="s">
        <v>32</v>
      </c>
      <c r="H36" s="26">
        <v>75</v>
      </c>
      <c r="I36" s="28"/>
      <c r="J36" s="27">
        <f t="shared" si="1"/>
        <v>0</v>
      </c>
    </row>
    <row r="37" spans="3:30" x14ac:dyDescent="0.3">
      <c r="C37" s="22" t="s">
        <v>78</v>
      </c>
      <c r="D37" s="22" t="s">
        <v>24</v>
      </c>
      <c r="E37" s="23" t="s">
        <v>79</v>
      </c>
      <c r="F37" s="24" t="s">
        <v>80</v>
      </c>
      <c r="G37" s="25" t="s">
        <v>37</v>
      </c>
      <c r="H37" s="26">
        <v>2</v>
      </c>
      <c r="I37" s="28"/>
      <c r="J37" s="27">
        <f t="shared" si="1"/>
        <v>0</v>
      </c>
    </row>
    <row r="38" spans="3:30" ht="23.4" thickBot="1" x14ac:dyDescent="0.35">
      <c r="C38" s="22" t="s">
        <v>81</v>
      </c>
      <c r="D38" s="22" t="s">
        <v>24</v>
      </c>
      <c r="E38" s="23" t="s">
        <v>82</v>
      </c>
      <c r="F38" s="24" t="s">
        <v>83</v>
      </c>
      <c r="G38" s="25" t="s">
        <v>37</v>
      </c>
      <c r="H38" s="26">
        <v>1</v>
      </c>
      <c r="I38" s="28"/>
      <c r="J38" s="27">
        <f t="shared" si="1"/>
        <v>0</v>
      </c>
    </row>
    <row r="39" spans="3:30" ht="15" thickBot="1" x14ac:dyDescent="0.35">
      <c r="C39" s="30"/>
      <c r="D39" s="30"/>
      <c r="E39" s="31"/>
      <c r="F39" s="32" t="s">
        <v>84</v>
      </c>
      <c r="G39" s="33"/>
      <c r="H39" s="33"/>
      <c r="I39" s="33"/>
      <c r="J39" s="34">
        <f>J30+J13</f>
        <v>0</v>
      </c>
    </row>
    <row r="40" spans="3:30" x14ac:dyDescent="0.3">
      <c r="C40" s="30"/>
      <c r="D40" s="30"/>
      <c r="E40" s="31"/>
      <c r="F40" s="35" t="s">
        <v>85</v>
      </c>
      <c r="G40" s="36"/>
      <c r="H40" s="37"/>
      <c r="I40" s="37"/>
      <c r="J40" s="38"/>
    </row>
    <row r="41" spans="3:30" x14ac:dyDescent="0.3">
      <c r="C41" s="30"/>
      <c r="D41" s="30"/>
      <c r="E41" s="31"/>
      <c r="F41" s="35" t="s">
        <v>86</v>
      </c>
      <c r="G41" s="36"/>
      <c r="H41" s="37"/>
      <c r="I41" s="37"/>
      <c r="J41" s="39"/>
    </row>
    <row r="42" spans="3:30" x14ac:dyDescent="0.3">
      <c r="C42" s="30"/>
      <c r="D42" s="30"/>
      <c r="E42" s="31"/>
      <c r="F42" s="40" t="s">
        <v>87</v>
      </c>
      <c r="G42" s="41"/>
      <c r="H42" s="41"/>
      <c r="I42" s="41"/>
      <c r="J42" s="41"/>
    </row>
    <row r="43" spans="3:30" x14ac:dyDescent="0.3">
      <c r="C43" s="30"/>
      <c r="D43" s="30"/>
      <c r="E43" s="31"/>
      <c r="F43" s="43"/>
      <c r="G43" s="41"/>
      <c r="H43" s="41"/>
      <c r="I43" s="41"/>
      <c r="J43" s="41"/>
    </row>
    <row r="44" spans="3:30" x14ac:dyDescent="0.3">
      <c r="D44" s="42" t="s">
        <v>88</v>
      </c>
      <c r="E44" s="46"/>
      <c r="F44" s="46"/>
      <c r="G44" s="46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3:30" s="29" customFormat="1" ht="11.4" x14ac:dyDescent="0.2">
      <c r="D45" s="48" t="s">
        <v>89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3:30" s="29" customFormat="1" ht="11.4" x14ac:dyDescent="0.2">
      <c r="D46" s="48" t="s">
        <v>90</v>
      </c>
      <c r="E46" s="48" t="s">
        <v>91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3:30" s="29" customFormat="1" ht="11.4" x14ac:dyDescent="0.2">
      <c r="D47" s="48" t="s">
        <v>90</v>
      </c>
      <c r="E47" s="48" t="s">
        <v>92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3:30" s="29" customFormat="1" ht="11.4" x14ac:dyDescent="0.2">
      <c r="D48" s="48" t="s">
        <v>90</v>
      </c>
      <c r="E48" s="48" t="s">
        <v>93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3:30" s="29" customFormat="1" ht="11.4" x14ac:dyDescent="0.2">
      <c r="D49" s="48" t="s">
        <v>90</v>
      </c>
      <c r="E49" s="48" t="s">
        <v>94</v>
      </c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3:30" s="29" customFormat="1" ht="11.4" x14ac:dyDescent="0.2">
      <c r="D50" s="48" t="s">
        <v>90</v>
      </c>
      <c r="E50" s="48" t="s">
        <v>95</v>
      </c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3:30" s="29" customFormat="1" ht="11.4" x14ac:dyDescent="0.2">
      <c r="D51" s="48" t="s">
        <v>96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3:30" s="29" customFormat="1" ht="11.4" x14ac:dyDescent="0.2">
      <c r="D52" s="48" t="s">
        <v>90</v>
      </c>
      <c r="E52" s="48" t="s">
        <v>97</v>
      </c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3:30" s="29" customFormat="1" ht="11.4" x14ac:dyDescent="0.2">
      <c r="D53" s="48" t="s">
        <v>90</v>
      </c>
      <c r="E53" s="48" t="s">
        <v>98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3:30" s="29" customFormat="1" ht="11.4" x14ac:dyDescent="0.2">
      <c r="D54" s="48" t="s">
        <v>90</v>
      </c>
      <c r="E54" s="48" t="s">
        <v>99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3:30" x14ac:dyDescent="0.3">
      <c r="D55" s="48" t="s">
        <v>100</v>
      </c>
      <c r="E55" s="47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</row>
    <row r="56" spans="3:30" x14ac:dyDescent="0.3">
      <c r="D56" s="29"/>
    </row>
    <row r="58" spans="3:30" ht="30" customHeight="1" x14ac:dyDescent="0.3">
      <c r="C58" s="49" t="s">
        <v>101</v>
      </c>
      <c r="D58" s="50"/>
      <c r="E58" s="50"/>
      <c r="F58" s="50"/>
      <c r="G58" s="50"/>
      <c r="H58" s="50"/>
      <c r="I58" s="50"/>
      <c r="J58" s="51"/>
    </row>
    <row r="60" spans="3:30" x14ac:dyDescent="0.3">
      <c r="C60" s="52" t="s">
        <v>102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44"/>
      <c r="O60" s="44"/>
    </row>
    <row r="61" spans="3:30" x14ac:dyDescent="0.3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44"/>
      <c r="O61" s="44"/>
    </row>
    <row r="62" spans="3:30" x14ac:dyDescent="0.3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44"/>
      <c r="O62" s="44"/>
    </row>
    <row r="63" spans="3:30" x14ac:dyDescent="0.3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44"/>
      <c r="O63" s="44"/>
    </row>
    <row r="64" spans="3:30" x14ac:dyDescent="0.3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3:15" x14ac:dyDescent="0.3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3:15" x14ac:dyDescent="0.3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3:15" x14ac:dyDescent="0.3">
      <c r="C67" s="44" t="s">
        <v>103</v>
      </c>
      <c r="D67" s="44"/>
      <c r="E67" s="44"/>
      <c r="F67" s="53" t="s">
        <v>104</v>
      </c>
      <c r="G67" s="53"/>
      <c r="H67" s="53"/>
      <c r="I67" s="53"/>
      <c r="J67" s="53"/>
      <c r="K67" s="53"/>
      <c r="L67" s="53"/>
      <c r="M67" s="53"/>
      <c r="N67" s="53"/>
      <c r="O67" s="53"/>
    </row>
    <row r="68" spans="3:15" x14ac:dyDescent="0.3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</sheetData>
  <mergeCells count="3">
    <mergeCell ref="C58:J58"/>
    <mergeCell ref="C60:M63"/>
    <mergeCell ref="F67:O6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41CFC4A3C70340AED3F41D644B92D7" ma:contentTypeVersion="17" ma:contentTypeDescription="Create a new document." ma:contentTypeScope="" ma:versionID="e22ce8dffa93af9e56642788e63f85c2">
  <xsd:schema xmlns:xsd="http://www.w3.org/2001/XMLSchema" xmlns:xs="http://www.w3.org/2001/XMLSchema" xmlns:p="http://schemas.microsoft.com/office/2006/metadata/properties" xmlns:ns2="d6f25a68-2b8f-4a5b-9db1-9252afa83edf" xmlns:ns3="5b109657-a981-45e9-accc-f4b6203c2974" targetNamespace="http://schemas.microsoft.com/office/2006/metadata/properties" ma:root="true" ma:fieldsID="81f5582bfbe72949e6e8ccfc3126b1c7" ns2:_="" ns3:_="">
    <xsd:import namespace="d6f25a68-2b8f-4a5b-9db1-9252afa83edf"/>
    <xsd:import namespace="5b109657-a981-45e9-accc-f4b6203c2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lcf76f155ced4ddcb4097134ff3c332f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25a68-2b8f-4a5b-9db1-9252afa83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09657-a981-45e9-accc-f4b6203c2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625c622-caf8-4292-a09b-38dcfe2f33e2}" ma:internalName="TaxCatchAll" ma:showField="CatchAllData" ma:web="5b109657-a981-45e9-accc-f4b6203c2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109657-a981-45e9-accc-f4b6203c2974" xsi:nil="true"/>
    <lcf76f155ced4ddcb4097134ff3c332f xmlns="d6f25a68-2b8f-4a5b-9db1-9252afa83ed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F0611C-CA3A-40F1-896B-D3889AC3C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f25a68-2b8f-4a5b-9db1-9252afa83edf"/>
    <ds:schemaRef ds:uri="5b109657-a981-45e9-accc-f4b6203c2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834828-0639-424C-BDCF-855E314692C9}">
  <ds:schemaRefs>
    <ds:schemaRef ds:uri="http://schemas.microsoft.com/office/2006/metadata/properties"/>
    <ds:schemaRef ds:uri="http://schemas.microsoft.com/office/infopath/2007/PartnerControls"/>
    <ds:schemaRef ds:uri="5b109657-a981-45e9-accc-f4b6203c2974"/>
    <ds:schemaRef ds:uri="d6f25a68-2b8f-4a5b-9db1-9252afa83edf"/>
  </ds:schemaRefs>
</ds:datastoreItem>
</file>

<file path=customXml/itemProps3.xml><?xml version="1.0" encoding="utf-8"?>
<ds:datastoreItem xmlns:ds="http://schemas.openxmlformats.org/officeDocument/2006/customXml" ds:itemID="{AD12C867-2D82-4955-A080-9CAF45DB47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Latoricka + Geologicka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Ladislav, Ing.</dc:creator>
  <cp:keywords/>
  <dc:description/>
  <cp:lastModifiedBy>Machalíková Zuzana</cp:lastModifiedBy>
  <cp:revision/>
  <dcterms:created xsi:type="dcterms:W3CDTF">2022-07-26T12:55:16Z</dcterms:created>
  <dcterms:modified xsi:type="dcterms:W3CDTF">2022-10-13T08:27:52Z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0x0101001F41CFC4A3C70340AED3F41D644B92D7</vt:lpwstr>
  </property>
  <property fmtid="{D5CDD505-2E9C-101B-9397-08002B2CF9AE}" pid="3" name="MediaServiceImageTags">
    <vt:lpwstr/>
  </property>
</Properties>
</file>