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4240" windowHeight="12300" firstSheet="2" activeTab="11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45621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4" l="1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<sst xmlns="http://schemas.openxmlformats.org/spreadsheetml/2006/main" count="974" uniqueCount="67">
  <si>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</si>
  <si>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</si>
  <si>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</si>
  <si>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</si>
  <si>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</si>
  <si>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</si>
  <si>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</si>
  <si>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</si>
  <si>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</si>
  <si>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</si>
  <si>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</si>
  <si>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</si>
  <si>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</si>
  <si>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</si>
  <si>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</si>
  <si>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</si>
  <si>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</si>
  <si>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</si>
  <si>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</si>
  <si>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</si>
  <si>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</si>
  <si>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</si>
  <si>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</si>
  <si>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</si>
  <si>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</si>
  <si>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</si>
  <si>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</si>
  <si>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</si>
  <si>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</si>
  <si>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</si>
  <si>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</si>
  <si>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</si>
  <si>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</si>
  <si>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</si>
  <si>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</si>
  <si>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</si>
  <si>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</si>
  <si>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</si>
  <si>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</si>
  <si>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</si>
  <si>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</si>
  <si>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</si>
  <si>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</si>
  <si>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</si>
  <si>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</si>
  <si>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</si>
  <si>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</si>
  <si>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</si>
  <si>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</si>
  <si>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</si>
  <si>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</si>
  <si>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</si>
  <si>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</si>
  <si>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</si>
  <si>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</si>
  <si>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</si>
  <si>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</si>
  <si>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</si>
  <si>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</si>
  <si>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</si>
  <si>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</si>
  <si>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Rudolf Hübler</t>
  </si>
  <si>
    <t>Mníšek nad Hnilcom 352, 055 64  Mníšek nad Hnilcom</t>
  </si>
  <si>
    <t>SK46 0900 0000 0051 7184 4884</t>
  </si>
  <si>
    <t>SK1032506816</t>
  </si>
  <si>
    <t>katarina.panulinova@gmail.com</t>
  </si>
  <si>
    <t>Názov predmetu zákazky: Lesnícke služby v ťažbovom procese na organizačnej zložke OZ Východ na obdobie 2023 - 2026  časť „12“ Smolnícka 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</si>
</sst>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tarina.panulinova@g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10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17" sqref="H1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8.28515625" customWidth="1"/>
    <col min="5" max="5" width="15.5703125" customWidth="1"/>
    <col min="6" max="6" width="2.5703125" bestFit="1" customWidth="1"/>
    <col min="7" max="7" width="14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>
        <v>44.25</v>
      </c>
      <c r="F8" s="37" t="s">
        <v>30</v>
      </c>
      <c r="G8" s="38">
        <f t="shared" ref="G8:G11" si="0">IFERROR( ROUND(E8/D8,3)," ")</f>
        <v>0.999</v>
      </c>
      <c r="H8" s="39">
        <f>C8*E8</f>
        <v>61950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>
        <v>27.16</v>
      </c>
      <c r="F9" s="37" t="s">
        <v>31</v>
      </c>
      <c r="G9" s="38">
        <f t="shared" si="0"/>
        <v>0.999</v>
      </c>
      <c r="H9" s="39">
        <f t="shared" ref="H9:H11" si="1">C9*E9</f>
        <v>38024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>
        <v>24.12</v>
      </c>
      <c r="F10" s="37" t="s">
        <v>32</v>
      </c>
      <c r="G10" s="38">
        <f t="shared" si="0"/>
        <v>0.999</v>
      </c>
      <c r="H10" s="39">
        <f t="shared" si="1"/>
        <v>1507500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>
        <v>22.08</v>
      </c>
      <c r="F11" s="37" t="s">
        <v>33</v>
      </c>
      <c r="G11" s="38">
        <f t="shared" si="0"/>
        <v>0.999</v>
      </c>
      <c r="H11" s="39">
        <f t="shared" si="1"/>
        <v>50783.999999999993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1658258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61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1658258</v>
      </c>
      <c r="E19" s="42">
        <f>IF(OR(C16="áno",C16="ano"),D19*0.2,0)</f>
        <v>331651.60000000003</v>
      </c>
      <c r="F19" s="43"/>
      <c r="G19" s="44">
        <f>D19+E19</f>
        <v>1989909.6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 t="s">
        <v>61</v>
      </c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 t="s">
        <v>62</v>
      </c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 t="s">
        <v>61</v>
      </c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 t="s">
        <v>63</v>
      </c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>
        <v>32370016</v>
      </c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 t="s">
        <v>64</v>
      </c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>
        <v>1032506816</v>
      </c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 t="s">
        <v>61</v>
      </c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>
        <v>904808463</v>
      </c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65" t="s">
        <v>65</v>
      </c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66">
        <v>44845</v>
      </c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25" right="0.25" top="0.75" bottom="0.75" header="0.3" footer="0.3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K7" sqref="K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Katarína</cp:lastModifiedBy>
  <cp:lastPrinted>2022-10-07T15:00:38Z</cp:lastPrinted>
  <dcterms:created xsi:type="dcterms:W3CDTF">2012-03-14T10:26:47Z</dcterms:created>
  <dcterms:modified xsi:type="dcterms:W3CDTF">2022-10-10T11:59:43Z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