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Uprava otvoru" sheetId="1" r:id="rId1"/>
  </sheets>
  <definedNames>
    <definedName name="_xlnm.Print_Titles" localSheetId="0">'Uprava otvoru'!$1:$9</definedName>
  </definedNames>
  <calcPr fullCalcOnLoad="1"/>
</workbook>
</file>

<file path=xl/sharedStrings.xml><?xml version="1.0" encoding="utf-8"?>
<sst xmlns="http://schemas.openxmlformats.org/spreadsheetml/2006/main" count="115" uniqueCount="89">
  <si>
    <t>1</t>
  </si>
  <si>
    <t>8</t>
  </si>
  <si>
    <t>2</t>
  </si>
  <si>
    <t>9</t>
  </si>
  <si>
    <t>3</t>
  </si>
  <si>
    <t>4</t>
  </si>
  <si>
    <t>11</t>
  </si>
  <si>
    <t>5</t>
  </si>
  <si>
    <t>6</t>
  </si>
  <si>
    <t>12</t>
  </si>
  <si>
    <t xml:space="preserve">Objekt:   </t>
  </si>
  <si>
    <t xml:space="preserve">JKSO:   </t>
  </si>
  <si>
    <t>Popis</t>
  </si>
  <si>
    <t>Cena celkom</t>
  </si>
  <si>
    <t>Hmotnosť celkom</t>
  </si>
  <si>
    <t xml:space="preserve">Zvislé a kompletné konštrukcie   </t>
  </si>
  <si>
    <t xml:space="preserve">Úpravy povrchov, podlahy, osadenie   </t>
  </si>
  <si>
    <t xml:space="preserve">Ostatné konštrukcie a práce-búranie   </t>
  </si>
  <si>
    <t>99</t>
  </si>
  <si>
    <t xml:space="preserve">Presun hmôt HSV   </t>
  </si>
  <si>
    <t>711</t>
  </si>
  <si>
    <t xml:space="preserve">Izolácie proti vode a vlhkosti   </t>
  </si>
  <si>
    <t xml:space="preserve">Celkom   </t>
  </si>
  <si>
    <t>ROZPOČET S VÝKAZOM VÝMER</t>
  </si>
  <si>
    <t xml:space="preserve">Zhotoviteľ:   </t>
  </si>
  <si>
    <t>P.Č.</t>
  </si>
  <si>
    <t>KCN</t>
  </si>
  <si>
    <t>Kód položky</t>
  </si>
  <si>
    <t>MJ</t>
  </si>
  <si>
    <t>Množstvo celkom</t>
  </si>
  <si>
    <t>Cena jednotková</t>
  </si>
  <si>
    <t>Dodávka celkom</t>
  </si>
  <si>
    <t>Montáž celkom</t>
  </si>
  <si>
    <t>Hmotnosť</t>
  </si>
  <si>
    <t>m3</t>
  </si>
  <si>
    <t>011</t>
  </si>
  <si>
    <t>t</t>
  </si>
  <si>
    <t>m2</t>
  </si>
  <si>
    <t>311273116</t>
  </si>
  <si>
    <t>m</t>
  </si>
  <si>
    <t>317165122</t>
  </si>
  <si>
    <t>ks</t>
  </si>
  <si>
    <t>622466112</t>
  </si>
  <si>
    <t xml:space="preserve">Príprava podkladu, prednástrek BAUMIT,pod omietky vonk.stien,miešanie strojne,nanášanie ručne hr.4 mm   </t>
  </si>
  <si>
    <t>622466154</t>
  </si>
  <si>
    <t>625250158</t>
  </si>
  <si>
    <t>953945111</t>
  </si>
  <si>
    <t>953945115</t>
  </si>
  <si>
    <t>998011001</t>
  </si>
  <si>
    <t xml:space="preserve">Presun hmôt pre budovy JKSO 801, 803,812,zvislá konštr.z tehál,tvárnic,z kovu výšky do 6 m   </t>
  </si>
  <si>
    <t>711111001</t>
  </si>
  <si>
    <t xml:space="preserve">Zhotovenie izolácie proti zemnej vlhkosti vodorovná náterom penetračným za studena   </t>
  </si>
  <si>
    <t>111</t>
  </si>
  <si>
    <t>1116315000</t>
  </si>
  <si>
    <t xml:space="preserve">Lak asfaltový ALP-PENETRAL v sudoch   </t>
  </si>
  <si>
    <t>711141559</t>
  </si>
  <si>
    <t xml:space="preserve">Zhotovenie  izolácie proti zemnej vlhkosti a tlakovej vode vodorovná NAIP pritavením   </t>
  </si>
  <si>
    <t>628</t>
  </si>
  <si>
    <t>6283221000</t>
  </si>
  <si>
    <t xml:space="preserve">Pás ťažký asfaltový Hydrobit v 60 s 35   </t>
  </si>
  <si>
    <t>998711101</t>
  </si>
  <si>
    <t xml:space="preserve">Presun hmôt pre izoláciu proti vode v objektoch výšky do 6 m   </t>
  </si>
  <si>
    <t xml:space="preserve">Dátum: </t>
  </si>
  <si>
    <t>EASYBAU VG sro</t>
  </si>
  <si>
    <t>sub</t>
  </si>
  <si>
    <t xml:space="preserve">Murivo nosné z tvárnic Porotherm P+D do hr.440 </t>
  </si>
  <si>
    <t>Nosny preklad 3in1 - 4000 mm , š. 440 mm</t>
  </si>
  <si>
    <t xml:space="preserve">Vonkajšia omietka stien BAUMIT-,miešanie strojne,nanášanie ručne hr.4 cm   </t>
  </si>
  <si>
    <t xml:space="preserve">Doteplenie vonk. konštrukcie, bez povrchovej úpravy, systém XPS STYRODUR 2800 C - BASF, lepený rámovo s prikotvením, hr. izolantu 550 mm   </t>
  </si>
  <si>
    <t xml:space="preserve">Stavba:   Uprava otvoru brany </t>
  </si>
  <si>
    <t xml:space="preserve">Lišta rohová </t>
  </si>
  <si>
    <t>Lišta PVC s odkvapovým nosom</t>
  </si>
  <si>
    <t>Demontaž ocelovej brany vr odvozu a likvidacie</t>
  </si>
  <si>
    <t xml:space="preserve">Lešenie </t>
  </si>
  <si>
    <t>Prekotvenie muriva</t>
  </si>
  <si>
    <t>mb</t>
  </si>
  <si>
    <t>Vyčistenie stavby</t>
  </si>
  <si>
    <t>Stykovanie spojov sklotextilnou mriežkou</t>
  </si>
  <si>
    <t>622466113</t>
  </si>
  <si>
    <t>622466114</t>
  </si>
  <si>
    <t>953945107</t>
  </si>
  <si>
    <t>953945108</t>
  </si>
  <si>
    <t>953945109</t>
  </si>
  <si>
    <t>953945110</t>
  </si>
  <si>
    <t>Vyburanie kapsy pre osadenie prekladu</t>
  </si>
  <si>
    <t>622466115</t>
  </si>
  <si>
    <t>Malba vrchna dvojnasobna exterierova vr penetracie</t>
  </si>
  <si>
    <t>Objednávateľ: DPB</t>
  </si>
  <si>
    <t>DPB Jurajov dvor sklad MTZ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</si>
</sst>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###;\-####"/>
    <numFmt numFmtId="167" formatCode="0.00%;\-0.00%"/>
    <numFmt numFmtId="168" formatCode="#,##0.000;\-#,##0.000"/>
    <numFmt numFmtId="169" formatCode="#,##0.00000;\-#,##0.00000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00;\-#,##0.0000"/>
    <numFmt numFmtId="175" formatCode="#,##0.0;\-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¥€-2]\ #\ ##,000_);[Red]\([$€-2]\ #\ ##,000\)"/>
    <numFmt numFmtId="181" formatCode="#,##0.000_ ;\-#,##0.000\ "/>
  </numFmts>
  <fonts count="48">
    <font>
      <sz val="8"/>
      <name val="MS Sans Serif"/>
      <family val="2"/>
    </font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4"/>
      <color indexed="10"/>
      <name val="Arial CE"/>
      <family val="2"/>
    </font>
    <font>
      <sz val="8"/>
      <name val="Arial CYR"/>
      <family val="2"/>
    </font>
    <font>
      <i/>
      <sz val="8"/>
      <color indexed="12"/>
      <name val="Arial CE"/>
      <family val="2"/>
    </font>
    <font>
      <i/>
      <sz val="8"/>
      <color indexed="12"/>
      <name val="MS Sans Serif"/>
      <family val="2"/>
    </font>
    <font>
      <b/>
      <u val="single"/>
      <sz val="8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 applyAlignment="0">
      <protection locked="0"/>
    </xf>
    <xf numFmtId="0" fontId="1" fillId="0" borderId="0" applyAlignment="0">
      <protection locked="0"/>
    </xf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0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169" fontId="0" fillId="0" borderId="0" xfId="0" applyNumberFormat="1" applyAlignment="1">
      <alignment horizontal="right" vertical="top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37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37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wrapText="1"/>
    </xf>
    <xf numFmtId="168" fontId="3" fillId="0" borderId="12" xfId="0" applyNumberFormat="1" applyFont="1" applyBorder="1" applyAlignment="1">
      <alignment horizontal="right"/>
    </xf>
    <xf numFmtId="169" fontId="3" fillId="0" borderId="12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 horizontal="right"/>
    </xf>
    <xf numFmtId="37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 wrapText="1"/>
    </xf>
    <xf numFmtId="168" fontId="3" fillId="0" borderId="15" xfId="0" applyNumberFormat="1" applyFont="1" applyBorder="1" applyAlignment="1">
      <alignment horizontal="right"/>
    </xf>
    <xf numFmtId="169" fontId="3" fillId="0" borderId="15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 horizontal="right"/>
    </xf>
    <xf numFmtId="37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 wrapText="1"/>
    </xf>
    <xf numFmtId="168" fontId="3" fillId="0" borderId="18" xfId="0" applyNumberFormat="1" applyFont="1" applyBorder="1" applyAlignment="1">
      <alignment horizontal="right"/>
    </xf>
    <xf numFmtId="169" fontId="3" fillId="0" borderId="18" xfId="0" applyNumberFormat="1" applyFont="1" applyBorder="1" applyAlignment="1">
      <alignment horizontal="right"/>
    </xf>
    <xf numFmtId="168" fontId="3" fillId="0" borderId="19" xfId="0" applyNumberFormat="1" applyFont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37" fontId="3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horizontal="left" wrapText="1"/>
    </xf>
    <xf numFmtId="168" fontId="3" fillId="0" borderId="21" xfId="0" applyNumberFormat="1" applyFont="1" applyBorder="1" applyAlignment="1">
      <alignment horizontal="right"/>
    </xf>
    <xf numFmtId="169" fontId="3" fillId="0" borderId="21" xfId="0" applyNumberFormat="1" applyFont="1" applyBorder="1" applyAlignment="1">
      <alignment horizontal="right"/>
    </xf>
    <xf numFmtId="168" fontId="3" fillId="0" borderId="22" xfId="0" applyNumberFormat="1" applyFont="1" applyBorder="1" applyAlignment="1">
      <alignment horizontal="right"/>
    </xf>
    <xf numFmtId="168" fontId="3" fillId="0" borderId="15" xfId="0" applyNumberFormat="1" applyFont="1" applyFill="1" applyBorder="1" applyAlignment="1">
      <alignment horizontal="right"/>
    </xf>
    <xf numFmtId="168" fontId="3" fillId="0" borderId="18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top"/>
    </xf>
    <xf numFmtId="37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8" fontId="9" fillId="0" borderId="0" xfId="0" applyNumberFormat="1" applyFont="1" applyAlignment="1">
      <alignment horizontal="right"/>
    </xf>
    <xf numFmtId="169" fontId="9" fillId="0" borderId="0" xfId="0" applyNumberFormat="1" applyFont="1" applyAlignment="1">
      <alignment horizontal="right"/>
    </xf>
    <xf numFmtId="0" fontId="4" fillId="33" borderId="0" xfId="0" applyNumberFormat="1" applyFont="1" applyFill="1" applyAlignment="1" applyProtection="1" quotePrefix="1">
      <alignment horizontal="left"/>
      <protection/>
    </xf>
    <xf numFmtId="14" fontId="4" fillId="33" borderId="0" xfId="0" applyNumberFormat="1" applyFont="1" applyFill="1" applyAlignment="1" applyProtection="1">
      <alignment horizontal="left"/>
      <protection/>
    </xf>
    <xf numFmtId="0" fontId="3" fillId="0" borderId="23" xfId="0" applyFont="1" applyBorder="1" applyAlignment="1">
      <alignment horizontal="left" wrapText="1"/>
    </xf>
    <xf numFmtId="168" fontId="3" fillId="0" borderId="23" xfId="0" applyNumberFormat="1" applyFont="1" applyBorder="1" applyAlignment="1">
      <alignment horizontal="right"/>
    </xf>
    <xf numFmtId="169" fontId="3" fillId="0" borderId="23" xfId="0" applyNumberFormat="1" applyFont="1" applyBorder="1" applyAlignment="1">
      <alignment horizontal="right"/>
    </xf>
    <xf numFmtId="0" fontId="7" fillId="0" borderId="23" xfId="0" applyFont="1" applyBorder="1" applyAlignment="1">
      <alignment horizontal="left" wrapText="1"/>
    </xf>
    <xf numFmtId="168" fontId="7" fillId="0" borderId="23" xfId="0" applyNumberFormat="1" applyFont="1" applyBorder="1" applyAlignment="1">
      <alignment horizontal="right"/>
    </xf>
    <xf numFmtId="169" fontId="7" fillId="0" borderId="23" xfId="0" applyNumberFormat="1" applyFont="1" applyBorder="1" applyAlignment="1">
      <alignment horizontal="right"/>
    </xf>
    <xf numFmtId="37" fontId="3" fillId="0" borderId="24" xfId="0" applyNumberFormat="1" applyFont="1" applyBorder="1" applyAlignment="1">
      <alignment horizontal="right"/>
    </xf>
    <xf numFmtId="0" fontId="3" fillId="0" borderId="25" xfId="0" applyFont="1" applyBorder="1" applyAlignment="1">
      <alignment horizontal="left" wrapText="1"/>
    </xf>
    <xf numFmtId="168" fontId="3" fillId="0" borderId="25" xfId="0" applyNumberFormat="1" applyFont="1" applyBorder="1" applyAlignment="1">
      <alignment horizontal="right"/>
    </xf>
    <xf numFmtId="169" fontId="3" fillId="0" borderId="25" xfId="0" applyNumberFormat="1" applyFont="1" applyBorder="1" applyAlignment="1">
      <alignment horizontal="right"/>
    </xf>
    <xf numFmtId="168" fontId="3" fillId="0" borderId="26" xfId="0" applyNumberFormat="1" applyFont="1" applyBorder="1" applyAlignment="1">
      <alignment horizontal="right"/>
    </xf>
    <xf numFmtId="37" fontId="7" fillId="0" borderId="27" xfId="0" applyNumberFormat="1" applyFont="1" applyBorder="1" applyAlignment="1">
      <alignment horizontal="right"/>
    </xf>
    <xf numFmtId="168" fontId="7" fillId="0" borderId="28" xfId="0" applyNumberFormat="1" applyFont="1" applyBorder="1" applyAlignment="1">
      <alignment horizontal="right"/>
    </xf>
    <xf numFmtId="37" fontId="3" fillId="0" borderId="29" xfId="0" applyNumberFormat="1" applyFont="1" applyBorder="1" applyAlignment="1">
      <alignment horizontal="right"/>
    </xf>
    <xf numFmtId="0" fontId="3" fillId="0" borderId="30" xfId="0" applyFont="1" applyBorder="1" applyAlignment="1">
      <alignment horizontal="left" wrapText="1"/>
    </xf>
    <xf numFmtId="168" fontId="3" fillId="0" borderId="30" xfId="0" applyNumberFormat="1" applyFont="1" applyBorder="1" applyAlignment="1">
      <alignment horizontal="right"/>
    </xf>
    <xf numFmtId="169" fontId="3" fillId="0" borderId="30" xfId="0" applyNumberFormat="1" applyFont="1" applyBorder="1" applyAlignment="1">
      <alignment horizontal="right"/>
    </xf>
    <xf numFmtId="168" fontId="3" fillId="0" borderId="31" xfId="0" applyNumberFormat="1" applyFont="1" applyBorder="1" applyAlignment="1">
      <alignment horizontal="right"/>
    </xf>
    <xf numFmtId="168" fontId="3" fillId="0" borderId="23" xfId="0" applyNumberFormat="1" applyFont="1" applyFill="1" applyBorder="1" applyAlignment="1">
      <alignment horizontal="right"/>
    </xf>
    <xf numFmtId="37" fontId="3" fillId="0" borderId="27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 wrapText="1"/>
    </xf>
    <xf numFmtId="168" fontId="2" fillId="0" borderId="23" xfId="0" applyNumberFormat="1" applyFont="1" applyBorder="1" applyAlignment="1">
      <alignment horizontal="right"/>
    </xf>
    <xf numFmtId="169" fontId="2" fillId="0" borderId="23" xfId="0" applyNumberFormat="1" applyFont="1" applyBorder="1" applyAlignment="1">
      <alignment horizontal="right"/>
    </xf>
    <xf numFmtId="37" fontId="2" fillId="0" borderId="27" xfId="0" applyNumberFormat="1" applyFont="1" applyBorder="1" applyAlignment="1">
      <alignment horizontal="right"/>
    </xf>
    <xf numFmtId="168" fontId="2" fillId="0" borderId="28" xfId="0" applyNumberFormat="1" applyFont="1" applyBorder="1" applyAlignment="1">
      <alignment horizontal="right"/>
    </xf>
    <xf numFmtId="37" fontId="3" fillId="0" borderId="32" xfId="0" applyNumberFormat="1" applyFont="1" applyBorder="1" applyAlignment="1">
      <alignment horizontal="right"/>
    </xf>
    <xf numFmtId="0" fontId="3" fillId="0" borderId="33" xfId="0" applyFont="1" applyBorder="1" applyAlignment="1">
      <alignment horizontal="left" wrapText="1"/>
    </xf>
    <xf numFmtId="168" fontId="3" fillId="0" borderId="33" xfId="0" applyNumberFormat="1" applyFont="1" applyFill="1" applyBorder="1" applyAlignment="1">
      <alignment horizontal="right"/>
    </xf>
    <xf numFmtId="168" fontId="3" fillId="0" borderId="33" xfId="0" applyNumberFormat="1" applyFont="1" applyBorder="1" applyAlignment="1">
      <alignment horizontal="right"/>
    </xf>
    <xf numFmtId="169" fontId="3" fillId="0" borderId="33" xfId="0" applyNumberFormat="1" applyFont="1" applyBorder="1" applyAlignment="1">
      <alignment horizontal="right"/>
    </xf>
    <xf numFmtId="168" fontId="3" fillId="0" borderId="34" xfId="0" applyNumberFormat="1" applyFont="1" applyBorder="1" applyAlignment="1">
      <alignment horizontal="right"/>
    </xf>
    <xf numFmtId="0" fontId="2" fillId="33" borderId="0" xfId="0" applyFont="1" applyFill="1" applyBorder="1" applyAlignment="1" applyProtection="1">
      <alignment horizontal="left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2" xfId="45"/>
    <cellStyle name="Normal 3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="124" zoomScaleNormal="124" zoomScalePageLayoutView="0" workbookViewId="0" topLeftCell="A1">
      <pane ySplit="9" topLeftCell="A10" activePane="bottomLeft" state="frozen"/>
      <selection pane="topLeft" activeCell="A1" sqref="A1"/>
      <selection pane="bottomLeft" activeCell="D4" sqref="D4"/>
    </sheetView>
  </sheetViews>
  <sheetFormatPr defaultColWidth="10.5" defaultRowHeight="12" customHeight="1"/>
  <cols>
    <col min="1" max="1" width="7" style="7" customWidth="1"/>
    <col min="2" max="2" width="8.16015625" style="8" customWidth="1"/>
    <col min="3" max="3" width="15.66015625" style="8" customWidth="1"/>
    <col min="4" max="4" width="60.33203125" style="8" customWidth="1"/>
    <col min="5" max="5" width="5.16015625" style="8" customWidth="1"/>
    <col min="6" max="7" width="9.83203125" style="9" customWidth="1"/>
    <col min="8" max="8" width="14.5" style="9" hidden="1" customWidth="1"/>
    <col min="9" max="9" width="13" style="9" hidden="1" customWidth="1"/>
    <col min="10" max="10" width="14.5" style="9" customWidth="1"/>
    <col min="11" max="11" width="9.83203125" style="10" hidden="1" customWidth="1"/>
    <col min="12" max="12" width="13" style="9" hidden="1" customWidth="1"/>
    <col min="13" max="16384" width="10.5" style="2" customWidth="1"/>
  </cols>
  <sheetData>
    <row r="1" spans="1:12" s="1" customFormat="1" ht="20.25" customHeight="1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2.75" customHeight="1">
      <c r="A2" s="5" t="s">
        <v>69</v>
      </c>
      <c r="B2" s="6"/>
      <c r="C2" s="6"/>
      <c r="D2" s="6"/>
      <c r="E2" s="6"/>
      <c r="F2" s="6"/>
      <c r="G2" s="4"/>
      <c r="H2" s="4"/>
      <c r="I2" s="4"/>
      <c r="J2" s="4"/>
      <c r="K2" s="4"/>
      <c r="L2" s="4"/>
    </row>
    <row r="3" spans="1:12" s="1" customFormat="1" ht="12.75" customHeight="1">
      <c r="A3" s="5" t="s">
        <v>10</v>
      </c>
      <c r="B3" s="6" t="s">
        <v>88</v>
      </c>
      <c r="C3" s="6"/>
      <c r="D3" s="6"/>
      <c r="E3" s="6"/>
      <c r="F3" s="6" t="s">
        <v>87</v>
      </c>
      <c r="G3" s="4"/>
      <c r="H3" s="45" t="e">
        <f>#REF!</f>
        <v>#REF!</v>
      </c>
      <c r="I3" s="4"/>
      <c r="J3" s="4"/>
      <c r="K3" s="4"/>
      <c r="L3" s="4"/>
    </row>
    <row r="4" spans="1:12" s="1" customFormat="1" ht="12.75" customHeight="1">
      <c r="A4" s="79"/>
      <c r="B4" s="79"/>
      <c r="C4" s="5"/>
      <c r="D4" s="6"/>
      <c r="E4" s="6"/>
      <c r="F4" s="6" t="s">
        <v>24</v>
      </c>
      <c r="G4" s="4"/>
      <c r="H4" s="45" t="s">
        <v>63</v>
      </c>
      <c r="I4" s="4"/>
      <c r="J4" s="4"/>
      <c r="K4" s="4"/>
      <c r="L4" s="4"/>
    </row>
    <row r="5" spans="1:12" s="1" customFormat="1" ht="12.75" customHeight="1">
      <c r="A5" s="6" t="s">
        <v>11</v>
      </c>
      <c r="B5" s="6"/>
      <c r="C5" s="6"/>
      <c r="D5" s="6"/>
      <c r="E5" s="6"/>
      <c r="F5" s="6" t="s">
        <v>62</v>
      </c>
      <c r="G5" s="4"/>
      <c r="H5" s="46">
        <v>43840</v>
      </c>
      <c r="I5" s="4"/>
      <c r="J5" s="4"/>
      <c r="K5" s="4"/>
      <c r="L5" s="4"/>
    </row>
    <row r="6" spans="1:12" s="1" customFormat="1" ht="6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1" customFormat="1" ht="24.75" customHeight="1">
      <c r="A7" s="11" t="s">
        <v>25</v>
      </c>
      <c r="B7" s="11" t="s">
        <v>26</v>
      </c>
      <c r="C7" s="11" t="s">
        <v>27</v>
      </c>
      <c r="D7" s="11" t="s">
        <v>12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13</v>
      </c>
      <c r="K7" s="11" t="s">
        <v>33</v>
      </c>
      <c r="L7" s="11" t="s">
        <v>14</v>
      </c>
    </row>
    <row r="8" spans="1:12" s="1" customFormat="1" ht="12.75" customHeight="1">
      <c r="A8" s="11" t="s">
        <v>0</v>
      </c>
      <c r="B8" s="11" t="s">
        <v>2</v>
      </c>
      <c r="C8" s="11" t="s">
        <v>4</v>
      </c>
      <c r="D8" s="11" t="s">
        <v>5</v>
      </c>
      <c r="E8" s="11" t="s">
        <v>7</v>
      </c>
      <c r="F8" s="11" t="s">
        <v>8</v>
      </c>
      <c r="G8" s="11"/>
      <c r="H8" s="11" t="s">
        <v>1</v>
      </c>
      <c r="I8" s="11" t="s">
        <v>3</v>
      </c>
      <c r="J8" s="11"/>
      <c r="K8" s="11" t="s">
        <v>6</v>
      </c>
      <c r="L8" s="11" t="s">
        <v>9</v>
      </c>
    </row>
    <row r="9" spans="1:12" s="1" customFormat="1" ht="6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1" customFormat="1" ht="21" customHeight="1" thickBot="1">
      <c r="A10" s="12"/>
      <c r="B10" s="13"/>
      <c r="C10" s="13" t="s">
        <v>4</v>
      </c>
      <c r="D10" s="13" t="s">
        <v>15</v>
      </c>
      <c r="E10" s="13"/>
      <c r="F10" s="14"/>
      <c r="G10" s="14"/>
      <c r="H10" s="14">
        <f>SUM(H11:H12)</f>
        <v>0</v>
      </c>
      <c r="I10" s="14">
        <f>SUM(I11:I12)</f>
        <v>0</v>
      </c>
      <c r="J10" s="14"/>
      <c r="K10" s="15"/>
      <c r="L10" s="14"/>
    </row>
    <row r="11" spans="1:14" s="1" customFormat="1" ht="24" customHeight="1">
      <c r="A11" s="16">
        <v>1</v>
      </c>
      <c r="B11" s="17" t="s">
        <v>35</v>
      </c>
      <c r="C11" s="17" t="s">
        <v>38</v>
      </c>
      <c r="D11" s="17" t="s">
        <v>65</v>
      </c>
      <c r="E11" s="17" t="s">
        <v>34</v>
      </c>
      <c r="F11" s="31">
        <v>9.3</v>
      </c>
      <c r="G11" s="18"/>
      <c r="H11" s="18"/>
      <c r="I11" s="18"/>
      <c r="J11" s="18"/>
      <c r="K11" s="19"/>
      <c r="L11" s="20"/>
      <c r="N11" s="32"/>
    </row>
    <row r="12" spans="1:12" s="1" customFormat="1" ht="13.5" customHeight="1">
      <c r="A12" s="21">
        <v>2</v>
      </c>
      <c r="B12" s="22" t="s">
        <v>35</v>
      </c>
      <c r="C12" s="22" t="s">
        <v>40</v>
      </c>
      <c r="D12" s="22" t="s">
        <v>66</v>
      </c>
      <c r="E12" s="22" t="s">
        <v>41</v>
      </c>
      <c r="F12" s="23">
        <v>1</v>
      </c>
      <c r="G12" s="23"/>
      <c r="H12" s="23"/>
      <c r="I12" s="23"/>
      <c r="J12" s="23"/>
      <c r="K12" s="24"/>
      <c r="L12" s="25"/>
    </row>
    <row r="13" spans="1:12" s="1" customFormat="1" ht="21" customHeight="1">
      <c r="A13" s="71"/>
      <c r="B13" s="68"/>
      <c r="C13" s="68" t="s">
        <v>8</v>
      </c>
      <c r="D13" s="68" t="s">
        <v>16</v>
      </c>
      <c r="E13" s="68"/>
      <c r="F13" s="69"/>
      <c r="G13" s="69"/>
      <c r="H13" s="69"/>
      <c r="I13" s="69"/>
      <c r="J13" s="69"/>
      <c r="K13" s="70"/>
      <c r="L13" s="72">
        <f>SUM(L14:L19)</f>
        <v>0</v>
      </c>
    </row>
    <row r="14" spans="1:12" s="1" customFormat="1" ht="24" customHeight="1">
      <c r="A14" s="66">
        <v>3</v>
      </c>
      <c r="B14" s="47" t="s">
        <v>35</v>
      </c>
      <c r="C14" s="47" t="s">
        <v>42</v>
      </c>
      <c r="D14" s="47" t="s">
        <v>43</v>
      </c>
      <c r="E14" s="47" t="s">
        <v>37</v>
      </c>
      <c r="F14" s="65">
        <v>42.46</v>
      </c>
      <c r="G14" s="48"/>
      <c r="H14" s="48"/>
      <c r="I14" s="48"/>
      <c r="J14" s="48"/>
      <c r="K14" s="49"/>
      <c r="L14" s="67"/>
    </row>
    <row r="15" spans="1:12" s="1" customFormat="1" ht="14.25" customHeight="1">
      <c r="A15" s="66">
        <v>4</v>
      </c>
      <c r="B15" s="47"/>
      <c r="C15" s="47" t="s">
        <v>78</v>
      </c>
      <c r="D15" s="47" t="s">
        <v>77</v>
      </c>
      <c r="E15" s="47" t="s">
        <v>37</v>
      </c>
      <c r="F15" s="65">
        <v>7</v>
      </c>
      <c r="G15" s="48"/>
      <c r="H15" s="48"/>
      <c r="I15" s="48"/>
      <c r="J15" s="48"/>
      <c r="K15" s="49"/>
      <c r="L15" s="67"/>
    </row>
    <row r="16" spans="1:12" s="1" customFormat="1" ht="14.25" customHeight="1">
      <c r="A16" s="66">
        <v>5</v>
      </c>
      <c r="B16" s="47"/>
      <c r="C16" s="47" t="s">
        <v>79</v>
      </c>
      <c r="D16" s="47" t="s">
        <v>74</v>
      </c>
      <c r="E16" s="47" t="s">
        <v>75</v>
      </c>
      <c r="F16" s="65">
        <v>14</v>
      </c>
      <c r="G16" s="48"/>
      <c r="H16" s="48"/>
      <c r="I16" s="48"/>
      <c r="J16" s="48"/>
      <c r="K16" s="49"/>
      <c r="L16" s="67"/>
    </row>
    <row r="17" spans="1:12" s="1" customFormat="1" ht="14.25" customHeight="1">
      <c r="A17" s="66">
        <v>6</v>
      </c>
      <c r="B17" s="47"/>
      <c r="C17" s="47" t="s">
        <v>85</v>
      </c>
      <c r="D17" s="47" t="s">
        <v>86</v>
      </c>
      <c r="E17" s="47" t="s">
        <v>37</v>
      </c>
      <c r="F17" s="65">
        <v>52.8</v>
      </c>
      <c r="G17" s="48"/>
      <c r="H17" s="48"/>
      <c r="I17" s="48"/>
      <c r="J17" s="48"/>
      <c r="K17" s="49"/>
      <c r="L17" s="67"/>
    </row>
    <row r="18" spans="1:12" s="1" customFormat="1" ht="15.75" customHeight="1">
      <c r="A18" s="66">
        <v>7</v>
      </c>
      <c r="B18" s="47" t="s">
        <v>35</v>
      </c>
      <c r="C18" s="47" t="s">
        <v>44</v>
      </c>
      <c r="D18" s="47" t="s">
        <v>67</v>
      </c>
      <c r="E18" s="47" t="s">
        <v>37</v>
      </c>
      <c r="F18" s="65">
        <v>42.46</v>
      </c>
      <c r="G18" s="48"/>
      <c r="H18" s="48"/>
      <c r="I18" s="48"/>
      <c r="J18" s="48"/>
      <c r="K18" s="49"/>
      <c r="L18" s="67"/>
    </row>
    <row r="19" spans="1:12" s="1" customFormat="1" ht="34.5" customHeight="1">
      <c r="A19" s="66">
        <v>8</v>
      </c>
      <c r="B19" s="47" t="s">
        <v>35</v>
      </c>
      <c r="C19" s="47" t="s">
        <v>45</v>
      </c>
      <c r="D19" s="47" t="s">
        <v>68</v>
      </c>
      <c r="E19" s="47" t="s">
        <v>37</v>
      </c>
      <c r="F19" s="48">
        <v>6</v>
      </c>
      <c r="G19" s="48"/>
      <c r="H19" s="48"/>
      <c r="I19" s="48"/>
      <c r="J19" s="48"/>
      <c r="K19" s="49"/>
      <c r="L19" s="67"/>
    </row>
    <row r="20" spans="1:12" s="1" customFormat="1" ht="21" customHeight="1">
      <c r="A20" s="12"/>
      <c r="B20" s="13"/>
      <c r="C20" s="13" t="s">
        <v>3</v>
      </c>
      <c r="D20" s="13" t="s">
        <v>17</v>
      </c>
      <c r="E20" s="13"/>
      <c r="F20" s="14"/>
      <c r="G20" s="14"/>
      <c r="H20" s="14"/>
      <c r="I20" s="14"/>
      <c r="J20" s="69"/>
      <c r="K20" s="15"/>
      <c r="L20" s="14"/>
    </row>
    <row r="21" spans="1:12" s="1" customFormat="1" ht="13.5" customHeight="1">
      <c r="A21" s="21">
        <v>9</v>
      </c>
      <c r="B21" s="22"/>
      <c r="C21" s="22" t="s">
        <v>80</v>
      </c>
      <c r="D21" s="22" t="s">
        <v>72</v>
      </c>
      <c r="E21" s="22" t="s">
        <v>64</v>
      </c>
      <c r="F21" s="38">
        <v>1</v>
      </c>
      <c r="G21" s="23"/>
      <c r="H21" s="23"/>
      <c r="I21" s="23"/>
      <c r="J21" s="23"/>
      <c r="K21" s="24"/>
      <c r="L21" s="25"/>
    </row>
    <row r="22" spans="1:12" s="1" customFormat="1" ht="13.5" customHeight="1">
      <c r="A22" s="73">
        <v>10</v>
      </c>
      <c r="B22" s="74"/>
      <c r="C22" s="22" t="s">
        <v>81</v>
      </c>
      <c r="D22" s="74" t="s">
        <v>73</v>
      </c>
      <c r="E22" s="74" t="s">
        <v>37</v>
      </c>
      <c r="F22" s="75">
        <v>132</v>
      </c>
      <c r="G22" s="76"/>
      <c r="H22" s="76"/>
      <c r="I22" s="76"/>
      <c r="J22" s="23"/>
      <c r="K22" s="77"/>
      <c r="L22" s="78"/>
    </row>
    <row r="23" spans="1:12" s="1" customFormat="1" ht="13.5" customHeight="1">
      <c r="A23" s="73">
        <v>11</v>
      </c>
      <c r="B23" s="74"/>
      <c r="C23" s="22" t="s">
        <v>82</v>
      </c>
      <c r="D23" s="74" t="s">
        <v>76</v>
      </c>
      <c r="E23" s="74" t="s">
        <v>64</v>
      </c>
      <c r="F23" s="75">
        <v>1</v>
      </c>
      <c r="G23" s="76"/>
      <c r="H23" s="76"/>
      <c r="I23" s="76"/>
      <c r="J23" s="23"/>
      <c r="K23" s="77"/>
      <c r="L23" s="78"/>
    </row>
    <row r="24" spans="1:12" s="1" customFormat="1" ht="13.5" customHeight="1">
      <c r="A24" s="21">
        <v>12</v>
      </c>
      <c r="B24" s="74"/>
      <c r="C24" s="22" t="s">
        <v>83</v>
      </c>
      <c r="D24" s="74" t="s">
        <v>84</v>
      </c>
      <c r="E24" s="74" t="s">
        <v>41</v>
      </c>
      <c r="F24" s="75">
        <v>1</v>
      </c>
      <c r="G24" s="76"/>
      <c r="H24" s="76"/>
      <c r="I24" s="76"/>
      <c r="J24" s="23"/>
      <c r="K24" s="77"/>
      <c r="L24" s="78"/>
    </row>
    <row r="25" spans="1:12" s="1" customFormat="1" ht="13.5" customHeight="1">
      <c r="A25" s="73">
        <v>13</v>
      </c>
      <c r="B25" s="22" t="s">
        <v>35</v>
      </c>
      <c r="C25" s="22" t="s">
        <v>46</v>
      </c>
      <c r="D25" s="22" t="s">
        <v>70</v>
      </c>
      <c r="E25" s="22" t="s">
        <v>39</v>
      </c>
      <c r="F25" s="38">
        <v>35.2</v>
      </c>
      <c r="G25" s="23"/>
      <c r="H25" s="23"/>
      <c r="I25" s="23"/>
      <c r="J25" s="23"/>
      <c r="K25" s="77"/>
      <c r="L25" s="78"/>
    </row>
    <row r="26" spans="1:12" s="1" customFormat="1" ht="13.5" customHeight="1" thickBot="1">
      <c r="A26" s="26">
        <v>14</v>
      </c>
      <c r="B26" s="27" t="s">
        <v>35</v>
      </c>
      <c r="C26" s="27" t="s">
        <v>47</v>
      </c>
      <c r="D26" s="27" t="s">
        <v>71</v>
      </c>
      <c r="E26" s="27" t="s">
        <v>39</v>
      </c>
      <c r="F26" s="39">
        <v>9.8</v>
      </c>
      <c r="G26" s="28"/>
      <c r="H26" s="28"/>
      <c r="I26" s="28"/>
      <c r="J26" s="28"/>
      <c r="K26" s="29"/>
      <c r="L26" s="30"/>
    </row>
    <row r="27" spans="1:12" s="1" customFormat="1" ht="21" customHeight="1" thickBot="1">
      <c r="A27" s="12"/>
      <c r="B27" s="13"/>
      <c r="C27" s="13" t="s">
        <v>18</v>
      </c>
      <c r="D27" s="13" t="s">
        <v>19</v>
      </c>
      <c r="E27" s="13"/>
      <c r="F27" s="14"/>
      <c r="G27" s="14"/>
      <c r="H27" s="14"/>
      <c r="I27" s="14"/>
      <c r="J27" s="14"/>
      <c r="K27" s="15"/>
      <c r="L27" s="14">
        <f>SUM(L28:L28)</f>
        <v>0</v>
      </c>
    </row>
    <row r="28" spans="1:12" s="1" customFormat="1" ht="24" customHeight="1" thickBot="1">
      <c r="A28" s="33">
        <v>15</v>
      </c>
      <c r="B28" s="34" t="s">
        <v>35</v>
      </c>
      <c r="C28" s="34" t="s">
        <v>48</v>
      </c>
      <c r="D28" s="34" t="s">
        <v>49</v>
      </c>
      <c r="E28" s="34" t="s">
        <v>36</v>
      </c>
      <c r="F28" s="35">
        <v>12.3</v>
      </c>
      <c r="G28" s="35"/>
      <c r="H28" s="35"/>
      <c r="I28" s="35"/>
      <c r="J28" s="35"/>
      <c r="K28" s="36">
        <v>0</v>
      </c>
      <c r="L28" s="37">
        <f>$F28*$K28</f>
        <v>0</v>
      </c>
    </row>
    <row r="29" spans="1:12" s="1" customFormat="1" ht="21" customHeight="1" thickBot="1">
      <c r="A29" s="12"/>
      <c r="B29" s="13"/>
      <c r="C29" s="13" t="s">
        <v>20</v>
      </c>
      <c r="D29" s="13" t="s">
        <v>21</v>
      </c>
      <c r="E29" s="13"/>
      <c r="F29" s="14"/>
      <c r="G29" s="14"/>
      <c r="H29" s="14">
        <f>SUM(H30:H34)</f>
        <v>0</v>
      </c>
      <c r="I29" s="14">
        <f>SUM(I30:I34)</f>
        <v>0</v>
      </c>
      <c r="J29" s="14">
        <f>SUM(J30:J34)</f>
        <v>0</v>
      </c>
      <c r="K29" s="15"/>
      <c r="L29" s="14">
        <f>SUM(L30:L34)</f>
        <v>0.03474</v>
      </c>
    </row>
    <row r="30" spans="1:12" s="1" customFormat="1" ht="24" customHeight="1">
      <c r="A30" s="53">
        <v>16</v>
      </c>
      <c r="B30" s="54" t="s">
        <v>20</v>
      </c>
      <c r="C30" s="54" t="s">
        <v>50</v>
      </c>
      <c r="D30" s="54" t="s">
        <v>51</v>
      </c>
      <c r="E30" s="54" t="s">
        <v>37</v>
      </c>
      <c r="F30" s="55">
        <v>6</v>
      </c>
      <c r="G30" s="55"/>
      <c r="H30" s="55"/>
      <c r="I30" s="55"/>
      <c r="J30" s="55"/>
      <c r="K30" s="56">
        <v>0</v>
      </c>
      <c r="L30" s="57">
        <f>$F30*$K30</f>
        <v>0</v>
      </c>
    </row>
    <row r="31" spans="1:12" s="40" customFormat="1" ht="13.5" customHeight="1">
      <c r="A31" s="58">
        <v>17</v>
      </c>
      <c r="B31" s="50" t="s">
        <v>52</v>
      </c>
      <c r="C31" s="50" t="s">
        <v>53</v>
      </c>
      <c r="D31" s="50" t="s">
        <v>54</v>
      </c>
      <c r="E31" s="50" t="s">
        <v>36</v>
      </c>
      <c r="F31" s="51">
        <v>0.006</v>
      </c>
      <c r="G31" s="51"/>
      <c r="H31" s="51"/>
      <c r="I31" s="51"/>
      <c r="J31" s="51"/>
      <c r="K31" s="52">
        <v>1</v>
      </c>
      <c r="L31" s="59">
        <f>$F31*$K31</f>
        <v>0.006</v>
      </c>
    </row>
    <row r="32" spans="1:12" s="1" customFormat="1" ht="24" customHeight="1">
      <c r="A32" s="66">
        <v>18</v>
      </c>
      <c r="B32" s="47" t="s">
        <v>20</v>
      </c>
      <c r="C32" s="47" t="s">
        <v>55</v>
      </c>
      <c r="D32" s="47" t="s">
        <v>56</v>
      </c>
      <c r="E32" s="47" t="s">
        <v>37</v>
      </c>
      <c r="F32" s="48">
        <v>6</v>
      </c>
      <c r="G32" s="48"/>
      <c r="H32" s="48"/>
      <c r="I32" s="48"/>
      <c r="J32" s="48"/>
      <c r="K32" s="49">
        <v>0.00054</v>
      </c>
      <c r="L32" s="67">
        <f>$F32*$K32</f>
        <v>0.00324</v>
      </c>
    </row>
    <row r="33" spans="1:12" s="40" customFormat="1" ht="13.5" customHeight="1">
      <c r="A33" s="58">
        <v>19</v>
      </c>
      <c r="B33" s="50" t="s">
        <v>57</v>
      </c>
      <c r="C33" s="50" t="s">
        <v>58</v>
      </c>
      <c r="D33" s="50" t="s">
        <v>59</v>
      </c>
      <c r="E33" s="50" t="s">
        <v>37</v>
      </c>
      <c r="F33" s="51">
        <v>6</v>
      </c>
      <c r="G33" s="51"/>
      <c r="H33" s="51"/>
      <c r="I33" s="51"/>
      <c r="J33" s="51"/>
      <c r="K33" s="52">
        <v>0.00425</v>
      </c>
      <c r="L33" s="59">
        <f>$F33*$K33</f>
        <v>0.025500000000000002</v>
      </c>
    </row>
    <row r="34" spans="1:12" s="1" customFormat="1" ht="13.5" customHeight="1" thickBot="1">
      <c r="A34" s="60">
        <v>20</v>
      </c>
      <c r="B34" s="61" t="s">
        <v>20</v>
      </c>
      <c r="C34" s="61" t="s">
        <v>60</v>
      </c>
      <c r="D34" s="61" t="s">
        <v>61</v>
      </c>
      <c r="E34" s="61" t="s">
        <v>36</v>
      </c>
      <c r="F34" s="62">
        <v>0.12</v>
      </c>
      <c r="G34" s="62"/>
      <c r="H34" s="62"/>
      <c r="I34" s="62"/>
      <c r="J34" s="62"/>
      <c r="K34" s="63">
        <v>0</v>
      </c>
      <c r="L34" s="64">
        <f>$F34*$K34</f>
        <v>0</v>
      </c>
    </row>
    <row r="35" spans="1:12" s="1" customFormat="1" ht="21" customHeight="1">
      <c r="A35" s="41"/>
      <c r="B35" s="42"/>
      <c r="C35" s="42"/>
      <c r="D35" s="42" t="s">
        <v>22</v>
      </c>
      <c r="E35" s="42"/>
      <c r="F35" s="43"/>
      <c r="G35" s="43"/>
      <c r="H35" s="43"/>
      <c r="I35" s="43"/>
      <c r="J35" s="43"/>
      <c r="K35" s="44"/>
      <c r="L35" s="43" t="e">
        <f>#REF!+#REF!</f>
        <v>#REF!</v>
      </c>
    </row>
  </sheetData>
  <sheetProtection selectLockedCells="1" selectUnlockedCells="1"/>
  <mergeCells count="1">
    <mergeCell ref="A4:B4"/>
  </mergeCells>
  <printOptions/>
  <pageMargins left="0.3937007874015748" right="0.3937007874015748" top="0.7874015748031497" bottom="0.7874015748031497" header="0.5118110236220472" footer="0"/>
  <pageSetup blackAndWhite="1" horizontalDpi="300" verticalDpi="3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Sisovic Karol</cp:lastModifiedBy>
  <cp:lastPrinted>2013-01-15T10:01:28Z</cp:lastPrinted>
  <dcterms:created xsi:type="dcterms:W3CDTF">2022-08-18T08:08:15Z</dcterms:created>
  <dcterms:modified xsi:type="dcterms:W3CDTF">2022-08-23T04:41:10Z</dcterms:modified>
  <cp:category/>
  <cp:version/>
  <cp:contentType/>
  <cp:contentStatus/>
</cp:coreProperties>
</file>