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Filip robota\VO\2022\VO Ťažba 2023_2026\OZ Tribeč\"/>
    </mc:Choice>
  </mc:AlternateContent>
  <bookViews>
    <workbookView xWindow="0" yWindow="0" windowWidth="28800" windowHeight="12192" tabRatio="917"/>
  </bookViews>
  <sheets>
    <sheet name="Časť č.1 VC Topoľčianky" sheetId="3" r:id="rId1"/>
    <sheet name="Časť č. 2 VC Skýcov" sheetId="4" r:id="rId2"/>
    <sheet name="Časť č.3 VC Jedľové Kostolany" sheetId="5" r:id="rId3"/>
    <sheet name="Časť č.4 VC Hrušov" sheetId="6" r:id="rId4"/>
    <sheet name="Časť č. 5 VC Žitavany" sheetId="7" r:id="rId5"/>
    <sheet name="Časť č.6 VC Nitrianska Streda" sheetId="8" r:id="rId6"/>
    <sheet name="Časť č.7 VC Tribeč" sheetId="9" r:id="rId7"/>
    <sheet name="Časť. č.8 VC Kozelník" sheetId="10" r:id="rId8"/>
    <sheet name="Časť č.9 VC Šášov" sheetId="11" r:id="rId9"/>
    <sheet name="Časť č.10 VC Sklené Teplice" sheetId="12" r:id="rId10"/>
    <sheet name="Časť č.11 VC Cibajky" sheetId="13" r:id="rId11"/>
    <sheet name="Časť. č.12 VC Kolačno" sheetId="14" r:id="rId12"/>
    <sheet name="Časť č.13 VC Horná Ves" sheetId="15" r:id="rId13"/>
    <sheet name="Časť č. 14 VC Kamenec" sheetId="16" r:id="rId14"/>
    <sheet name="Časť č.15 VC Prochot" sheetId="17" r:id="rId15"/>
    <sheet name="Časť č.16 VC Richňava" sheetId="18" r:id="rId16"/>
    <sheet name="Časť č.17 VC Lukavica" sheetId="19" r:id="rId17"/>
    <sheet name="Časť č.18 VC Kolienec" sheetId="20" r:id="rId18"/>
    <sheet name="Časť č.19 VC Megová" sheetId="21" r:id="rId19"/>
    <sheet name="Časť č.20 VC Kajlovka" sheetId="22" r:id="rId20"/>
    <sheet name="Časť č.21 VC Pokuty" sheetId="23" r:id="rId21"/>
    <sheet name="Časť č.22 VC Nová Lehota" sheetId="24" r:id="rId22"/>
    <sheet name="Časť č. 23 VC Slaská" sheetId="25" r:id="rId23"/>
    <sheet name="Časť č.24 VC Dolná Ves" sheetId="26" r:id="rId24"/>
    <sheet name="Časť č.25 VC Biely Potok" sheetId="27" r:id="rId25"/>
    <sheet name="Časť č. 26 VC Bukoviny" sheetId="28" r:id="rId26"/>
  </sheets>
  <definedNames>
    <definedName name="_Toc336189154" localSheetId="0">'Časť č.1 VC Topoľčianky'!#REF!</definedName>
  </definedNames>
  <calcPr calcId="162913"/>
</workbook>
</file>

<file path=xl/calcChain.xml><?xml version="1.0" encoding="utf-8"?>
<calcChain xmlns="http://schemas.openxmlformats.org/spreadsheetml/2006/main">
  <c r="H11" i="28" l="1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H12" i="15" s="1"/>
  <c r="D19" i="15" s="1"/>
  <c r="G10" i="15"/>
  <c r="H9" i="15"/>
  <c r="G9" i="15"/>
  <c r="H8" i="15"/>
  <c r="G8" i="15"/>
  <c r="H11" i="14"/>
  <c r="G11" i="14"/>
  <c r="H10" i="14"/>
  <c r="G10" i="14"/>
  <c r="H9" i="14"/>
  <c r="G9" i="14"/>
  <c r="H8" i="14"/>
  <c r="G8" i="14"/>
  <c r="H11" i="13"/>
  <c r="G11" i="13"/>
  <c r="H10" i="13"/>
  <c r="G10" i="13"/>
  <c r="H9" i="13"/>
  <c r="G9" i="13"/>
  <c r="H8" i="13"/>
  <c r="G8" i="13"/>
  <c r="H11" i="12"/>
  <c r="G11" i="12"/>
  <c r="H10" i="12"/>
  <c r="H12" i="12" s="1"/>
  <c r="D19" i="12" s="1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2" i="5"/>
  <c r="D19" i="5" s="1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H12" i="4" s="1"/>
  <c r="D19" i="4" s="1"/>
  <c r="G8" i="4"/>
  <c r="H12" i="7" l="1"/>
  <c r="D19" i="7" s="1"/>
  <c r="H12" i="28"/>
  <c r="D19" i="28" s="1"/>
  <c r="E19" i="28"/>
  <c r="G19" i="28" s="1"/>
  <c r="H12" i="27"/>
  <c r="D19" i="27" s="1"/>
  <c r="E19" i="27"/>
  <c r="G19" i="27" s="1"/>
  <c r="H12" i="26"/>
  <c r="D19" i="26" s="1"/>
  <c r="E19" i="26"/>
  <c r="G19" i="26" s="1"/>
  <c r="H12" i="25"/>
  <c r="D19" i="25" s="1"/>
  <c r="E19" i="25"/>
  <c r="G19" i="25" s="1"/>
  <c r="H12" i="24"/>
  <c r="D19" i="24" s="1"/>
  <c r="E19" i="24"/>
  <c r="G19" i="24" s="1"/>
  <c r="H12" i="23"/>
  <c r="D19" i="23" s="1"/>
  <c r="E19" i="23"/>
  <c r="G19" i="23" s="1"/>
  <c r="H12" i="22"/>
  <c r="D19" i="22" s="1"/>
  <c r="E19" i="22"/>
  <c r="G19" i="22" s="1"/>
  <c r="H12" i="21"/>
  <c r="D19" i="21" s="1"/>
  <c r="E19" i="21"/>
  <c r="G19" i="21" s="1"/>
  <c r="H12" i="20"/>
  <c r="D19" i="20" s="1"/>
  <c r="E19" i="20"/>
  <c r="G19" i="20" s="1"/>
  <c r="H12" i="19"/>
  <c r="D19" i="19" s="1"/>
  <c r="E19" i="19"/>
  <c r="G19" i="19" s="1"/>
  <c r="H12" i="18"/>
  <c r="D19" i="18" s="1"/>
  <c r="E19" i="18"/>
  <c r="G19" i="18" s="1"/>
  <c r="H12" i="17"/>
  <c r="D19" i="17" s="1"/>
  <c r="E19" i="17"/>
  <c r="G19" i="17" s="1"/>
  <c r="H12" i="16"/>
  <c r="D19" i="16" s="1"/>
  <c r="E19" i="16"/>
  <c r="G19" i="16" s="1"/>
  <c r="E19" i="15"/>
  <c r="G19" i="15" s="1"/>
  <c r="H12" i="14"/>
  <c r="D19" i="14" s="1"/>
  <c r="E19" i="14"/>
  <c r="G19" i="14" s="1"/>
  <c r="H12" i="13"/>
  <c r="D19" i="13" s="1"/>
  <c r="E19" i="13"/>
  <c r="G19" i="13" s="1"/>
  <c r="E19" i="12"/>
  <c r="G19" i="12" s="1"/>
  <c r="H12" i="11"/>
  <c r="D19" i="11" s="1"/>
  <c r="E19" i="11"/>
  <c r="G19" i="11" s="1"/>
  <c r="H12" i="10"/>
  <c r="D19" i="10" s="1"/>
  <c r="E19" i="10"/>
  <c r="G19" i="10" s="1"/>
  <c r="E19" i="9"/>
  <c r="G19" i="9" s="1"/>
  <c r="H12" i="8"/>
  <c r="D19" i="8" s="1"/>
  <c r="E19" i="8"/>
  <c r="G19" i="8" s="1"/>
  <c r="E19" i="7"/>
  <c r="G19" i="7" s="1"/>
  <c r="H12" i="6"/>
  <c r="D19" i="6" s="1"/>
  <c r="E19" i="6"/>
  <c r="G19" i="6" s="1"/>
  <c r="E19" i="5"/>
  <c r="G19" i="5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<sst xmlns="http://schemas.openxmlformats.org/spreadsheetml/2006/main" count="1092" uniqueCount="65">
  <si>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</si>
  <si>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</si>
  <si>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</si>
  <si>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</si>
  <si>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</si>
  <si>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</si>
  <si>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</si>
  <si>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</si>
  <si>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</si>
  <si>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</si>
  <si>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</si>
  <si>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</si>
  <si>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</si>
  <si>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</si>
  <si>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</si>
  <si>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</si>
  <si>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</si>
  <si>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</si>
  <si>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</si>
  <si>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</si>
  <si>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</si>
  <si>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</si>
  <si>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</si>
  <si>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</si>
  <si>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</si>
  <si>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</si>
  <si>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</si>
  <si>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</si>
  <si>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</si>
  <si>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</si>
  <si>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</si>
  <si>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</si>
  <si>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</si>
  <si>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</si>
  <si>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</si>
  <si>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</si>
  <si>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</si>
  <si>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</si>
  <si>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</si>
  <si>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Tribeč na obdobie 2023 - 2026 VC Topoľčianky</t>
  </si>
  <si>
    <t>Názov predmetu zákazky: Lesnícke služby v ťažbovom procese na organizačnej zložke OZ Tribeč na obdobie 2023 - 2026 VC Skýcov</t>
  </si>
  <si>
    <t>Názov predmetu zákazky: Lesnícke služby v ťažbovom procese na organizačnej zložke OZ Tribeč na obdobie 2023 - 2026 VC Jedľové Kostolany</t>
  </si>
  <si>
    <t>Názov predmetu zákazky: Lesnícke služby v ťažbovom procese na organizačnej zložke OZ Tribeč na obdobie 2023 - 2026 VC Hrušov</t>
  </si>
  <si>
    <t>Názov predmetu zákazky: Lesnícke služby v ťažbovom procese na organizačnej zložke OZ Tribeč na obdobie 2023 - 2026 VC Žitavany</t>
  </si>
  <si>
    <t>Názov predmetu zákazky: Lesnícke služby v ťažbovom procese na organizačnej zložke OZ Tribeč na obdobie 2023 - 2026 VC Nitriansky Streda</t>
  </si>
  <si>
    <t>Názov predmetu zákazky: Lesnícke služby v ťažbovom procese na organizačnej zložke OZ Tribeč na obdobie 2023 - 2026 VC Tribeč</t>
  </si>
  <si>
    <t>Názov predmetu zákazky: Lesnícke služby v ťažbovom procese na organizačnej zložke OZ Tribeč na obdobie 2023 - 2026 VC Kozelník</t>
  </si>
  <si>
    <t>Názov predmetu zákazky: Lesnícke služby v ťažbovom procese na organizačnej zložke OZ Tribeč na obdobie 2023 - 2026 VC Šášov</t>
  </si>
  <si>
    <t>Názov predmetu zákazky: Lesnícke služby v ťažbovom procese na organizačnej zložke OZ Tribeč na obdobie 2023 - 2026 VC Sklené Teplice</t>
  </si>
  <si>
    <t>Názov predmetu zákazky: Lesnícke služby v ťažbovom procese na organizačnej zložke OZ Tribeč na obdobie 2023 - 2026 VC Cibajky</t>
  </si>
  <si>
    <t>Názov predmetu zákazky: Lesnícke služby v ťažbovom procese na organizačnej zložke OZ Tribeč na obdobie 2023 - 2026 VC Kolačno</t>
  </si>
  <si>
    <t>Názov predmetu zákazky: Lesnícke služby v ťažbovom procese na organizačnej zložke OZ Tribeč na obdobie 2023 - 2026 VC Horná Ves</t>
  </si>
  <si>
    <t>Názov predmetu zákazky: Lesnícke služby v ťažbovom procese na organizačnej zložke OZ Tribeč na obdobie 2023 - 2026 VC Kamenec</t>
  </si>
  <si>
    <t>Názov predmetu zákazky: Lesnícke služby v ťažbovom procese na organizačnej zložke OZ Tribeč na obdobie 2023 - 2026 VC Prochot</t>
  </si>
  <si>
    <t>Názov predmetu zákazky: Lesnícke služby v ťažbovom procese na organizačnej zložke OZ Tribeč na obdobie 2023 - 2026 VC Richňava</t>
  </si>
  <si>
    <t>Názov predmetu zákazky: Lesnícke služby v ťažbovom procese na organizačnej zložke OZ Tribeč na obdobie 2023 - 2026 VC Lukavica</t>
  </si>
  <si>
    <t>Názov predmetu zákazky: Lesnícke služby v ťažbovom procese na organizačnej zložke OZ Tribeč na obdobie 2023 - 2026 VC Kolienec</t>
  </si>
  <si>
    <t>Názov predmetu zákazky: Lesnícke služby v ťažbovom procese na organizačnej zložke OZ Tribeč na obdobie 2023 - 2026 VC Megová</t>
  </si>
  <si>
    <t>Názov predmetu zákazky: Lesnícke služby v ťažbovom procese na organizačnej zložke OZ Tribeč na obdobie 2023 - 2026 VC Kajlovka</t>
  </si>
  <si>
    <t>Názov predmetu zákazky: Lesnícke služby v ťažbovom procese na organizačnej zložke OZ Tribeč na obdobie 2023 - 2026 VC Pokuty</t>
  </si>
  <si>
    <t>Názov predmetu zákazky: Lesnícke služby v ťažbovom procese na organizačnej zložke OZ Tribeč na obdobie 2023 - 2026 VC Nová Lehota</t>
  </si>
  <si>
    <t>Názov predmetu zákazky: Lesnícke služby v ťažbovom procese na organizačnej zložke OZ Tribeč na obdobie 2023 - 2026 VC Slaská</t>
  </si>
  <si>
    <t>Názov predmetu zákazky: Lesnícke služby v ťažbovom procese na organizačnej zložke OZ Tribeč na obdobie 2023 - 2026 VC Dolná Ves</t>
  </si>
  <si>
    <t>Názov predmetu zákazky: Lesnícke služby v ťažbovom procese na organizačnej zložke OZ Tribeč na obdobie 2023 - 2026 VC Biely Potok</t>
  </si>
  <si>
    <t>Názov predmetu zákazky: Lesnícke služby v ťažbovom procese na organizačnej zložke OZ Tribeč na obdobie 2023 - 2026 VC Bukoviny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</si>
</sst>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4" fontId="6" fillId="2" borderId="5" xfId="1" applyNumberFormat="1" applyFont="1" applyFill="1" applyBorder="1" applyAlignment="1">
      <alignment vertical="center"/>
    </xf>
    <xf numFmtId="4" fontId="6" fillId="2" borderId="5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="70" zoomScaleNormal="100" zoomScaleSheetLayoutView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39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2500</v>
      </c>
      <c r="D8" s="48">
        <v>57.442999999999998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46000</v>
      </c>
      <c r="D9" s="48">
        <v>29.308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37500</v>
      </c>
      <c r="D10" s="48">
        <v>16.456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4100</v>
      </c>
      <c r="D11" s="48">
        <v>36.21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20"/>
      <c r="B14" s="21"/>
      <c r="C14" s="21"/>
      <c r="D14" s="21"/>
      <c r="E14" s="21"/>
      <c r="F14" s="31"/>
      <c r="G14" s="21"/>
      <c r="H14" s="21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22" t="s">
        <v>0</v>
      </c>
      <c r="E17" s="22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22" t="s">
        <v>4</v>
      </c>
      <c r="E18" s="22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A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48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6000</v>
      </c>
      <c r="D8" s="50">
        <v>39.85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9">
        <v>6000</v>
      </c>
      <c r="D9" s="50">
        <v>31.86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51000</v>
      </c>
      <c r="D10" s="50">
        <v>19.41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6000</v>
      </c>
      <c r="D11" s="50">
        <v>25.06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B7" zoomScale="60" zoomScaleNormal="70" workbookViewId="0">
      <selection activeCell="B21" sqref="B2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49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2598</v>
      </c>
      <c r="D8" s="48">
        <v>47.293999999999997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10499</v>
      </c>
      <c r="D9" s="48">
        <v>29.970999999999997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41454</v>
      </c>
      <c r="D10" s="48">
        <v>22.864999999999998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5871</v>
      </c>
      <c r="D11" s="48">
        <v>26.707000000000001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50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2774</v>
      </c>
      <c r="D8" s="48">
        <v>47.293999999999997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13751</v>
      </c>
      <c r="D9" s="48">
        <v>29.970999999999997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23997</v>
      </c>
      <c r="D10" s="48">
        <v>22.864999999999998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1278</v>
      </c>
      <c r="D11" s="48">
        <v>26.707000000000001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Y30" sqref="Y3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51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3898</v>
      </c>
      <c r="D8" s="48">
        <v>47.293999999999997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12992</v>
      </c>
      <c r="D9" s="48">
        <v>29.970999999999997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34599</v>
      </c>
      <c r="D10" s="48">
        <v>22.864999999999998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2635</v>
      </c>
      <c r="D11" s="48">
        <v>26.707000000000001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1" sqref="B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52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2433</v>
      </c>
      <c r="D8" s="48">
        <v>47.293999999999997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16345</v>
      </c>
      <c r="D9" s="48">
        <v>29.970999999999997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50198</v>
      </c>
      <c r="D10" s="48">
        <v>22.864999999999998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533</v>
      </c>
      <c r="D11" s="48">
        <v>26.707000000000001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53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6614</v>
      </c>
      <c r="D8" s="48">
        <v>41.41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10143</v>
      </c>
      <c r="D9" s="48">
        <v>29.34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35360</v>
      </c>
      <c r="D10" s="48">
        <v>25.18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3000</v>
      </c>
      <c r="D11" s="48">
        <v>25.65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54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5113</v>
      </c>
      <c r="D8" s="48">
        <v>41.41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8830</v>
      </c>
      <c r="D9" s="48">
        <v>29.34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27081</v>
      </c>
      <c r="D10" s="48">
        <v>25.18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2000</v>
      </c>
      <c r="D11" s="48">
        <v>25.65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55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4165</v>
      </c>
      <c r="D8" s="48">
        <v>41.41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6374</v>
      </c>
      <c r="D9" s="48">
        <v>29.34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28298</v>
      </c>
      <c r="D10" s="48">
        <v>25.18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2000</v>
      </c>
      <c r="D11" s="48">
        <v>25.65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20" sqref="H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56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6657</v>
      </c>
      <c r="D8" s="48">
        <v>41.41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8897</v>
      </c>
      <c r="D9" s="48">
        <v>29.34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24546</v>
      </c>
      <c r="D10" s="48">
        <v>25.18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3000</v>
      </c>
      <c r="D11" s="48">
        <v>25.65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1" sqref="B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57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6240</v>
      </c>
      <c r="D8" s="48">
        <v>43.162999999999997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15240</v>
      </c>
      <c r="D9" s="48">
        <v>32.334000000000003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66040</v>
      </c>
      <c r="D10" s="48">
        <v>21.675000000000001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5200</v>
      </c>
      <c r="D11" s="48">
        <v>28.815000000000001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C57" sqref="C57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40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11800</v>
      </c>
      <c r="D8" s="48">
        <v>38.709000000000003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19000</v>
      </c>
      <c r="D9" s="48">
        <v>27.641999999999999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51350</v>
      </c>
      <c r="D10" s="48">
        <v>16.047999999999998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10200</v>
      </c>
      <c r="D11" s="48">
        <v>18.29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D10" sqref="D1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58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5928</v>
      </c>
      <c r="D8" s="48">
        <v>43.16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9360</v>
      </c>
      <c r="D9" s="48">
        <v>32.33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55120</v>
      </c>
      <c r="D10" s="48">
        <v>21.68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3900</v>
      </c>
      <c r="D11" s="48">
        <v>28.82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59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2808</v>
      </c>
      <c r="D8" s="48">
        <v>43.16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6604</v>
      </c>
      <c r="D9" s="48">
        <v>32.33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28600</v>
      </c>
      <c r="D10" s="48">
        <v>21.68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2600</v>
      </c>
      <c r="D11" s="48">
        <v>28.82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60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8800</v>
      </c>
      <c r="D8" s="48">
        <v>49.54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3300</v>
      </c>
      <c r="D9" s="48">
        <v>29.77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41600</v>
      </c>
      <c r="D10" s="48">
        <v>25.08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10300</v>
      </c>
      <c r="D11" s="48">
        <v>28.68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1" sqref="B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61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3800</v>
      </c>
      <c r="D8" s="48">
        <v>32.39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5600</v>
      </c>
      <c r="D9" s="48">
        <v>29.46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11600</v>
      </c>
      <c r="D10" s="48">
        <v>20.88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8800</v>
      </c>
      <c r="D11" s="48">
        <v>18.28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62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3300</v>
      </c>
      <c r="D8" s="48">
        <v>49.81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4300</v>
      </c>
      <c r="D9" s="48">
        <v>25.76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10600</v>
      </c>
      <c r="D10" s="48">
        <v>37.79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7800</v>
      </c>
      <c r="D11" s="48">
        <v>25.26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C20" sqref="C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63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7900</v>
      </c>
      <c r="D8" s="48">
        <v>59.4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6100</v>
      </c>
      <c r="D9" s="48">
        <v>35.5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44800</v>
      </c>
      <c r="D10" s="48">
        <v>34.17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5200</v>
      </c>
      <c r="D11" s="48">
        <v>30.11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H16" sqref="H16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64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14900</v>
      </c>
      <c r="D8" s="48">
        <v>43.18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7000</v>
      </c>
      <c r="D9" s="48">
        <v>26.37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27700</v>
      </c>
      <c r="D10" s="48">
        <v>25.04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5000</v>
      </c>
      <c r="D11" s="48">
        <v>20.28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0" sqref="B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41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4600</v>
      </c>
      <c r="D8" s="48">
        <v>36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17200</v>
      </c>
      <c r="D9" s="48">
        <v>22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45000</v>
      </c>
      <c r="D10" s="48">
        <v>19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5200</v>
      </c>
      <c r="D11" s="48">
        <v>19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G20" sqref="G2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42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5000</v>
      </c>
      <c r="D8" s="48">
        <v>37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14500</v>
      </c>
      <c r="D9" s="48">
        <v>28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42500</v>
      </c>
      <c r="D10" s="48">
        <v>18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10000</v>
      </c>
      <c r="D11" s="48">
        <v>25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topLeftCell="B1" zoomScale="60" zoomScaleNormal="70" workbookViewId="0">
      <selection activeCell="H16" sqref="H16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43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1000</v>
      </c>
      <c r="D8" s="48">
        <v>43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13500</v>
      </c>
      <c r="D9" s="48">
        <v>27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22500</v>
      </c>
      <c r="D10" s="48">
        <v>23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3000</v>
      </c>
      <c r="D11" s="48">
        <v>33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44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5200</v>
      </c>
      <c r="D8" s="48">
        <v>33.119999999999997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20800</v>
      </c>
      <c r="D9" s="48">
        <v>26.79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62400</v>
      </c>
      <c r="D10" s="48">
        <v>22.51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5200</v>
      </c>
      <c r="D11" s="48">
        <v>28.07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B24" sqref="B24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45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7">
        <v>6500</v>
      </c>
      <c r="D8" s="48">
        <v>46.42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7">
        <v>45500</v>
      </c>
      <c r="D9" s="48">
        <v>24.04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7">
        <v>45500</v>
      </c>
      <c r="D10" s="48">
        <v>16.420000000000002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7">
        <v>6500</v>
      </c>
      <c r="D11" s="48">
        <v>26.33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C9" sqref="C9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46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3000</v>
      </c>
      <c r="D8" s="48">
        <v>42.11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9">
        <v>10000</v>
      </c>
      <c r="D9" s="48">
        <v>36.94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52000</v>
      </c>
      <c r="D10" s="48">
        <v>25.01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6000</v>
      </c>
      <c r="D11" s="48">
        <v>33.29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="60" zoomScaleNormal="70" workbookViewId="0">
      <selection activeCell="A13" sqref="A13:H13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8.88671875" style="6"/>
    <col min="262" max="262" width="8.88671875" style="6" customWidth="1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8.88671875" style="6"/>
    <col min="518" max="518" width="8.88671875" style="6" customWidth="1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8.886718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8.886718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8.886718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8.886718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8.886718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8.886718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8.886718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8.886718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8.886718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8.886718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8.886718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8.886718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8.886718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8.886718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8.886718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8.886718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8.886718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8.886718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8.886718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8.886718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8.886718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8.886718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8.886718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8.886718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8.886718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8.886718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8.886718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8.886718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8.886718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8.886718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8.886718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8.886718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8.886718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8.886718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8.886718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8.886718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8.886718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8.886718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8.886718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8.886718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8.886718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8.886718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8.886718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8.886718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8.886718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8.886718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8.886718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8.886718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8.886718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8.886718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8.886718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8.886718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8.886718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8.886718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8.886718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8.886718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8.886718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8.886718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8.886718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8.886718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8.886718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3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51" t="s">
        <v>47</v>
      </c>
      <c r="B4" s="51"/>
      <c r="C4" s="51"/>
      <c r="D4" s="51"/>
      <c r="E4" s="51"/>
      <c r="F4" s="51"/>
      <c r="G4" s="51"/>
      <c r="H4" s="51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29" t="s">
        <v>22</v>
      </c>
      <c r="C7" s="29" t="s">
        <v>35</v>
      </c>
      <c r="D7" s="27" t="s">
        <v>36</v>
      </c>
      <c r="E7" s="33" t="s">
        <v>23</v>
      </c>
      <c r="F7" s="53" t="s">
        <v>29</v>
      </c>
      <c r="G7" s="54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3800</v>
      </c>
      <c r="D8" s="48">
        <v>40.61</v>
      </c>
      <c r="E8" s="34"/>
      <c r="F8" s="35" t="s">
        <v>30</v>
      </c>
      <c r="G8" s="36">
        <f t="shared" ref="G8:G11" si="0">IFERROR( ROUND(E8/D8,3)," ")</f>
        <v>0</v>
      </c>
      <c r="H8" s="37">
        <f>C8*E8</f>
        <v>0</v>
      </c>
      <c r="K8" s="30"/>
    </row>
    <row r="9" spans="1:11" ht="28.5" customHeight="1" x14ac:dyDescent="0.25">
      <c r="A9" s="16">
        <v>2</v>
      </c>
      <c r="B9" s="17" t="s">
        <v>26</v>
      </c>
      <c r="C9" s="49">
        <v>10000</v>
      </c>
      <c r="D9" s="48">
        <v>32.450000000000003</v>
      </c>
      <c r="E9" s="34"/>
      <c r="F9" s="35" t="s">
        <v>31</v>
      </c>
      <c r="G9" s="36">
        <f t="shared" si="0"/>
        <v>0</v>
      </c>
      <c r="H9" s="37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47700</v>
      </c>
      <c r="D10" s="48">
        <v>26.44</v>
      </c>
      <c r="E10" s="34"/>
      <c r="F10" s="35" t="s">
        <v>32</v>
      </c>
      <c r="G10" s="36">
        <f t="shared" si="0"/>
        <v>0</v>
      </c>
      <c r="H10" s="37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6000</v>
      </c>
      <c r="D11" s="48">
        <v>24.91</v>
      </c>
      <c r="E11" s="34"/>
      <c r="F11" s="35" t="s">
        <v>33</v>
      </c>
      <c r="G11" s="36">
        <f t="shared" si="0"/>
        <v>0</v>
      </c>
      <c r="H11" s="37">
        <f t="shared" si="1"/>
        <v>0</v>
      </c>
    </row>
    <row r="12" spans="1:11" ht="27.75" customHeight="1" x14ac:dyDescent="0.25">
      <c r="A12" s="55" t="s">
        <v>28</v>
      </c>
      <c r="B12" s="56"/>
      <c r="C12" s="56"/>
      <c r="D12" s="56"/>
      <c r="E12" s="56"/>
      <c r="F12" s="56"/>
      <c r="G12" s="57"/>
      <c r="H12" s="38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44"/>
      <c r="B14" s="45"/>
      <c r="C14" s="45"/>
      <c r="D14" s="45"/>
      <c r="E14" s="45"/>
      <c r="F14" s="45"/>
      <c r="G14" s="45"/>
      <c r="H14" s="45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46" t="s">
        <v>0</v>
      </c>
      <c r="E17" s="46" t="s">
        <v>7</v>
      </c>
      <c r="F17" s="32"/>
      <c r="G17" s="2" t="s">
        <v>1</v>
      </c>
    </row>
    <row r="18" spans="2:8" ht="24" customHeight="1" x14ac:dyDescent="0.3">
      <c r="B18" s="67"/>
      <c r="C18" s="66"/>
      <c r="D18" s="46" t="s">
        <v>4</v>
      </c>
      <c r="E18" s="46" t="s">
        <v>5</v>
      </c>
      <c r="F18" s="32"/>
      <c r="G18" s="2" t="s">
        <v>5</v>
      </c>
    </row>
    <row r="19" spans="2:8" ht="27.75" customHeight="1" thickBot="1" x14ac:dyDescent="0.35">
      <c r="B19" s="14"/>
      <c r="C19" s="1" t="s">
        <v>6</v>
      </c>
      <c r="D19" s="39">
        <f>H12</f>
        <v>0</v>
      </c>
      <c r="E19" s="40">
        <f>IF(OR(C16="áno",C16="ano"),D19*0.2,0)</f>
        <v>0</v>
      </c>
      <c r="F19" s="41"/>
      <c r="G19" s="42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3">
      <c r="B22" s="28" t="s">
        <v>3</v>
      </c>
      <c r="C22" s="52"/>
      <c r="D22" s="52"/>
      <c r="E22" s="52"/>
      <c r="F22" s="52"/>
      <c r="G22" s="52"/>
      <c r="H22" s="52"/>
    </row>
    <row r="23" spans="2:8" ht="22.5" customHeight="1" x14ac:dyDescent="0.3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3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3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3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3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3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3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3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3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3">
      <c r="B32" s="25" t="s">
        <v>10</v>
      </c>
      <c r="C32" s="52"/>
      <c r="D32" s="52"/>
      <c r="E32" s="52"/>
      <c r="F32" s="52"/>
      <c r="G32" s="52"/>
      <c r="H32" s="52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20">
    <mergeCell ref="C24:H24"/>
    <mergeCell ref="A4:H4"/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31:H31"/>
    <mergeCell ref="C32:H32"/>
    <mergeCell ref="C25:H25"/>
    <mergeCell ref="C26:H26"/>
    <mergeCell ref="C27:H27"/>
    <mergeCell ref="C28:H28"/>
    <mergeCell ref="C29:H29"/>
    <mergeCell ref="C30:H30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26</vt:i4>
      </vt:variant>
    </vt:vector>
  </HeadingPairs>
  <TitlesOfParts>
    <vt:vector size="26" baseType="lpstr">
      <vt:lpstr>Časť č.1 VC Topoľčianky</vt:lpstr>
      <vt:lpstr>Časť č. 2 VC Skýcov</vt:lpstr>
      <vt:lpstr>Časť č.3 VC Jedľové Kostolany</vt:lpstr>
      <vt:lpstr>Časť č.4 VC Hrušov</vt:lpstr>
      <vt:lpstr>Časť č. 5 VC Žitavany</vt:lpstr>
      <vt:lpstr>Časť č.6 VC Nitrianska Streda</vt:lpstr>
      <vt:lpstr>Časť č.7 VC Tribeč</vt:lpstr>
      <vt:lpstr>Časť. č.8 VC Kozelník</vt:lpstr>
      <vt:lpstr>Časť č.9 VC Šášov</vt:lpstr>
      <vt:lpstr>Časť č.10 VC Sklené Teplice</vt:lpstr>
      <vt:lpstr>Časť č.11 VC Cibajky</vt:lpstr>
      <vt:lpstr>Časť. č.12 VC Kolačno</vt:lpstr>
      <vt:lpstr>Časť č.13 VC Horná Ves</vt:lpstr>
      <vt:lpstr>Časť č. 14 VC Kamenec</vt:lpstr>
      <vt:lpstr>Časť č.15 VC Prochot</vt:lpstr>
      <vt:lpstr>Časť č.16 VC Richňava</vt:lpstr>
      <vt:lpstr>Časť č.17 VC Lukavica</vt:lpstr>
      <vt:lpstr>Časť č.18 VC Kolienec</vt:lpstr>
      <vt:lpstr>Časť č.19 VC Megová</vt:lpstr>
      <vt:lpstr>Časť č.20 VC Kajlovka</vt:lpstr>
      <vt:lpstr>Časť č.21 VC Pokuty</vt:lpstr>
      <vt:lpstr>Časť č.22 VC Nová Lehota</vt:lpstr>
      <vt:lpstr>Časť č. 23 VC Slaská</vt:lpstr>
      <vt:lpstr>Časť č.24 VC Dolná Ves</vt:lpstr>
      <vt:lpstr>Časť č.25 VC Biely Potok</vt:lpstr>
      <vt:lpstr>Časť č. 26 VC Bukoviny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Denisa Kúšiková</cp:lastModifiedBy>
  <cp:lastPrinted>2017-05-18T10:01:18Z</cp:lastPrinted>
  <dcterms:created xsi:type="dcterms:W3CDTF">2012-03-14T10:26:47Z</dcterms:created>
  <dcterms:modified xsi:type="dcterms:W3CDTF">2022-09-07T09:39:04Z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