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<sst xmlns="http://schemas.openxmlformats.org/spreadsheetml/2006/main" count="508" uniqueCount="301">
  <si>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</si>
  <si>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</si>
  <si>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</si>
  <si>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</si>
  <si>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</si>
  <si>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</si>
  <si>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</si>
  <si>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</si>
  <si>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</si>
  <si>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</si>
  <si>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</si>
  <si>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</si>
  <si>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</si>
  <si>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</si>
  <si>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</si>
  <si>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4</t>
  </si>
  <si>
    <t>PODWOZ-DK</t>
  </si>
  <si>
    <t>Podwóz drewna do 1000 m</t>
  </si>
  <si>
    <t xml:space="preserve">  5</t>
  </si>
  <si>
    <t>PODWOZ-DA</t>
  </si>
  <si>
    <t>Podwóz drewna - za każde następne rozpoczęte 1000 m</t>
  </si>
  <si>
    <t xml:space="preserve"> 19</t>
  </si>
  <si>
    <t>WPOD-N</t>
  </si>
  <si>
    <t>Wycinanie podszytów i podrostów (teren równy lub falisty)</t>
  </si>
  <si>
    <t>HA</t>
  </si>
  <si>
    <t xml:space="preserve"> 21</t>
  </si>
  <si>
    <t>WPOD-BN</t>
  </si>
  <si>
    <t>Wycinanie podszytów i podrostów w cięciach rębnych z pozostawieniem na powierzchni, bez znoszenia i układania w stosy (teren równy lub falisty)</t>
  </si>
  <si>
    <t xml:space="preserve"> 62</t>
  </si>
  <si>
    <t>PODK DOR</t>
  </si>
  <si>
    <t>Podkrzesywanie drzew dorodnych</t>
  </si>
  <si>
    <t>TSZT</t>
  </si>
  <si>
    <t xml:space="preserve"> 95</t>
  </si>
  <si>
    <t>SADZ WIEL</t>
  </si>
  <si>
    <t>Sadzenie wielolatek z odkrytym systemem korzeniowym</t>
  </si>
  <si>
    <t>107</t>
  </si>
  <si>
    <t>KOSZ UA</t>
  </si>
  <si>
    <t>Wykaszanie chwastów w uprawach i usuwanie zbędnych nalotów - stopień trudności I i II</t>
  </si>
  <si>
    <t>108</t>
  </si>
  <si>
    <t>KOSZ UB</t>
  </si>
  <si>
    <t>Wykaszanie chwastów w uprawach i usuwanie zbędnych nalotów - stopień trudności III i IV</t>
  </si>
  <si>
    <t>110</t>
  </si>
  <si>
    <t>OPR-CHWAS</t>
  </si>
  <si>
    <t>Chemiczne niszczenie chwastów opryskiwaczem ręcznym</t>
  </si>
  <si>
    <t>112</t>
  </si>
  <si>
    <t>CW-W</t>
  </si>
  <si>
    <t>Czyszczenia wczesne</t>
  </si>
  <si>
    <t>115</t>
  </si>
  <si>
    <t>FORM-ZAD</t>
  </si>
  <si>
    <t>Pielęgnowanie drzewek w zadrzewieniach</t>
  </si>
  <si>
    <t>116</t>
  </si>
  <si>
    <t>CP-W</t>
  </si>
  <si>
    <t>Czyszczenia późne</t>
  </si>
  <si>
    <t>117</t>
  </si>
  <si>
    <t>ZAB-REPEL</t>
  </si>
  <si>
    <t>Zabezpieczenie upraw przed zwierzyną przy użyciu repelentów</t>
  </si>
  <si>
    <t>119.01</t>
  </si>
  <si>
    <t>ZAB-FLAD</t>
  </si>
  <si>
    <t>Zabezpieczenie upraw przed zwierzyną przez fladrowanie</t>
  </si>
  <si>
    <t>KMTR</t>
  </si>
  <si>
    <t>127</t>
  </si>
  <si>
    <t>PUŁ-WT</t>
  </si>
  <si>
    <t>Wykładanie pułapek na szkodniki wtórne</t>
  </si>
  <si>
    <t>SZT</t>
  </si>
  <si>
    <t>129</t>
  </si>
  <si>
    <t>KOR-NISZ</t>
  </si>
  <si>
    <t>Niszczenie kory po korowaniu pułapek</t>
  </si>
  <si>
    <t>136</t>
  </si>
  <si>
    <t>SZUK-OWA2</t>
  </si>
  <si>
    <t>Próbne poszukiwania owadów w ściole metodą dwóch drzew próbnych</t>
  </si>
  <si>
    <t>139</t>
  </si>
  <si>
    <t>GRODZ-SN</t>
  </si>
  <si>
    <t>Grodzenie upraw przed zwierzyną siatką</t>
  </si>
  <si>
    <t>HM</t>
  </si>
  <si>
    <t>141</t>
  </si>
  <si>
    <t>GRODZ-SRN</t>
  </si>
  <si>
    <t>Grodzenie upraw przed zwierzyną siatką rozbiórkową</t>
  </si>
  <si>
    <t>143</t>
  </si>
  <si>
    <t>WYK-SLUPL</t>
  </si>
  <si>
    <t>Przygotowanie słupków liściastych</t>
  </si>
  <si>
    <t>144</t>
  </si>
  <si>
    <t>WYK-SLUPI</t>
  </si>
  <si>
    <t>Przygotowanie słupków iglastych</t>
  </si>
  <si>
    <t>145</t>
  </si>
  <si>
    <t>GRODZ-DEM</t>
  </si>
  <si>
    <t>Demontaż (likwidacja) ogrodzeń</t>
  </si>
  <si>
    <t>146</t>
  </si>
  <si>
    <t>K GRODZEŃ</t>
  </si>
  <si>
    <t>Naprawa (konserwacja) ogrodzeń upraw leśnych</t>
  </si>
  <si>
    <t>H</t>
  </si>
  <si>
    <t>148</t>
  </si>
  <si>
    <t>PORZ-SPAL</t>
  </si>
  <si>
    <t>Spalanie gałęzi ułożonych w stosy</t>
  </si>
  <si>
    <t>M3P</t>
  </si>
  <si>
    <t>149</t>
  </si>
  <si>
    <t>PORZ-STOS</t>
  </si>
  <si>
    <t>Wynoszenie i układanie pozostałości w stosy niewymiarowe</t>
  </si>
  <si>
    <t>155</t>
  </si>
  <si>
    <t>ZAW-BUD</t>
  </si>
  <si>
    <t>Wywieszanie nowych budek lęgowych i schronów dla nietoperzy</t>
  </si>
  <si>
    <t>156</t>
  </si>
  <si>
    <t>NAPR-BUD</t>
  </si>
  <si>
    <t>Naprawa starych budek lęgowych i schronów dla nietoperzy</t>
  </si>
  <si>
    <t>157</t>
  </si>
  <si>
    <t>CZYSZ-BUD</t>
  </si>
  <si>
    <t>Czyszczenie budek lęgowych i schronów dla nietoperzy</t>
  </si>
  <si>
    <t>163</t>
  </si>
  <si>
    <t>PPOŻ-PORZ</t>
  </si>
  <si>
    <t>Porządkowanie terenów na pasach przeciwpożarowych</t>
  </si>
  <si>
    <t>165</t>
  </si>
  <si>
    <t>DOZ DOG</t>
  </si>
  <si>
    <t>Prace wykonywane ręcznie przy dogaszaniu i dozorowaniu pożarzysk</t>
  </si>
  <si>
    <t>250</t>
  </si>
  <si>
    <t>DOŁ-2L</t>
  </si>
  <si>
    <t>Dołowanie sadzonek z doniesieniem do dołu - 2-3-latek liściastych</t>
  </si>
  <si>
    <t>252</t>
  </si>
  <si>
    <t>DOŁ-4L</t>
  </si>
  <si>
    <t>Dołowanie sadzonek z doniesieniem do dołu - 4-5-latek liściastych</t>
  </si>
  <si>
    <t>259</t>
  </si>
  <si>
    <t>ZAŁ-2</t>
  </si>
  <si>
    <t>Załadunek lub rozładunek sadzonek - 2-3 latek</t>
  </si>
  <si>
    <t>260</t>
  </si>
  <si>
    <t>ZAŁ-4</t>
  </si>
  <si>
    <t>Załadunek lub rozładunek sadzonek - 4-5 latek</t>
  </si>
  <si>
    <t>384</t>
  </si>
  <si>
    <t>GODZ RH8</t>
  </si>
  <si>
    <t>Prace godzinowe ręczne (8% VAT)</t>
  </si>
  <si>
    <t>386</t>
  </si>
  <si>
    <t>GODZ RU8</t>
  </si>
  <si>
    <t>Prace godzinowe ręczne z urządzeniem</t>
  </si>
  <si>
    <t>388</t>
  </si>
  <si>
    <t>GODZ RH23</t>
  </si>
  <si>
    <t>Prace godzinowe ręczne (23% VAT)</t>
  </si>
  <si>
    <t>389</t>
  </si>
  <si>
    <t>GODZ MH8</t>
  </si>
  <si>
    <t>Prace wykonywane ciągnikiem (8% VAT)</t>
  </si>
  <si>
    <t>390</t>
  </si>
  <si>
    <t>GODZ MH23</t>
  </si>
  <si>
    <t>Prace wykonywane ciągnikiem (23% VAT)</t>
  </si>
  <si>
    <t>408</t>
  </si>
  <si>
    <t>DYŻ-DOM</t>
  </si>
  <si>
    <t>Dyżur domowy: kierowcy ciągnika (ciągnik z osprzętem) oraz pracownika wykonującego prace ręczne (szpadel/łopata/pilarka)</t>
  </si>
  <si>
    <t>MIES</t>
  </si>
  <si>
    <t>219</t>
  </si>
  <si>
    <t>NAW-MINER</t>
  </si>
  <si>
    <t>Nawożenie mineralne w sadzonkach -wykonywane ręcznie</t>
  </si>
  <si>
    <t>AR</t>
  </si>
  <si>
    <t>234</t>
  </si>
  <si>
    <t>SZK-WR</t>
  </si>
  <si>
    <t>Szkółkowanie sadzonek 2-3 latek z doniesieniem do miejsca szkółkowania</t>
  </si>
  <si>
    <t>257</t>
  </si>
  <si>
    <t>ŻEL-IL</t>
  </si>
  <si>
    <t>Żelowanie sadzonek pozostałych</t>
  </si>
  <si>
    <t>285</t>
  </si>
  <si>
    <t>PRZER-SUB</t>
  </si>
  <si>
    <t>Jednorazowe przerobienie substratu z wapnem lub nawozami</t>
  </si>
  <si>
    <t>308</t>
  </si>
  <si>
    <t>NAP-DONSU</t>
  </si>
  <si>
    <t>Napełnienie doniczek, woreczków foliowych itp. substratem oraz ubicie</t>
  </si>
  <si>
    <t>133</t>
  </si>
  <si>
    <t>SZUK-PĘDR</t>
  </si>
  <si>
    <t>Badanie zapędraczenia gleby - dół o objętości 0,5 m3</t>
  </si>
  <si>
    <t>198</t>
  </si>
  <si>
    <t>SPUL-C</t>
  </si>
  <si>
    <t>Spulchnianie gleby na międzyrzędach opielaczem wielorzędowym</t>
  </si>
  <si>
    <t>199</t>
  </si>
  <si>
    <t>SPUL-SC</t>
  </si>
  <si>
    <t>Spulchnianie gleby</t>
  </si>
  <si>
    <t>200</t>
  </si>
  <si>
    <t>BRON-SC</t>
  </si>
  <si>
    <t>Bronowanie</t>
  </si>
  <si>
    <t>201</t>
  </si>
  <si>
    <t>ORKA-SC</t>
  </si>
  <si>
    <t>Orka pełna</t>
  </si>
  <si>
    <t>203</t>
  </si>
  <si>
    <t>WYOR-CK</t>
  </si>
  <si>
    <t>Wyorywanie i podcinanie sadzonek ciągnikowym wyorywaczem klamrowych</t>
  </si>
  <si>
    <t>207</t>
  </si>
  <si>
    <t>WAŁ-SC</t>
  </si>
  <si>
    <t>Wałowanie pełnej orki - jednokrotne</t>
  </si>
  <si>
    <t>208</t>
  </si>
  <si>
    <t>WYC-SC</t>
  </si>
  <si>
    <t>Wyciskanie rządków siewnych lub wyciskanie szpar</t>
  </si>
  <si>
    <t>210</t>
  </si>
  <si>
    <t>SPUL-R</t>
  </si>
  <si>
    <t>Spulchnianie gleby na międzyrzędach - dla DB i BK również w okresie wschodów</t>
  </si>
  <si>
    <t>213</t>
  </si>
  <si>
    <t>NAW-MINEC</t>
  </si>
  <si>
    <t>Nawożenie mineralne w sadzonkach -wykonywane mechanicznie</t>
  </si>
  <si>
    <t>214</t>
  </si>
  <si>
    <t>SIEW-KC</t>
  </si>
  <si>
    <t>Rozsiew kompostu rozrzutnikiem</t>
  </si>
  <si>
    <t>215</t>
  </si>
  <si>
    <t>SIEW-NC</t>
  </si>
  <si>
    <t>Rozsiew nawozów startowo rozrzutnikiem</t>
  </si>
  <si>
    <t>217</t>
  </si>
  <si>
    <t>NAW-MIND</t>
  </si>
  <si>
    <t>Nawożenie mineralne - dolistne</t>
  </si>
  <si>
    <t>220</t>
  </si>
  <si>
    <t>NAW MINES</t>
  </si>
  <si>
    <t>Startowy wysiew nawozów ręcznie</t>
  </si>
  <si>
    <t>221</t>
  </si>
  <si>
    <t>OPR-SC</t>
  </si>
  <si>
    <t>Opryskiwanie szkółek opryskiwaczem ciągnikowym</t>
  </si>
  <si>
    <t>222</t>
  </si>
  <si>
    <t>PIEL-RN</t>
  </si>
  <si>
    <t>Pielenie w rzędach lub pasach - dla Db i Bk również w okresie wschodów</t>
  </si>
  <si>
    <t>223</t>
  </si>
  <si>
    <t>PIEL-RN1</t>
  </si>
  <si>
    <t>Pielenie w rzędach lub pasach w okresie wschodów</t>
  </si>
  <si>
    <t>226</t>
  </si>
  <si>
    <t>PRZER-NAS</t>
  </si>
  <si>
    <t>Przerywanie nadmiarów siewów</t>
  </si>
  <si>
    <t>227</t>
  </si>
  <si>
    <t>WYW-GRZ</t>
  </si>
  <si>
    <t>Formowanie grzędy siewnej</t>
  </si>
  <si>
    <t>228</t>
  </si>
  <si>
    <t>OSŁ-ATM</t>
  </si>
  <si>
    <t>Osłona szkółki przed ujemnymi wpływami atmosferycznymi</t>
  </si>
  <si>
    <t>229</t>
  </si>
  <si>
    <t>OSŁ-REG</t>
  </si>
  <si>
    <t>Regulowanie położenia osłon</t>
  </si>
  <si>
    <t>232</t>
  </si>
  <si>
    <t>SZK-1R</t>
  </si>
  <si>
    <t>Szkółkowanie sadzonek do 1 roku z doniesieniem do miejsca szkółkowania</t>
  </si>
  <si>
    <t>243</t>
  </si>
  <si>
    <t>WYJ 1R</t>
  </si>
  <si>
    <t>Wyjęcie 1-latek</t>
  </si>
  <si>
    <t>244</t>
  </si>
  <si>
    <t>WYJ 2-3L</t>
  </si>
  <si>
    <t>Wyjęcie 2-3 latek</t>
  </si>
  <si>
    <t>245</t>
  </si>
  <si>
    <t>WYJ 4-5L</t>
  </si>
  <si>
    <t>Wyjęcie materiału 4-5 letniego</t>
  </si>
  <si>
    <t>258</t>
  </si>
  <si>
    <t>ZAŁ-1</t>
  </si>
  <si>
    <t>Załadunek lub rozładunek sadzonek - 1 latek</t>
  </si>
  <si>
    <t>262</t>
  </si>
  <si>
    <t>SIEW-DC</t>
  </si>
  <si>
    <t>Siew nasion drobnych</t>
  </si>
  <si>
    <t>266</t>
  </si>
  <si>
    <t>SIEW-R</t>
  </si>
  <si>
    <t>Siew nasion</t>
  </si>
  <si>
    <t>272</t>
  </si>
  <si>
    <t>ZAŁ-T</t>
  </si>
  <si>
    <t>Załadunek lub rozładunek materiału kompostowego - z torfu</t>
  </si>
  <si>
    <t>279</t>
  </si>
  <si>
    <t>WIĄZ-PE</t>
  </si>
  <si>
    <t>Wiązanie sadzonek w pęczki i etykietowanie</t>
  </si>
  <si>
    <t>281</t>
  </si>
  <si>
    <t>WYOR-AK</t>
  </si>
  <si>
    <t>Wyorywanie sadzonek ciągnikowym wyorywaczem aktywnym</t>
  </si>
  <si>
    <t>302</t>
  </si>
  <si>
    <t>WYJ-2LN</t>
  </si>
  <si>
    <t>Wyjęcie, sortowanie, liczenie i zabezpieczenie do transportu - 2-3 latek liściastych</t>
  </si>
  <si>
    <t>379</t>
  </si>
  <si>
    <t>ZB-NASLP</t>
  </si>
  <si>
    <t>Zbiór nasion lipy</t>
  </si>
  <si>
    <t>KG</t>
  </si>
  <si>
    <t>380</t>
  </si>
  <si>
    <t>ZB-NASGB</t>
  </si>
  <si>
    <t>Zbiór nasion graba</t>
  </si>
  <si>
    <t>382</t>
  </si>
  <si>
    <t>ZB-NASP</t>
  </si>
  <si>
    <t>Zbiór nasion pozostałych gatunków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</si>
  <si>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</si>
  <si>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</si>
  <si>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</si>
  <si>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</si>
  <si>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</si>
  <si>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</si>
  <si>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</si>
  <si>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</si>
  <si>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</si>
  <si>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</si>
  <si>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</si>
  <si>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</si>
  <si>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Cierpiszewo</t>
  </si>
  <si>
    <t xml:space="preserve">87-165 Cierpice; Sosnowa;42                    </t>
  </si>
  <si>
    <t>Odpowiadając na ogłoszenie o przetargu nieograniczonym na „Wykonywanie usług z zakresu gospodarki leśnej na terenie Nadleśnictwa Cierpiszewo w roku 2023''  składamy niniejszym ofertę na pakiet VIII tego zamówienia:</t>
  </si>
  <si>
    <t xml:space="preserve">1.  Za wykonanie przedmiotu zamówienia w tym Pakiecie oferujemy następujące wynagrodzenie brutto: _____________________ PLN. 
2. Wynagrodzenie zaoferowane w pkt 1 powyżej wynika z poniższego Kosztorysu Ofertowego i stanowi sumę wartości całkowitych brutto za poszczególne pozycje (prace) tworzące ten Pakiet:
</t>
  </si>
  <si>
    <t>Leśnictwo: 10 Osiek</t>
  </si>
  <si>
    <t>Cięcia zupełne - rębne (rębnie I)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</si>
  <si>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</si>
  <si>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</si>
  <si>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</si>
  <si>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Szkółka Kontener</t>
  </si>
  <si>
    <t>Szkółka Leśna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</si>
  <si>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</si>
  <si>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</si>
  <si>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</si>
  <si>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</si>
  <si>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</si>
  <si>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</si>
  <si>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</si>
  <si>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</si>
  <si>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</si>
  <si>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jest:
        o mikroprzedsiębiorstwem
        o małym przedsiębiorstwem
        o średnim przedsiębiorstwem
        o dużym przedsiębiorstwem
        o prowadzi jednoosobową działalność gospodarczą
        o jest osobą fizyczną nieprowadzącą działalności gospodarczej
        o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</si>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</sst>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5">
    <font>
      <sz val="10"/>
      <name val="Arial"/>
      <family val="0"/>
    </font>
    <font>
      <b/>
      <i/>
      <sz val="10"/>
      <name val="Arial"/>
      <family val="0"/>
    </font>
    <font>
      <sz val="9"/>
      <color indexed="63"/>
      <name val="Arial"/>
      <family val="0"/>
    </font>
    <font>
      <b/>
      <sz val="8"/>
      <color indexed="63"/>
      <name val="Arial"/>
      <family val="0"/>
    </font>
    <font>
      <sz val="8"/>
      <color indexed="63"/>
      <name val="Arial"/>
      <family val="0"/>
    </font>
    <font>
      <b/>
      <sz val="10"/>
      <color indexed="63"/>
      <name val="Arial"/>
      <family val="0"/>
    </font>
    <font>
      <sz val="11"/>
      <color indexed="63"/>
      <name val="Arial"/>
      <family val="0"/>
    </font>
    <font>
      <sz val="12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i/>
      <sz val="10"/>
      <color indexed="6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2" fontId="2" fillId="33" borderId="0" xfId="0" applyNumberFormat="1" applyFont="1" applyFill="1" applyAlignment="1">
      <alignment horizontal="left"/>
    </xf>
    <xf numFmtId="2" fontId="3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left" vertical="center" wrapText="1"/>
    </xf>
    <xf numFmtId="2" fontId="2" fillId="33" borderId="10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/>
    </xf>
    <xf numFmtId="1" fontId="2" fillId="33" borderId="0" xfId="0" applyNumberFormat="1" applyFont="1" applyFill="1" applyAlignment="1">
      <alignment horizontal="left"/>
    </xf>
    <xf numFmtId="1" fontId="3" fillId="34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2" fontId="2" fillId="33" borderId="0" xfId="0" applyNumberFormat="1" applyFont="1" applyFill="1" applyAlignment="1">
      <alignment horizontal="left" vertical="center" wrapText="1"/>
    </xf>
    <xf numFmtId="2" fontId="6" fillId="33" borderId="0" xfId="0" applyNumberFormat="1" applyFont="1" applyFill="1" applyAlignment="1">
      <alignment horizontal="left" vertical="center" wrapText="1"/>
    </xf>
    <xf numFmtId="2" fontId="10" fillId="33" borderId="11" xfId="0" applyNumberFormat="1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vertical="center"/>
    </xf>
    <xf numFmtId="2" fontId="9" fillId="33" borderId="0" xfId="0" applyNumberFormat="1" applyFont="1" applyFill="1" applyAlignment="1">
      <alignment horizontal="left" vertical="center"/>
    </xf>
    <xf numFmtId="2" fontId="6" fillId="33" borderId="0" xfId="0" applyNumberFormat="1" applyFont="1" applyFill="1" applyAlignment="1">
      <alignment horizontal="right" vertical="top"/>
    </xf>
    <xf numFmtId="2" fontId="7" fillId="33" borderId="13" xfId="0" applyNumberFormat="1" applyFont="1" applyFill="1" applyBorder="1" applyAlignment="1">
      <alignment vertical="center"/>
    </xf>
    <xf numFmtId="2" fontId="4" fillId="33" borderId="0" xfId="0" applyNumberFormat="1" applyFont="1" applyFill="1" applyAlignment="1">
      <alignment horizontal="center" vertical="top"/>
    </xf>
    <xf numFmtId="2" fontId="7" fillId="33" borderId="0" xfId="0" applyNumberFormat="1" applyFont="1" applyFill="1" applyAlignment="1">
      <alignment horizontal="left" vertical="center"/>
    </xf>
    <xf numFmtId="2" fontId="8" fillId="33" borderId="0" xfId="0" applyNumberFormat="1" applyFont="1" applyFill="1" applyAlignment="1">
      <alignment horizontal="center" vertical="center"/>
    </xf>
    <xf numFmtId="2" fontId="5" fillId="34" borderId="12" xfId="0" applyNumberFormat="1" applyFont="1" applyFill="1" applyBorder="1" applyAlignment="1">
      <alignment horizontal="center" vertical="center" wrapText="1"/>
    </xf>
    <xf numFmtId="2" fontId="5" fillId="34" borderId="12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right" vertical="center"/>
    </xf>
    <xf numFmtId="2" fontId="5" fillId="34" borderId="10" xfId="0" applyNumberFormat="1" applyFont="1" applyFill="1" applyBorder="1" applyAlignment="1">
      <alignment horizontal="right" vertical="center"/>
    </xf>
    <xf numFmtId="2" fontId="5" fillId="33" borderId="10" xfId="0" applyNumberFormat="1" applyFont="1" applyFill="1" applyBorder="1" applyAlignment="1">
      <alignment horizontal="right" vertical="center"/>
    </xf>
    <xf numFmtId="2" fontId="2" fillId="33" borderId="10" xfId="0" applyNumberFormat="1" applyFont="1" applyFill="1" applyBorder="1" applyAlignment="1">
      <alignment vertical="center"/>
    </xf>
    <xf numFmtId="2" fontId="3" fillId="3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O202"/>
  <sheetViews>
    <sheetView tabSelected="1" zoomScalePageLayoutView="0" workbookViewId="0" topLeftCell="A17">
      <selection activeCell="F164" sqref="F164:M164"/>
    </sheetView>
  </sheetViews>
  <sheetFormatPr defaultColWidth="9.140625" defaultRowHeight="12.75"/>
  <cols>
    <col min="1" max="1" width="0.13671875" style="7" customWidth="1"/>
    <col min="2" max="2" width="5.7109375" style="7" customWidth="1"/>
    <col min="3" max="3" width="62.57421875" style="7" customWidth="1"/>
    <col min="4" max="4" width="25.421875" style="7" customWidth="1"/>
    <col min="5" max="5" width="43.8515625" style="7" customWidth="1"/>
    <col min="6" max="6" width="6.8515625" style="7" customWidth="1"/>
    <col min="7" max="7" width="10.00390625" style="7" customWidth="1"/>
    <col min="8" max="8" width="11.140625" style="7" customWidth="1"/>
    <col min="9" max="9" width="12.7109375" style="7" customWidth="1"/>
    <col min="10" max="10" width="6.8515625" style="11" customWidth="1"/>
    <col min="11" max="11" width="9.57421875" style="7" customWidth="1"/>
    <col min="12" max="12" width="9.00390625" style="7" customWidth="1"/>
    <col min="13" max="13" width="3.57421875" style="7" customWidth="1"/>
    <col min="14" max="14" width="0.71875" style="7" customWidth="1"/>
    <col min="15" max="15" width="0.5625" style="7" customWidth="1"/>
    <col min="16" max="16" width="0.13671875" style="7" customWidth="1"/>
    <col min="17" max="16384" width="9.140625" style="7" customWidth="1"/>
  </cols>
  <sheetData>
    <row r="1" s="1" customFormat="1" ht="5.25" customHeight="1">
      <c r="J1" s="8"/>
    </row>
    <row r="2" spans="9:15" s="1" customFormat="1" ht="16.5" customHeight="1">
      <c r="I2" s="17" t="s">
        <v>271</v>
      </c>
      <c r="J2" s="17"/>
      <c r="K2" s="17"/>
      <c r="L2" s="17"/>
      <c r="M2" s="17"/>
      <c r="N2" s="17"/>
      <c r="O2" s="17"/>
    </row>
    <row r="3" s="1" customFormat="1" ht="27.75" customHeight="1">
      <c r="J3" s="8"/>
    </row>
    <row r="4" spans="2:10" s="1" customFormat="1" ht="2.25" customHeight="1">
      <c r="B4" s="18"/>
      <c r="C4" s="18"/>
      <c r="D4" s="18"/>
      <c r="J4" s="8"/>
    </row>
    <row r="5" s="1" customFormat="1" ht="27.75" customHeight="1">
      <c r="J5" s="8"/>
    </row>
    <row r="6" spans="2:10" s="1" customFormat="1" ht="2.25" customHeight="1">
      <c r="B6" s="18"/>
      <c r="C6" s="18"/>
      <c r="D6" s="18"/>
      <c r="J6" s="8"/>
    </row>
    <row r="7" s="1" customFormat="1" ht="27.75" customHeight="1">
      <c r="J7" s="8"/>
    </row>
    <row r="8" spans="2:10" s="1" customFormat="1" ht="5.25" customHeight="1">
      <c r="B8" s="18"/>
      <c r="C8" s="18"/>
      <c r="D8" s="18"/>
      <c r="J8" s="8"/>
    </row>
    <row r="9" s="1" customFormat="1" ht="3.75" customHeight="1">
      <c r="J9" s="8"/>
    </row>
    <row r="10" spans="2:10" s="1" customFormat="1" ht="6.75" customHeight="1">
      <c r="B10" s="19" t="s">
        <v>272</v>
      </c>
      <c r="C10" s="19"/>
      <c r="D10" s="19"/>
      <c r="J10" s="8"/>
    </row>
    <row r="11" spans="2:14" s="1" customFormat="1" ht="12" customHeight="1">
      <c r="B11" s="19"/>
      <c r="C11" s="19"/>
      <c r="D11" s="19"/>
      <c r="G11" s="20" t="s">
        <v>273</v>
      </c>
      <c r="H11" s="20"/>
      <c r="I11" s="20"/>
      <c r="J11" s="20"/>
      <c r="K11" s="20"/>
      <c r="L11" s="20"/>
      <c r="M11" s="20"/>
      <c r="N11" s="20"/>
    </row>
    <row r="12" spans="7:14" s="1" customFormat="1" ht="7.5" customHeight="1">
      <c r="G12" s="20"/>
      <c r="H12" s="20"/>
      <c r="I12" s="20"/>
      <c r="J12" s="20"/>
      <c r="K12" s="20"/>
      <c r="L12" s="20"/>
      <c r="M12" s="20"/>
      <c r="N12" s="20"/>
    </row>
    <row r="13" s="1" customFormat="1" ht="19.5" customHeight="1">
      <c r="J13" s="8"/>
    </row>
    <row r="14" spans="5:10" s="1" customFormat="1" ht="23.25" customHeight="1">
      <c r="E14" s="21" t="s">
        <v>274</v>
      </c>
      <c r="F14" s="21"/>
      <c r="G14" s="21"/>
      <c r="J14" s="8"/>
    </row>
    <row r="15" s="1" customFormat="1" ht="42" customHeight="1">
      <c r="J15" s="8"/>
    </row>
    <row r="16" spans="2:10" s="1" customFormat="1" ht="20.25" customHeight="1">
      <c r="B16" s="16" t="s">
        <v>275</v>
      </c>
      <c r="C16" s="16"/>
      <c r="J16" s="8"/>
    </row>
    <row r="17" s="1" customFormat="1" ht="2.25" customHeight="1">
      <c r="J17" s="8"/>
    </row>
    <row r="18" spans="2:10" s="1" customFormat="1" ht="20.25" customHeight="1">
      <c r="B18" s="16" t="s">
        <v>276</v>
      </c>
      <c r="C18" s="16"/>
      <c r="J18" s="8"/>
    </row>
    <row r="19" s="1" customFormat="1" ht="2.25" customHeight="1">
      <c r="J19" s="8"/>
    </row>
    <row r="20" spans="2:10" s="1" customFormat="1" ht="20.25" customHeight="1">
      <c r="B20" s="16" t="s">
        <v>277</v>
      </c>
      <c r="C20" s="16"/>
      <c r="J20" s="8"/>
    </row>
    <row r="21" s="1" customFormat="1" ht="2.25" customHeight="1">
      <c r="J21" s="8"/>
    </row>
    <row r="22" spans="2:10" s="1" customFormat="1" ht="20.25" customHeight="1">
      <c r="B22" s="16" t="s">
        <v>278</v>
      </c>
      <c r="C22" s="16"/>
      <c r="J22" s="8"/>
    </row>
    <row r="23" s="1" customFormat="1" ht="33.75" customHeight="1">
      <c r="J23" s="8"/>
    </row>
    <row r="24" spans="2:12" s="1" customFormat="1" ht="48.75" customHeight="1">
      <c r="B24" s="13" t="s">
        <v>279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="1" customFormat="1" ht="2.25" customHeight="1">
      <c r="J25" s="8"/>
    </row>
    <row r="26" spans="2:12" s="1" customFormat="1" ht="48.75" customHeight="1">
      <c r="B26" s="13" t="s">
        <v>280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="1" customFormat="1" ht="27.75" customHeight="1">
      <c r="J27" s="8"/>
    </row>
    <row r="28" s="1" customFormat="1" ht="1.5" customHeight="1">
      <c r="J28" s="8"/>
    </row>
    <row r="29" spans="2:10" s="1" customFormat="1" ht="20.25" customHeight="1">
      <c r="B29" s="16" t="s">
        <v>281</v>
      </c>
      <c r="C29" s="16"/>
      <c r="D29" s="16"/>
      <c r="E29" s="16"/>
      <c r="F29" s="16"/>
      <c r="G29" s="16"/>
      <c r="H29" s="16"/>
      <c r="I29" s="16"/>
      <c r="J29" s="16"/>
    </row>
    <row r="30" s="1" customFormat="1" ht="2.25" customHeight="1">
      <c r="J30" s="8"/>
    </row>
    <row r="31" s="1" customFormat="1" ht="1.5" customHeight="1">
      <c r="J31" s="8"/>
    </row>
    <row r="32" spans="2:11" s="1" customFormat="1" ht="18" customHeight="1">
      <c r="B32" s="16" t="s">
        <v>282</v>
      </c>
      <c r="C32" s="16"/>
      <c r="D32" s="16"/>
      <c r="E32" s="16"/>
      <c r="F32" s="16"/>
      <c r="G32" s="16"/>
      <c r="H32" s="16"/>
      <c r="I32" s="16"/>
      <c r="J32" s="16"/>
      <c r="K32" s="16"/>
    </row>
    <row r="33" s="1" customFormat="1" ht="5.25" customHeight="1">
      <c r="J33" s="8"/>
    </row>
    <row r="34" spans="2:13" s="1" customFormat="1" ht="44.25" customHeight="1">
      <c r="B34" s="2" t="s">
        <v>0</v>
      </c>
      <c r="C34" s="3" t="s">
        <v>1</v>
      </c>
      <c r="D34" s="3" t="s">
        <v>2</v>
      </c>
      <c r="E34" s="3" t="s">
        <v>3</v>
      </c>
      <c r="F34" s="3" t="s">
        <v>4</v>
      </c>
      <c r="G34" s="3" t="s">
        <v>5</v>
      </c>
      <c r="H34" s="3" t="s">
        <v>6</v>
      </c>
      <c r="I34" s="3" t="s">
        <v>7</v>
      </c>
      <c r="J34" s="9" t="s">
        <v>8</v>
      </c>
      <c r="K34" s="3" t="s">
        <v>9</v>
      </c>
      <c r="L34" s="28" t="s">
        <v>10</v>
      </c>
      <c r="M34" s="28"/>
    </row>
    <row r="35" spans="2:13" s="1" customFormat="1" ht="19.5" customHeight="1">
      <c r="B35" s="4">
        <v>1</v>
      </c>
      <c r="C35" s="4" t="s">
        <v>11</v>
      </c>
      <c r="D35" s="4" t="s">
        <v>12</v>
      </c>
      <c r="E35" s="5" t="s">
        <v>13</v>
      </c>
      <c r="F35" s="4" t="s">
        <v>14</v>
      </c>
      <c r="G35" s="6">
        <v>351</v>
      </c>
      <c r="H35" s="6"/>
      <c r="I35" s="6">
        <f>G35*H35</f>
        <v>0</v>
      </c>
      <c r="J35" s="10">
        <v>8</v>
      </c>
      <c r="K35" s="6">
        <f>I35*J35%</f>
        <v>0</v>
      </c>
      <c r="L35" s="24">
        <f>I35+K35</f>
        <v>0</v>
      </c>
      <c r="M35" s="24"/>
    </row>
    <row r="36" s="1" customFormat="1" ht="1.5" customHeight="1">
      <c r="J36" s="8"/>
    </row>
    <row r="37" spans="2:11" s="1" customFormat="1" ht="18" customHeight="1">
      <c r="B37" s="16" t="s">
        <v>283</v>
      </c>
      <c r="C37" s="16"/>
      <c r="D37" s="16"/>
      <c r="E37" s="16"/>
      <c r="F37" s="16"/>
      <c r="G37" s="16"/>
      <c r="H37" s="16"/>
      <c r="I37" s="16"/>
      <c r="J37" s="16"/>
      <c r="K37" s="16"/>
    </row>
    <row r="38" s="1" customFormat="1" ht="5.25" customHeight="1">
      <c r="J38" s="8"/>
    </row>
    <row r="39" spans="2:13" s="1" customFormat="1" ht="44.25" customHeight="1">
      <c r="B39" s="2" t="s">
        <v>0</v>
      </c>
      <c r="C39" s="3" t="s">
        <v>1</v>
      </c>
      <c r="D39" s="3" t="s">
        <v>2</v>
      </c>
      <c r="E39" s="3" t="s">
        <v>3</v>
      </c>
      <c r="F39" s="3" t="s">
        <v>4</v>
      </c>
      <c r="G39" s="3" t="s">
        <v>5</v>
      </c>
      <c r="H39" s="3" t="s">
        <v>6</v>
      </c>
      <c r="I39" s="3" t="s">
        <v>7</v>
      </c>
      <c r="J39" s="9" t="s">
        <v>8</v>
      </c>
      <c r="K39" s="3" t="s">
        <v>9</v>
      </c>
      <c r="L39" s="28" t="s">
        <v>10</v>
      </c>
      <c r="M39" s="28"/>
    </row>
    <row r="40" spans="2:13" s="1" customFormat="1" ht="19.5" customHeight="1">
      <c r="B40" s="4">
        <v>2</v>
      </c>
      <c r="C40" s="4" t="s">
        <v>11</v>
      </c>
      <c r="D40" s="4" t="s">
        <v>12</v>
      </c>
      <c r="E40" s="5" t="s">
        <v>13</v>
      </c>
      <c r="F40" s="4" t="s">
        <v>14</v>
      </c>
      <c r="G40" s="6">
        <v>3077</v>
      </c>
      <c r="H40" s="6"/>
      <c r="I40" s="6">
        <f>G40*H40</f>
        <v>0</v>
      </c>
      <c r="J40" s="10">
        <v>8</v>
      </c>
      <c r="K40" s="6">
        <f>I40*J40%</f>
        <v>0</v>
      </c>
      <c r="L40" s="24">
        <f>I40+K40</f>
        <v>0</v>
      </c>
      <c r="M40" s="24"/>
    </row>
    <row r="41" s="1" customFormat="1" ht="1.5" customHeight="1">
      <c r="J41" s="8"/>
    </row>
    <row r="42" spans="2:11" s="1" customFormat="1" ht="18" customHeight="1">
      <c r="B42" s="16" t="s">
        <v>284</v>
      </c>
      <c r="C42" s="16"/>
      <c r="D42" s="16"/>
      <c r="E42" s="16"/>
      <c r="F42" s="16"/>
      <c r="G42" s="16"/>
      <c r="H42" s="16"/>
      <c r="I42" s="16"/>
      <c r="J42" s="16"/>
      <c r="K42" s="16"/>
    </row>
    <row r="43" s="1" customFormat="1" ht="5.25" customHeight="1">
      <c r="J43" s="8"/>
    </row>
    <row r="44" spans="2:13" s="1" customFormat="1" ht="44.25" customHeight="1">
      <c r="B44" s="2" t="s">
        <v>0</v>
      </c>
      <c r="C44" s="3" t="s">
        <v>1</v>
      </c>
      <c r="D44" s="3" t="s">
        <v>2</v>
      </c>
      <c r="E44" s="3" t="s">
        <v>3</v>
      </c>
      <c r="F44" s="3" t="s">
        <v>4</v>
      </c>
      <c r="G44" s="3" t="s">
        <v>5</v>
      </c>
      <c r="H44" s="3" t="s">
        <v>6</v>
      </c>
      <c r="I44" s="3" t="s">
        <v>7</v>
      </c>
      <c r="J44" s="9" t="s">
        <v>8</v>
      </c>
      <c r="K44" s="3" t="s">
        <v>9</v>
      </c>
      <c r="L44" s="28" t="s">
        <v>10</v>
      </c>
      <c r="M44" s="28"/>
    </row>
    <row r="45" spans="2:13" s="1" customFormat="1" ht="19.5" customHeight="1">
      <c r="B45" s="4">
        <v>3</v>
      </c>
      <c r="C45" s="4" t="s">
        <v>11</v>
      </c>
      <c r="D45" s="4" t="s">
        <v>12</v>
      </c>
      <c r="E45" s="5" t="s">
        <v>13</v>
      </c>
      <c r="F45" s="4" t="s">
        <v>14</v>
      </c>
      <c r="G45" s="6">
        <v>517</v>
      </c>
      <c r="H45" s="6"/>
      <c r="I45" s="6">
        <f>G45*H45</f>
        <v>0</v>
      </c>
      <c r="J45" s="10">
        <v>8</v>
      </c>
      <c r="K45" s="6">
        <f>I45*J45%</f>
        <v>0</v>
      </c>
      <c r="L45" s="24">
        <f>I45+K45</f>
        <v>0</v>
      </c>
      <c r="M45" s="24"/>
    </row>
    <row r="46" s="1" customFormat="1" ht="1.5" customHeight="1">
      <c r="J46" s="8"/>
    </row>
    <row r="47" spans="2:11" s="1" customFormat="1" ht="18" customHeight="1">
      <c r="B47" s="16" t="s">
        <v>285</v>
      </c>
      <c r="C47" s="16"/>
      <c r="D47" s="16"/>
      <c r="E47" s="16"/>
      <c r="F47" s="16"/>
      <c r="G47" s="16"/>
      <c r="H47" s="16"/>
      <c r="I47" s="16"/>
      <c r="J47" s="16"/>
      <c r="K47" s="16"/>
    </row>
    <row r="48" s="1" customFormat="1" ht="5.25" customHeight="1">
      <c r="J48" s="8"/>
    </row>
    <row r="49" spans="2:13" s="1" customFormat="1" ht="44.25" customHeight="1">
      <c r="B49" s="2" t="s">
        <v>0</v>
      </c>
      <c r="C49" s="3" t="s">
        <v>1</v>
      </c>
      <c r="D49" s="3" t="s">
        <v>2</v>
      </c>
      <c r="E49" s="3" t="s">
        <v>3</v>
      </c>
      <c r="F49" s="3" t="s">
        <v>4</v>
      </c>
      <c r="G49" s="3" t="s">
        <v>5</v>
      </c>
      <c r="H49" s="3" t="s">
        <v>6</v>
      </c>
      <c r="I49" s="3" t="s">
        <v>7</v>
      </c>
      <c r="J49" s="9" t="s">
        <v>8</v>
      </c>
      <c r="K49" s="3" t="s">
        <v>9</v>
      </c>
      <c r="L49" s="28" t="s">
        <v>10</v>
      </c>
      <c r="M49" s="28"/>
    </row>
    <row r="50" spans="2:13" s="1" customFormat="1" ht="19.5" customHeight="1">
      <c r="B50" s="4">
        <v>4</v>
      </c>
      <c r="C50" s="4" t="s">
        <v>11</v>
      </c>
      <c r="D50" s="4" t="s">
        <v>12</v>
      </c>
      <c r="E50" s="5" t="s">
        <v>13</v>
      </c>
      <c r="F50" s="4" t="s">
        <v>14</v>
      </c>
      <c r="G50" s="6">
        <v>450</v>
      </c>
      <c r="H50" s="6"/>
      <c r="I50" s="6">
        <f>G50*H50</f>
        <v>0</v>
      </c>
      <c r="J50" s="10">
        <v>8</v>
      </c>
      <c r="K50" s="6">
        <f>I50*J50%</f>
        <v>0</v>
      </c>
      <c r="L50" s="24">
        <f>I50+K50</f>
        <v>0</v>
      </c>
      <c r="M50" s="24"/>
    </row>
    <row r="51" s="1" customFormat="1" ht="6.75" customHeight="1">
      <c r="J51" s="8"/>
    </row>
    <row r="52" spans="2:13" s="1" customFormat="1" ht="44.25" customHeight="1">
      <c r="B52" s="2" t="s">
        <v>0</v>
      </c>
      <c r="C52" s="3" t="s">
        <v>1</v>
      </c>
      <c r="D52" s="3" t="s">
        <v>2</v>
      </c>
      <c r="E52" s="3" t="s">
        <v>3</v>
      </c>
      <c r="F52" s="3" t="s">
        <v>4</v>
      </c>
      <c r="G52" s="3" t="s">
        <v>5</v>
      </c>
      <c r="H52" s="3" t="s">
        <v>6</v>
      </c>
      <c r="I52" s="3" t="s">
        <v>7</v>
      </c>
      <c r="J52" s="9" t="s">
        <v>8</v>
      </c>
      <c r="K52" s="3" t="s">
        <v>9</v>
      </c>
      <c r="L52" s="28" t="s">
        <v>10</v>
      </c>
      <c r="M52" s="28"/>
    </row>
    <row r="53" spans="2:13" s="1" customFormat="1" ht="19.5" customHeight="1">
      <c r="B53" s="4">
        <v>5</v>
      </c>
      <c r="C53" s="4" t="s">
        <v>15</v>
      </c>
      <c r="D53" s="4" t="s">
        <v>16</v>
      </c>
      <c r="E53" s="5" t="s">
        <v>17</v>
      </c>
      <c r="F53" s="4" t="s">
        <v>14</v>
      </c>
      <c r="G53" s="6">
        <v>15</v>
      </c>
      <c r="H53" s="6"/>
      <c r="I53" s="6">
        <f aca="true" t="shared" si="0" ref="I53:I92">G53*H53</f>
        <v>0</v>
      </c>
      <c r="J53" s="10">
        <v>8</v>
      </c>
      <c r="K53" s="6">
        <f aca="true" t="shared" si="1" ref="K53:K92">I53*J53%</f>
        <v>0</v>
      </c>
      <c r="L53" s="24">
        <f aca="true" t="shared" si="2" ref="L53:L92">I53+K53</f>
        <v>0</v>
      </c>
      <c r="M53" s="24"/>
    </row>
    <row r="54" spans="2:13" s="1" customFormat="1" ht="19.5" customHeight="1">
      <c r="B54" s="4">
        <v>6</v>
      </c>
      <c r="C54" s="4" t="s">
        <v>18</v>
      </c>
      <c r="D54" s="4" t="s">
        <v>19</v>
      </c>
      <c r="E54" s="5" t="s">
        <v>20</v>
      </c>
      <c r="F54" s="4" t="s">
        <v>14</v>
      </c>
      <c r="G54" s="6">
        <v>15</v>
      </c>
      <c r="H54" s="6"/>
      <c r="I54" s="6">
        <f t="shared" si="0"/>
        <v>0</v>
      </c>
      <c r="J54" s="10">
        <v>8</v>
      </c>
      <c r="K54" s="6">
        <f t="shared" si="1"/>
        <v>0</v>
      </c>
      <c r="L54" s="24">
        <f t="shared" si="2"/>
        <v>0</v>
      </c>
      <c r="M54" s="24"/>
    </row>
    <row r="55" spans="2:13" s="1" customFormat="1" ht="19.5" customHeight="1">
      <c r="B55" s="4">
        <v>7</v>
      </c>
      <c r="C55" s="4" t="s">
        <v>21</v>
      </c>
      <c r="D55" s="4" t="s">
        <v>22</v>
      </c>
      <c r="E55" s="5" t="s">
        <v>23</v>
      </c>
      <c r="F55" s="4" t="s">
        <v>24</v>
      </c>
      <c r="G55" s="6">
        <v>6.340000000000001</v>
      </c>
      <c r="H55" s="6"/>
      <c r="I55" s="6">
        <f t="shared" si="0"/>
        <v>0</v>
      </c>
      <c r="J55" s="10">
        <v>8</v>
      </c>
      <c r="K55" s="6">
        <f t="shared" si="1"/>
        <v>0</v>
      </c>
      <c r="L55" s="24">
        <f t="shared" si="2"/>
        <v>0</v>
      </c>
      <c r="M55" s="24"/>
    </row>
    <row r="56" spans="2:13" s="1" customFormat="1" ht="38.25" customHeight="1">
      <c r="B56" s="4">
        <v>8</v>
      </c>
      <c r="C56" s="4" t="s">
        <v>25</v>
      </c>
      <c r="D56" s="4" t="s">
        <v>26</v>
      </c>
      <c r="E56" s="5" t="s">
        <v>27</v>
      </c>
      <c r="F56" s="4" t="s">
        <v>24</v>
      </c>
      <c r="G56" s="6">
        <v>1.08</v>
      </c>
      <c r="H56" s="6"/>
      <c r="I56" s="6">
        <f t="shared" si="0"/>
        <v>0</v>
      </c>
      <c r="J56" s="10">
        <v>8</v>
      </c>
      <c r="K56" s="6">
        <f t="shared" si="1"/>
        <v>0</v>
      </c>
      <c r="L56" s="24">
        <f t="shared" si="2"/>
        <v>0</v>
      </c>
      <c r="M56" s="24"/>
    </row>
    <row r="57" spans="2:13" s="1" customFormat="1" ht="19.5" customHeight="1">
      <c r="B57" s="4">
        <v>9</v>
      </c>
      <c r="C57" s="4" t="s">
        <v>28</v>
      </c>
      <c r="D57" s="4" t="s">
        <v>29</v>
      </c>
      <c r="E57" s="5" t="s">
        <v>30</v>
      </c>
      <c r="F57" s="4" t="s">
        <v>31</v>
      </c>
      <c r="G57" s="6">
        <v>0.3</v>
      </c>
      <c r="H57" s="6"/>
      <c r="I57" s="6">
        <f t="shared" si="0"/>
        <v>0</v>
      </c>
      <c r="J57" s="10">
        <v>8</v>
      </c>
      <c r="K57" s="6">
        <f t="shared" si="1"/>
        <v>0</v>
      </c>
      <c r="L57" s="24">
        <f t="shared" si="2"/>
        <v>0</v>
      </c>
      <c r="M57" s="24"/>
    </row>
    <row r="58" spans="2:13" s="1" customFormat="1" ht="19.5" customHeight="1">
      <c r="B58" s="4">
        <v>10</v>
      </c>
      <c r="C58" s="4" t="s">
        <v>32</v>
      </c>
      <c r="D58" s="4" t="s">
        <v>33</v>
      </c>
      <c r="E58" s="5" t="s">
        <v>34</v>
      </c>
      <c r="F58" s="4" t="s">
        <v>31</v>
      </c>
      <c r="G58" s="6">
        <v>23.12</v>
      </c>
      <c r="H58" s="6"/>
      <c r="I58" s="6">
        <f t="shared" si="0"/>
        <v>0</v>
      </c>
      <c r="J58" s="10">
        <v>8</v>
      </c>
      <c r="K58" s="6">
        <f t="shared" si="1"/>
        <v>0</v>
      </c>
      <c r="L58" s="24">
        <f t="shared" si="2"/>
        <v>0</v>
      </c>
      <c r="M58" s="24"/>
    </row>
    <row r="59" spans="2:13" s="1" customFormat="1" ht="28.5" customHeight="1">
      <c r="B59" s="4">
        <v>11</v>
      </c>
      <c r="C59" s="4" t="s">
        <v>35</v>
      </c>
      <c r="D59" s="4" t="s">
        <v>36</v>
      </c>
      <c r="E59" s="5" t="s">
        <v>37</v>
      </c>
      <c r="F59" s="4" t="s">
        <v>24</v>
      </c>
      <c r="G59" s="6">
        <v>4.6499999999999995</v>
      </c>
      <c r="H59" s="6"/>
      <c r="I59" s="6">
        <f t="shared" si="0"/>
        <v>0</v>
      </c>
      <c r="J59" s="10">
        <v>8</v>
      </c>
      <c r="K59" s="6">
        <f t="shared" si="1"/>
        <v>0</v>
      </c>
      <c r="L59" s="24">
        <f t="shared" si="2"/>
        <v>0</v>
      </c>
      <c r="M59" s="24"/>
    </row>
    <row r="60" spans="2:13" s="1" customFormat="1" ht="28.5" customHeight="1">
      <c r="B60" s="4">
        <v>12</v>
      </c>
      <c r="C60" s="4" t="s">
        <v>38</v>
      </c>
      <c r="D60" s="4" t="s">
        <v>39</v>
      </c>
      <c r="E60" s="5" t="s">
        <v>40</v>
      </c>
      <c r="F60" s="4" t="s">
        <v>24</v>
      </c>
      <c r="G60" s="6">
        <v>3.89</v>
      </c>
      <c r="H60" s="6"/>
      <c r="I60" s="6">
        <f t="shared" si="0"/>
        <v>0</v>
      </c>
      <c r="J60" s="10">
        <v>8</v>
      </c>
      <c r="K60" s="6">
        <f t="shared" si="1"/>
        <v>0</v>
      </c>
      <c r="L60" s="24">
        <f t="shared" si="2"/>
        <v>0</v>
      </c>
      <c r="M60" s="24"/>
    </row>
    <row r="61" spans="2:13" s="1" customFormat="1" ht="19.5" customHeight="1">
      <c r="B61" s="4">
        <v>13</v>
      </c>
      <c r="C61" s="4" t="s">
        <v>41</v>
      </c>
      <c r="D61" s="4" t="s">
        <v>42</v>
      </c>
      <c r="E61" s="5" t="s">
        <v>43</v>
      </c>
      <c r="F61" s="4" t="s">
        <v>24</v>
      </c>
      <c r="G61" s="6">
        <v>11.6</v>
      </c>
      <c r="H61" s="6"/>
      <c r="I61" s="6">
        <f t="shared" si="0"/>
        <v>0</v>
      </c>
      <c r="J61" s="10">
        <v>8</v>
      </c>
      <c r="K61" s="6">
        <f t="shared" si="1"/>
        <v>0</v>
      </c>
      <c r="L61" s="24">
        <f t="shared" si="2"/>
        <v>0</v>
      </c>
      <c r="M61" s="24"/>
    </row>
    <row r="62" spans="2:13" s="1" customFormat="1" ht="19.5" customHeight="1">
      <c r="B62" s="4">
        <v>14</v>
      </c>
      <c r="C62" s="4" t="s">
        <v>44</v>
      </c>
      <c r="D62" s="4" t="s">
        <v>45</v>
      </c>
      <c r="E62" s="5" t="s">
        <v>46</v>
      </c>
      <c r="F62" s="4" t="s">
        <v>24</v>
      </c>
      <c r="G62" s="6">
        <v>0.55</v>
      </c>
      <c r="H62" s="6"/>
      <c r="I62" s="6">
        <f t="shared" si="0"/>
        <v>0</v>
      </c>
      <c r="J62" s="10">
        <v>8</v>
      </c>
      <c r="K62" s="6">
        <f t="shared" si="1"/>
        <v>0</v>
      </c>
      <c r="L62" s="24">
        <f t="shared" si="2"/>
        <v>0</v>
      </c>
      <c r="M62" s="24"/>
    </row>
    <row r="63" spans="2:13" s="1" customFormat="1" ht="19.5" customHeight="1">
      <c r="B63" s="4">
        <v>15</v>
      </c>
      <c r="C63" s="4" t="s">
        <v>47</v>
      </c>
      <c r="D63" s="4" t="s">
        <v>48</v>
      </c>
      <c r="E63" s="5" t="s">
        <v>49</v>
      </c>
      <c r="F63" s="4" t="s">
        <v>31</v>
      </c>
      <c r="G63" s="6">
        <v>0.01</v>
      </c>
      <c r="H63" s="6"/>
      <c r="I63" s="6">
        <f t="shared" si="0"/>
        <v>0</v>
      </c>
      <c r="J63" s="10">
        <v>8</v>
      </c>
      <c r="K63" s="6">
        <f t="shared" si="1"/>
        <v>0</v>
      </c>
      <c r="L63" s="24">
        <f t="shared" si="2"/>
        <v>0</v>
      </c>
      <c r="M63" s="24"/>
    </row>
    <row r="64" spans="2:13" s="1" customFormat="1" ht="19.5" customHeight="1">
      <c r="B64" s="4">
        <v>16</v>
      </c>
      <c r="C64" s="4" t="s">
        <v>50</v>
      </c>
      <c r="D64" s="4" t="s">
        <v>51</v>
      </c>
      <c r="E64" s="5" t="s">
        <v>52</v>
      </c>
      <c r="F64" s="4" t="s">
        <v>24</v>
      </c>
      <c r="G64" s="6">
        <v>2.04</v>
      </c>
      <c r="H64" s="6"/>
      <c r="I64" s="6">
        <f t="shared" si="0"/>
        <v>0</v>
      </c>
      <c r="J64" s="10">
        <v>8</v>
      </c>
      <c r="K64" s="6">
        <f t="shared" si="1"/>
        <v>0</v>
      </c>
      <c r="L64" s="24">
        <f t="shared" si="2"/>
        <v>0</v>
      </c>
      <c r="M64" s="24"/>
    </row>
    <row r="65" spans="2:13" s="1" customFormat="1" ht="28.5" customHeight="1">
      <c r="B65" s="4">
        <v>17</v>
      </c>
      <c r="C65" s="4" t="s">
        <v>53</v>
      </c>
      <c r="D65" s="4" t="s">
        <v>54</v>
      </c>
      <c r="E65" s="5" t="s">
        <v>55</v>
      </c>
      <c r="F65" s="4" t="s">
        <v>24</v>
      </c>
      <c r="G65" s="6">
        <v>1.74</v>
      </c>
      <c r="H65" s="6"/>
      <c r="I65" s="6">
        <f t="shared" si="0"/>
        <v>0</v>
      </c>
      <c r="J65" s="10">
        <v>8</v>
      </c>
      <c r="K65" s="6">
        <f t="shared" si="1"/>
        <v>0</v>
      </c>
      <c r="L65" s="24">
        <f t="shared" si="2"/>
        <v>0</v>
      </c>
      <c r="M65" s="24"/>
    </row>
    <row r="66" spans="2:13" s="1" customFormat="1" ht="19.5" customHeight="1">
      <c r="B66" s="4">
        <v>18</v>
      </c>
      <c r="C66" s="4" t="s">
        <v>56</v>
      </c>
      <c r="D66" s="4" t="s">
        <v>57</v>
      </c>
      <c r="E66" s="5" t="s">
        <v>58</v>
      </c>
      <c r="F66" s="4" t="s">
        <v>59</v>
      </c>
      <c r="G66" s="6">
        <v>0.2</v>
      </c>
      <c r="H66" s="6"/>
      <c r="I66" s="6">
        <f t="shared" si="0"/>
        <v>0</v>
      </c>
      <c r="J66" s="10">
        <v>8</v>
      </c>
      <c r="K66" s="6">
        <f t="shared" si="1"/>
        <v>0</v>
      </c>
      <c r="L66" s="24">
        <f t="shared" si="2"/>
        <v>0</v>
      </c>
      <c r="M66" s="24"/>
    </row>
    <row r="67" spans="2:13" s="1" customFormat="1" ht="19.5" customHeight="1">
      <c r="B67" s="4">
        <v>19</v>
      </c>
      <c r="C67" s="4" t="s">
        <v>60</v>
      </c>
      <c r="D67" s="4" t="s">
        <v>61</v>
      </c>
      <c r="E67" s="5" t="s">
        <v>62</v>
      </c>
      <c r="F67" s="4" t="s">
        <v>63</v>
      </c>
      <c r="G67" s="6">
        <v>13</v>
      </c>
      <c r="H67" s="6"/>
      <c r="I67" s="6">
        <f t="shared" si="0"/>
        <v>0</v>
      </c>
      <c r="J67" s="10">
        <v>8</v>
      </c>
      <c r="K67" s="6">
        <f t="shared" si="1"/>
        <v>0</v>
      </c>
      <c r="L67" s="24">
        <f t="shared" si="2"/>
        <v>0</v>
      </c>
      <c r="M67" s="24"/>
    </row>
    <row r="68" spans="2:13" s="1" customFormat="1" ht="19.5" customHeight="1">
      <c r="B68" s="4">
        <v>20</v>
      </c>
      <c r="C68" s="4" t="s">
        <v>64</v>
      </c>
      <c r="D68" s="4" t="s">
        <v>65</v>
      </c>
      <c r="E68" s="5" t="s">
        <v>66</v>
      </c>
      <c r="F68" s="4" t="s">
        <v>14</v>
      </c>
      <c r="G68" s="6">
        <v>15</v>
      </c>
      <c r="H68" s="6"/>
      <c r="I68" s="6">
        <f t="shared" si="0"/>
        <v>0</v>
      </c>
      <c r="J68" s="10">
        <v>8</v>
      </c>
      <c r="K68" s="6">
        <f t="shared" si="1"/>
        <v>0</v>
      </c>
      <c r="L68" s="24">
        <f t="shared" si="2"/>
        <v>0</v>
      </c>
      <c r="M68" s="24"/>
    </row>
    <row r="69" spans="2:13" s="1" customFormat="1" ht="28.5" customHeight="1">
      <c r="B69" s="4">
        <v>21</v>
      </c>
      <c r="C69" s="4" t="s">
        <v>67</v>
      </c>
      <c r="D69" s="4" t="s">
        <v>68</v>
      </c>
      <c r="E69" s="5" t="s">
        <v>69</v>
      </c>
      <c r="F69" s="4" t="s">
        <v>63</v>
      </c>
      <c r="G69" s="6">
        <v>14</v>
      </c>
      <c r="H69" s="6"/>
      <c r="I69" s="6">
        <f t="shared" si="0"/>
        <v>0</v>
      </c>
      <c r="J69" s="10">
        <v>8</v>
      </c>
      <c r="K69" s="6">
        <f t="shared" si="1"/>
        <v>0</v>
      </c>
      <c r="L69" s="24">
        <f t="shared" si="2"/>
        <v>0</v>
      </c>
      <c r="M69" s="24"/>
    </row>
    <row r="70" spans="2:13" s="1" customFormat="1" ht="19.5" customHeight="1">
      <c r="B70" s="4">
        <v>22</v>
      </c>
      <c r="C70" s="4" t="s">
        <v>70</v>
      </c>
      <c r="D70" s="4" t="s">
        <v>71</v>
      </c>
      <c r="E70" s="5" t="s">
        <v>72</v>
      </c>
      <c r="F70" s="4" t="s">
        <v>73</v>
      </c>
      <c r="G70" s="6">
        <v>4.44</v>
      </c>
      <c r="H70" s="6"/>
      <c r="I70" s="6">
        <f t="shared" si="0"/>
        <v>0</v>
      </c>
      <c r="J70" s="10">
        <v>23</v>
      </c>
      <c r="K70" s="6">
        <f t="shared" si="1"/>
        <v>0</v>
      </c>
      <c r="L70" s="24">
        <f t="shared" si="2"/>
        <v>0</v>
      </c>
      <c r="M70" s="24"/>
    </row>
    <row r="71" spans="2:13" s="1" customFormat="1" ht="19.5" customHeight="1">
      <c r="B71" s="4">
        <v>23</v>
      </c>
      <c r="C71" s="4" t="s">
        <v>74</v>
      </c>
      <c r="D71" s="4" t="s">
        <v>75</v>
      </c>
      <c r="E71" s="5" t="s">
        <v>76</v>
      </c>
      <c r="F71" s="4" t="s">
        <v>73</v>
      </c>
      <c r="G71" s="6">
        <v>26.43</v>
      </c>
      <c r="H71" s="6"/>
      <c r="I71" s="6">
        <f t="shared" si="0"/>
        <v>0</v>
      </c>
      <c r="J71" s="10">
        <v>23</v>
      </c>
      <c r="K71" s="6">
        <f t="shared" si="1"/>
        <v>0</v>
      </c>
      <c r="L71" s="24">
        <f t="shared" si="2"/>
        <v>0</v>
      </c>
      <c r="M71" s="24"/>
    </row>
    <row r="72" spans="2:13" s="1" customFormat="1" ht="19.5" customHeight="1">
      <c r="B72" s="4">
        <v>24</v>
      </c>
      <c r="C72" s="4" t="s">
        <v>77</v>
      </c>
      <c r="D72" s="4" t="s">
        <v>78</v>
      </c>
      <c r="E72" s="5" t="s">
        <v>79</v>
      </c>
      <c r="F72" s="4" t="s">
        <v>63</v>
      </c>
      <c r="G72" s="6">
        <v>817</v>
      </c>
      <c r="H72" s="6"/>
      <c r="I72" s="6">
        <f t="shared" si="0"/>
        <v>0</v>
      </c>
      <c r="J72" s="10">
        <v>23</v>
      </c>
      <c r="K72" s="6">
        <f t="shared" si="1"/>
        <v>0</v>
      </c>
      <c r="L72" s="24">
        <f t="shared" si="2"/>
        <v>0</v>
      </c>
      <c r="M72" s="24"/>
    </row>
    <row r="73" spans="2:13" s="1" customFormat="1" ht="19.5" customHeight="1">
      <c r="B73" s="4">
        <v>25</v>
      </c>
      <c r="C73" s="4" t="s">
        <v>80</v>
      </c>
      <c r="D73" s="4" t="s">
        <v>81</v>
      </c>
      <c r="E73" s="5" t="s">
        <v>82</v>
      </c>
      <c r="F73" s="4" t="s">
        <v>63</v>
      </c>
      <c r="G73" s="6">
        <v>410</v>
      </c>
      <c r="H73" s="6"/>
      <c r="I73" s="6">
        <f t="shared" si="0"/>
        <v>0</v>
      </c>
      <c r="J73" s="10">
        <v>23</v>
      </c>
      <c r="K73" s="6">
        <f t="shared" si="1"/>
        <v>0</v>
      </c>
      <c r="L73" s="24">
        <f t="shared" si="2"/>
        <v>0</v>
      </c>
      <c r="M73" s="24"/>
    </row>
    <row r="74" spans="2:13" s="1" customFormat="1" ht="19.5" customHeight="1">
      <c r="B74" s="4">
        <v>26</v>
      </c>
      <c r="C74" s="4" t="s">
        <v>83</v>
      </c>
      <c r="D74" s="4" t="s">
        <v>84</v>
      </c>
      <c r="E74" s="5" t="s">
        <v>85</v>
      </c>
      <c r="F74" s="4" t="s">
        <v>73</v>
      </c>
      <c r="G74" s="6">
        <v>3.4400000000000004</v>
      </c>
      <c r="H74" s="6"/>
      <c r="I74" s="6">
        <f t="shared" si="0"/>
        <v>0</v>
      </c>
      <c r="J74" s="10">
        <v>23</v>
      </c>
      <c r="K74" s="6">
        <f t="shared" si="1"/>
        <v>0</v>
      </c>
      <c r="L74" s="24">
        <f t="shared" si="2"/>
        <v>0</v>
      </c>
      <c r="M74" s="24"/>
    </row>
    <row r="75" spans="2:13" s="1" customFormat="1" ht="19.5" customHeight="1">
      <c r="B75" s="4">
        <v>27</v>
      </c>
      <c r="C75" s="4" t="s">
        <v>86</v>
      </c>
      <c r="D75" s="4" t="s">
        <v>87</v>
      </c>
      <c r="E75" s="5" t="s">
        <v>88</v>
      </c>
      <c r="F75" s="4" t="s">
        <v>89</v>
      </c>
      <c r="G75" s="6">
        <v>15.44</v>
      </c>
      <c r="H75" s="6"/>
      <c r="I75" s="6">
        <f t="shared" si="0"/>
        <v>0</v>
      </c>
      <c r="J75" s="10">
        <v>23</v>
      </c>
      <c r="K75" s="6">
        <f t="shared" si="1"/>
        <v>0</v>
      </c>
      <c r="L75" s="24">
        <f t="shared" si="2"/>
        <v>0</v>
      </c>
      <c r="M75" s="24"/>
    </row>
    <row r="76" spans="2:13" s="1" customFormat="1" ht="19.5" customHeight="1">
      <c r="B76" s="4">
        <v>28</v>
      </c>
      <c r="C76" s="4" t="s">
        <v>90</v>
      </c>
      <c r="D76" s="4" t="s">
        <v>91</v>
      </c>
      <c r="E76" s="5" t="s">
        <v>92</v>
      </c>
      <c r="F76" s="4" t="s">
        <v>93</v>
      </c>
      <c r="G76" s="6">
        <v>10</v>
      </c>
      <c r="H76" s="6"/>
      <c r="I76" s="6">
        <f t="shared" si="0"/>
        <v>0</v>
      </c>
      <c r="J76" s="10">
        <v>8</v>
      </c>
      <c r="K76" s="6">
        <f t="shared" si="1"/>
        <v>0</v>
      </c>
      <c r="L76" s="24">
        <f t="shared" si="2"/>
        <v>0</v>
      </c>
      <c r="M76" s="24"/>
    </row>
    <row r="77" spans="2:13" s="1" customFormat="1" ht="28.5" customHeight="1">
      <c r="B77" s="4">
        <v>29</v>
      </c>
      <c r="C77" s="4" t="s">
        <v>94</v>
      </c>
      <c r="D77" s="4" t="s">
        <v>95</v>
      </c>
      <c r="E77" s="5" t="s">
        <v>96</v>
      </c>
      <c r="F77" s="4" t="s">
        <v>93</v>
      </c>
      <c r="G77" s="6">
        <v>10</v>
      </c>
      <c r="H77" s="6"/>
      <c r="I77" s="6">
        <f t="shared" si="0"/>
        <v>0</v>
      </c>
      <c r="J77" s="10">
        <v>8</v>
      </c>
      <c r="K77" s="6">
        <f t="shared" si="1"/>
        <v>0</v>
      </c>
      <c r="L77" s="24">
        <f t="shared" si="2"/>
        <v>0</v>
      </c>
      <c r="M77" s="24"/>
    </row>
    <row r="78" spans="2:13" s="1" customFormat="1" ht="28.5" customHeight="1">
      <c r="B78" s="4">
        <v>30</v>
      </c>
      <c r="C78" s="4" t="s">
        <v>97</v>
      </c>
      <c r="D78" s="4" t="s">
        <v>98</v>
      </c>
      <c r="E78" s="5" t="s">
        <v>99</v>
      </c>
      <c r="F78" s="4" t="s">
        <v>63</v>
      </c>
      <c r="G78" s="6">
        <v>20</v>
      </c>
      <c r="H78" s="6"/>
      <c r="I78" s="6">
        <f t="shared" si="0"/>
        <v>0</v>
      </c>
      <c r="J78" s="10">
        <v>8</v>
      </c>
      <c r="K78" s="6">
        <f t="shared" si="1"/>
        <v>0</v>
      </c>
      <c r="L78" s="24">
        <f t="shared" si="2"/>
        <v>0</v>
      </c>
      <c r="M78" s="24"/>
    </row>
    <row r="79" spans="2:13" s="1" customFormat="1" ht="28.5" customHeight="1">
      <c r="B79" s="4">
        <v>31</v>
      </c>
      <c r="C79" s="4" t="s">
        <v>100</v>
      </c>
      <c r="D79" s="4" t="s">
        <v>101</v>
      </c>
      <c r="E79" s="5" t="s">
        <v>102</v>
      </c>
      <c r="F79" s="4" t="s">
        <v>63</v>
      </c>
      <c r="G79" s="6">
        <v>20</v>
      </c>
      <c r="H79" s="6"/>
      <c r="I79" s="6">
        <f t="shared" si="0"/>
        <v>0</v>
      </c>
      <c r="J79" s="10">
        <v>8</v>
      </c>
      <c r="K79" s="6">
        <f t="shared" si="1"/>
        <v>0</v>
      </c>
      <c r="L79" s="24">
        <f t="shared" si="2"/>
        <v>0</v>
      </c>
      <c r="M79" s="24"/>
    </row>
    <row r="80" spans="2:13" s="1" customFormat="1" ht="19.5" customHeight="1">
      <c r="B80" s="4">
        <v>32</v>
      </c>
      <c r="C80" s="4" t="s">
        <v>103</v>
      </c>
      <c r="D80" s="4" t="s">
        <v>104</v>
      </c>
      <c r="E80" s="5" t="s">
        <v>105</v>
      </c>
      <c r="F80" s="4" t="s">
        <v>63</v>
      </c>
      <c r="G80" s="6">
        <v>124</v>
      </c>
      <c r="H80" s="6"/>
      <c r="I80" s="6">
        <f t="shared" si="0"/>
        <v>0</v>
      </c>
      <c r="J80" s="10">
        <v>8</v>
      </c>
      <c r="K80" s="6">
        <f t="shared" si="1"/>
        <v>0</v>
      </c>
      <c r="L80" s="24">
        <f t="shared" si="2"/>
        <v>0</v>
      </c>
      <c r="M80" s="24"/>
    </row>
    <row r="81" spans="2:13" s="1" customFormat="1" ht="19.5" customHeight="1">
      <c r="B81" s="4">
        <v>33</v>
      </c>
      <c r="C81" s="4" t="s">
        <v>106</v>
      </c>
      <c r="D81" s="4" t="s">
        <v>107</v>
      </c>
      <c r="E81" s="5" t="s">
        <v>108</v>
      </c>
      <c r="F81" s="4" t="s">
        <v>24</v>
      </c>
      <c r="G81" s="6">
        <v>3.19</v>
      </c>
      <c r="H81" s="6"/>
      <c r="I81" s="6">
        <f t="shared" si="0"/>
        <v>0</v>
      </c>
      <c r="J81" s="10">
        <v>8</v>
      </c>
      <c r="K81" s="6">
        <f t="shared" si="1"/>
        <v>0</v>
      </c>
      <c r="L81" s="24">
        <f t="shared" si="2"/>
        <v>0</v>
      </c>
      <c r="M81" s="24"/>
    </row>
    <row r="82" spans="2:13" s="1" customFormat="1" ht="28.5" customHeight="1">
      <c r="B82" s="4">
        <v>34</v>
      </c>
      <c r="C82" s="4" t="s">
        <v>109</v>
      </c>
      <c r="D82" s="4" t="s">
        <v>110</v>
      </c>
      <c r="E82" s="5" t="s">
        <v>111</v>
      </c>
      <c r="F82" s="4" t="s">
        <v>89</v>
      </c>
      <c r="G82" s="6">
        <v>1</v>
      </c>
      <c r="H82" s="6"/>
      <c r="I82" s="6">
        <f t="shared" si="0"/>
        <v>0</v>
      </c>
      <c r="J82" s="10">
        <v>8</v>
      </c>
      <c r="K82" s="6">
        <f t="shared" si="1"/>
        <v>0</v>
      </c>
      <c r="L82" s="24">
        <f t="shared" si="2"/>
        <v>0</v>
      </c>
      <c r="M82" s="24"/>
    </row>
    <row r="83" spans="2:13" s="1" customFormat="1" ht="28.5" customHeight="1">
      <c r="B83" s="4">
        <v>35</v>
      </c>
      <c r="C83" s="4" t="s">
        <v>112</v>
      </c>
      <c r="D83" s="4" t="s">
        <v>113</v>
      </c>
      <c r="E83" s="5" t="s">
        <v>114</v>
      </c>
      <c r="F83" s="4" t="s">
        <v>31</v>
      </c>
      <c r="G83" s="6">
        <v>8.04</v>
      </c>
      <c r="H83" s="6"/>
      <c r="I83" s="6">
        <f t="shared" si="0"/>
        <v>0</v>
      </c>
      <c r="J83" s="10">
        <v>8</v>
      </c>
      <c r="K83" s="6">
        <f t="shared" si="1"/>
        <v>0</v>
      </c>
      <c r="L83" s="24">
        <f t="shared" si="2"/>
        <v>0</v>
      </c>
      <c r="M83" s="24"/>
    </row>
    <row r="84" spans="2:13" s="1" customFormat="1" ht="28.5" customHeight="1">
      <c r="B84" s="4">
        <v>36</v>
      </c>
      <c r="C84" s="4" t="s">
        <v>115</v>
      </c>
      <c r="D84" s="4" t="s">
        <v>116</v>
      </c>
      <c r="E84" s="5" t="s">
        <v>117</v>
      </c>
      <c r="F84" s="4" t="s">
        <v>31</v>
      </c>
      <c r="G84" s="6">
        <v>15.08</v>
      </c>
      <c r="H84" s="6"/>
      <c r="I84" s="6">
        <f t="shared" si="0"/>
        <v>0</v>
      </c>
      <c r="J84" s="10">
        <v>8</v>
      </c>
      <c r="K84" s="6">
        <f t="shared" si="1"/>
        <v>0</v>
      </c>
      <c r="L84" s="24">
        <f t="shared" si="2"/>
        <v>0</v>
      </c>
      <c r="M84" s="24"/>
    </row>
    <row r="85" spans="2:13" s="1" customFormat="1" ht="19.5" customHeight="1">
      <c r="B85" s="4">
        <v>37</v>
      </c>
      <c r="C85" s="4" t="s">
        <v>118</v>
      </c>
      <c r="D85" s="4" t="s">
        <v>119</v>
      </c>
      <c r="E85" s="5" t="s">
        <v>120</v>
      </c>
      <c r="F85" s="4" t="s">
        <v>31</v>
      </c>
      <c r="G85" s="6">
        <v>8.04</v>
      </c>
      <c r="H85" s="6"/>
      <c r="I85" s="6">
        <f t="shared" si="0"/>
        <v>0</v>
      </c>
      <c r="J85" s="10">
        <v>8</v>
      </c>
      <c r="K85" s="6">
        <f t="shared" si="1"/>
        <v>0</v>
      </c>
      <c r="L85" s="24">
        <f t="shared" si="2"/>
        <v>0</v>
      </c>
      <c r="M85" s="24"/>
    </row>
    <row r="86" spans="2:13" s="1" customFormat="1" ht="19.5" customHeight="1">
      <c r="B86" s="4">
        <v>38</v>
      </c>
      <c r="C86" s="4" t="s">
        <v>121</v>
      </c>
      <c r="D86" s="4" t="s">
        <v>122</v>
      </c>
      <c r="E86" s="5" t="s">
        <v>123</v>
      </c>
      <c r="F86" s="4" t="s">
        <v>31</v>
      </c>
      <c r="G86" s="6">
        <v>15.08</v>
      </c>
      <c r="H86" s="6"/>
      <c r="I86" s="6">
        <f t="shared" si="0"/>
        <v>0</v>
      </c>
      <c r="J86" s="10">
        <v>8</v>
      </c>
      <c r="K86" s="6">
        <f t="shared" si="1"/>
        <v>0</v>
      </c>
      <c r="L86" s="24">
        <f t="shared" si="2"/>
        <v>0</v>
      </c>
      <c r="M86" s="24"/>
    </row>
    <row r="87" spans="2:13" s="1" customFormat="1" ht="19.5" customHeight="1">
      <c r="B87" s="4">
        <v>39</v>
      </c>
      <c r="C87" s="4" t="s">
        <v>124</v>
      </c>
      <c r="D87" s="4" t="s">
        <v>125</v>
      </c>
      <c r="E87" s="5" t="s">
        <v>126</v>
      </c>
      <c r="F87" s="4" t="s">
        <v>89</v>
      </c>
      <c r="G87" s="6">
        <v>705</v>
      </c>
      <c r="H87" s="6"/>
      <c r="I87" s="6">
        <f t="shared" si="0"/>
        <v>0</v>
      </c>
      <c r="J87" s="10">
        <v>8</v>
      </c>
      <c r="K87" s="6">
        <f t="shared" si="1"/>
        <v>0</v>
      </c>
      <c r="L87" s="24">
        <f t="shared" si="2"/>
        <v>0</v>
      </c>
      <c r="M87" s="24"/>
    </row>
    <row r="88" spans="2:13" s="1" customFormat="1" ht="19.5" customHeight="1">
      <c r="B88" s="4">
        <v>40</v>
      </c>
      <c r="C88" s="4" t="s">
        <v>127</v>
      </c>
      <c r="D88" s="4" t="s">
        <v>128</v>
      </c>
      <c r="E88" s="5" t="s">
        <v>129</v>
      </c>
      <c r="F88" s="4" t="s">
        <v>89</v>
      </c>
      <c r="G88" s="6">
        <v>132</v>
      </c>
      <c r="H88" s="6"/>
      <c r="I88" s="6">
        <f t="shared" si="0"/>
        <v>0</v>
      </c>
      <c r="J88" s="10">
        <v>8</v>
      </c>
      <c r="K88" s="6">
        <f t="shared" si="1"/>
        <v>0</v>
      </c>
      <c r="L88" s="24">
        <f t="shared" si="2"/>
        <v>0</v>
      </c>
      <c r="M88" s="24"/>
    </row>
    <row r="89" spans="2:13" s="1" customFormat="1" ht="19.5" customHeight="1">
      <c r="B89" s="4">
        <v>41</v>
      </c>
      <c r="C89" s="4" t="s">
        <v>130</v>
      </c>
      <c r="D89" s="4" t="s">
        <v>131</v>
      </c>
      <c r="E89" s="5" t="s">
        <v>132</v>
      </c>
      <c r="F89" s="4" t="s">
        <v>89</v>
      </c>
      <c r="G89" s="6">
        <v>9</v>
      </c>
      <c r="H89" s="6"/>
      <c r="I89" s="6">
        <f t="shared" si="0"/>
        <v>0</v>
      </c>
      <c r="J89" s="10">
        <v>23</v>
      </c>
      <c r="K89" s="6">
        <f t="shared" si="1"/>
        <v>0</v>
      </c>
      <c r="L89" s="24">
        <f t="shared" si="2"/>
        <v>0</v>
      </c>
      <c r="M89" s="24"/>
    </row>
    <row r="90" spans="2:13" s="1" customFormat="1" ht="19.5" customHeight="1">
      <c r="B90" s="4">
        <v>42</v>
      </c>
      <c r="C90" s="4" t="s">
        <v>133</v>
      </c>
      <c r="D90" s="4" t="s">
        <v>134</v>
      </c>
      <c r="E90" s="5" t="s">
        <v>135</v>
      </c>
      <c r="F90" s="4" t="s">
        <v>89</v>
      </c>
      <c r="G90" s="6">
        <v>123</v>
      </c>
      <c r="H90" s="6"/>
      <c r="I90" s="6">
        <f t="shared" si="0"/>
        <v>0</v>
      </c>
      <c r="J90" s="10">
        <v>8</v>
      </c>
      <c r="K90" s="6">
        <f t="shared" si="1"/>
        <v>0</v>
      </c>
      <c r="L90" s="24">
        <f t="shared" si="2"/>
        <v>0</v>
      </c>
      <c r="M90" s="24"/>
    </row>
    <row r="91" spans="2:13" s="1" customFormat="1" ht="19.5" customHeight="1">
      <c r="B91" s="4">
        <v>43</v>
      </c>
      <c r="C91" s="4" t="s">
        <v>136</v>
      </c>
      <c r="D91" s="4" t="s">
        <v>137</v>
      </c>
      <c r="E91" s="5" t="s">
        <v>138</v>
      </c>
      <c r="F91" s="4" t="s">
        <v>89</v>
      </c>
      <c r="G91" s="6">
        <v>34</v>
      </c>
      <c r="H91" s="6"/>
      <c r="I91" s="6">
        <f t="shared" si="0"/>
        <v>0</v>
      </c>
      <c r="J91" s="10">
        <v>23</v>
      </c>
      <c r="K91" s="6">
        <f t="shared" si="1"/>
        <v>0</v>
      </c>
      <c r="L91" s="24">
        <f t="shared" si="2"/>
        <v>0</v>
      </c>
      <c r="M91" s="24"/>
    </row>
    <row r="92" spans="2:13" s="1" customFormat="1" ht="38.25" customHeight="1">
      <c r="B92" s="4">
        <v>44</v>
      </c>
      <c r="C92" s="4" t="s">
        <v>139</v>
      </c>
      <c r="D92" s="4" t="s">
        <v>140</v>
      </c>
      <c r="E92" s="5" t="s">
        <v>141</v>
      </c>
      <c r="F92" s="4" t="s">
        <v>142</v>
      </c>
      <c r="G92" s="6">
        <v>1</v>
      </c>
      <c r="H92" s="6"/>
      <c r="I92" s="6">
        <f t="shared" si="0"/>
        <v>0</v>
      </c>
      <c r="J92" s="10">
        <v>8</v>
      </c>
      <c r="K92" s="6">
        <f t="shared" si="1"/>
        <v>0</v>
      </c>
      <c r="L92" s="24">
        <f t="shared" si="2"/>
        <v>0</v>
      </c>
      <c r="M92" s="24"/>
    </row>
    <row r="93" s="1" customFormat="1" ht="30" customHeight="1">
      <c r="J93" s="8"/>
    </row>
    <row r="94" s="1" customFormat="1" ht="1.5" customHeight="1">
      <c r="J94" s="8"/>
    </row>
    <row r="95" spans="2:10" s="1" customFormat="1" ht="20.25" customHeight="1">
      <c r="B95" s="16" t="s">
        <v>286</v>
      </c>
      <c r="C95" s="16"/>
      <c r="D95" s="16"/>
      <c r="E95" s="16"/>
      <c r="F95" s="16"/>
      <c r="G95" s="16"/>
      <c r="H95" s="16"/>
      <c r="I95" s="16"/>
      <c r="J95" s="16"/>
    </row>
    <row r="96" s="1" customFormat="1" ht="2.25" customHeight="1">
      <c r="J96" s="8"/>
    </row>
    <row r="97" s="1" customFormat="1" ht="6.75" customHeight="1">
      <c r="J97" s="8"/>
    </row>
    <row r="98" spans="2:13" s="1" customFormat="1" ht="44.25" customHeight="1">
      <c r="B98" s="2" t="s">
        <v>0</v>
      </c>
      <c r="C98" s="3" t="s">
        <v>1</v>
      </c>
      <c r="D98" s="3" t="s">
        <v>2</v>
      </c>
      <c r="E98" s="3" t="s">
        <v>3</v>
      </c>
      <c r="F98" s="3" t="s">
        <v>4</v>
      </c>
      <c r="G98" s="3" t="s">
        <v>5</v>
      </c>
      <c r="H98" s="3" t="s">
        <v>6</v>
      </c>
      <c r="I98" s="3" t="s">
        <v>7</v>
      </c>
      <c r="J98" s="9" t="s">
        <v>8</v>
      </c>
      <c r="K98" s="3" t="s">
        <v>9</v>
      </c>
      <c r="L98" s="28" t="s">
        <v>10</v>
      </c>
      <c r="M98" s="28"/>
    </row>
    <row r="99" spans="2:13" s="1" customFormat="1" ht="28.5" customHeight="1">
      <c r="B99" s="4">
        <v>45</v>
      </c>
      <c r="C99" s="4" t="s">
        <v>143</v>
      </c>
      <c r="D99" s="4" t="s">
        <v>144</v>
      </c>
      <c r="E99" s="5" t="s">
        <v>145</v>
      </c>
      <c r="F99" s="4" t="s">
        <v>146</v>
      </c>
      <c r="G99" s="6">
        <v>6</v>
      </c>
      <c r="H99" s="6"/>
      <c r="I99" s="6">
        <f aca="true" t="shared" si="3" ref="I99:I105">G99*H99</f>
        <v>0</v>
      </c>
      <c r="J99" s="10">
        <v>8</v>
      </c>
      <c r="K99" s="6">
        <f aca="true" t="shared" si="4" ref="K99:K105">I99*J99%</f>
        <v>0</v>
      </c>
      <c r="L99" s="24">
        <f aca="true" t="shared" si="5" ref="L99:L105">I99+K99</f>
        <v>0</v>
      </c>
      <c r="M99" s="24"/>
    </row>
    <row r="100" spans="2:13" s="1" customFormat="1" ht="28.5" customHeight="1">
      <c r="B100" s="4">
        <v>46</v>
      </c>
      <c r="C100" s="4" t="s">
        <v>147</v>
      </c>
      <c r="D100" s="4" t="s">
        <v>148</v>
      </c>
      <c r="E100" s="5" t="s">
        <v>149</v>
      </c>
      <c r="F100" s="4" t="s">
        <v>31</v>
      </c>
      <c r="G100" s="6">
        <v>4</v>
      </c>
      <c r="H100" s="6"/>
      <c r="I100" s="6">
        <f t="shared" si="3"/>
        <v>0</v>
      </c>
      <c r="J100" s="10">
        <v>8</v>
      </c>
      <c r="K100" s="6">
        <f t="shared" si="4"/>
        <v>0</v>
      </c>
      <c r="L100" s="24">
        <f t="shared" si="5"/>
        <v>0</v>
      </c>
      <c r="M100" s="24"/>
    </row>
    <row r="101" spans="2:13" s="1" customFormat="1" ht="19.5" customHeight="1">
      <c r="B101" s="4">
        <v>47</v>
      </c>
      <c r="C101" s="4" t="s">
        <v>150</v>
      </c>
      <c r="D101" s="4" t="s">
        <v>151</v>
      </c>
      <c r="E101" s="5" t="s">
        <v>152</v>
      </c>
      <c r="F101" s="4" t="s">
        <v>31</v>
      </c>
      <c r="G101" s="6">
        <v>4</v>
      </c>
      <c r="H101" s="6"/>
      <c r="I101" s="6">
        <f t="shared" si="3"/>
        <v>0</v>
      </c>
      <c r="J101" s="10">
        <v>8</v>
      </c>
      <c r="K101" s="6">
        <f t="shared" si="4"/>
        <v>0</v>
      </c>
      <c r="L101" s="24">
        <f t="shared" si="5"/>
        <v>0</v>
      </c>
      <c r="M101" s="24"/>
    </row>
    <row r="102" spans="2:13" s="1" customFormat="1" ht="28.5" customHeight="1">
      <c r="B102" s="4">
        <v>48</v>
      </c>
      <c r="C102" s="4" t="s">
        <v>153</v>
      </c>
      <c r="D102" s="4" t="s">
        <v>154</v>
      </c>
      <c r="E102" s="5" t="s">
        <v>155</v>
      </c>
      <c r="F102" s="4" t="s">
        <v>93</v>
      </c>
      <c r="G102" s="6">
        <v>21</v>
      </c>
      <c r="H102" s="6"/>
      <c r="I102" s="6">
        <f t="shared" si="3"/>
        <v>0</v>
      </c>
      <c r="J102" s="10">
        <v>8</v>
      </c>
      <c r="K102" s="6">
        <f t="shared" si="4"/>
        <v>0</v>
      </c>
      <c r="L102" s="24">
        <f t="shared" si="5"/>
        <v>0</v>
      </c>
      <c r="M102" s="24"/>
    </row>
    <row r="103" spans="2:13" s="1" customFormat="1" ht="28.5" customHeight="1">
      <c r="B103" s="4">
        <v>49</v>
      </c>
      <c r="C103" s="4" t="s">
        <v>156</v>
      </c>
      <c r="D103" s="4" t="s">
        <v>157</v>
      </c>
      <c r="E103" s="5" t="s">
        <v>158</v>
      </c>
      <c r="F103" s="4" t="s">
        <v>31</v>
      </c>
      <c r="G103" s="6">
        <v>4</v>
      </c>
      <c r="H103" s="6"/>
      <c r="I103" s="6">
        <f t="shared" si="3"/>
        <v>0</v>
      </c>
      <c r="J103" s="10">
        <v>8</v>
      </c>
      <c r="K103" s="6">
        <f t="shared" si="4"/>
        <v>0</v>
      </c>
      <c r="L103" s="24">
        <f t="shared" si="5"/>
        <v>0</v>
      </c>
      <c r="M103" s="24"/>
    </row>
    <row r="104" spans="2:13" s="1" customFormat="1" ht="19.5" customHeight="1">
      <c r="B104" s="4">
        <v>50</v>
      </c>
      <c r="C104" s="4" t="s">
        <v>124</v>
      </c>
      <c r="D104" s="4" t="s">
        <v>125</v>
      </c>
      <c r="E104" s="5" t="s">
        <v>126</v>
      </c>
      <c r="F104" s="4" t="s">
        <v>89</v>
      </c>
      <c r="G104" s="6">
        <v>180</v>
      </c>
      <c r="H104" s="6"/>
      <c r="I104" s="6">
        <f t="shared" si="3"/>
        <v>0</v>
      </c>
      <c r="J104" s="10">
        <v>8</v>
      </c>
      <c r="K104" s="6">
        <f t="shared" si="4"/>
        <v>0</v>
      </c>
      <c r="L104" s="24">
        <f t="shared" si="5"/>
        <v>0</v>
      </c>
      <c r="M104" s="24"/>
    </row>
    <row r="105" spans="2:13" s="1" customFormat="1" ht="19.5" customHeight="1">
      <c r="B105" s="4">
        <v>51</v>
      </c>
      <c r="C105" s="4" t="s">
        <v>133</v>
      </c>
      <c r="D105" s="4" t="s">
        <v>134</v>
      </c>
      <c r="E105" s="5" t="s">
        <v>135</v>
      </c>
      <c r="F105" s="4" t="s">
        <v>89</v>
      </c>
      <c r="G105" s="6">
        <v>24</v>
      </c>
      <c r="H105" s="6"/>
      <c r="I105" s="6">
        <f t="shared" si="3"/>
        <v>0</v>
      </c>
      <c r="J105" s="10">
        <v>8</v>
      </c>
      <c r="K105" s="6">
        <f t="shared" si="4"/>
        <v>0</v>
      </c>
      <c r="L105" s="24">
        <f t="shared" si="5"/>
        <v>0</v>
      </c>
      <c r="M105" s="24"/>
    </row>
    <row r="106" s="1" customFormat="1" ht="30" customHeight="1">
      <c r="J106" s="8"/>
    </row>
    <row r="107" s="1" customFormat="1" ht="1.5" customHeight="1">
      <c r="J107" s="8"/>
    </row>
    <row r="108" spans="2:10" s="1" customFormat="1" ht="20.25" customHeight="1">
      <c r="B108" s="16" t="s">
        <v>287</v>
      </c>
      <c r="C108" s="16"/>
      <c r="D108" s="16"/>
      <c r="E108" s="16"/>
      <c r="F108" s="16"/>
      <c r="G108" s="16"/>
      <c r="H108" s="16"/>
      <c r="I108" s="16"/>
      <c r="J108" s="16"/>
    </row>
    <row r="109" s="1" customFormat="1" ht="2.25" customHeight="1">
      <c r="J109" s="8"/>
    </row>
    <row r="110" s="1" customFormat="1" ht="6.75" customHeight="1">
      <c r="J110" s="8"/>
    </row>
    <row r="111" spans="2:13" s="1" customFormat="1" ht="44.25" customHeight="1">
      <c r="B111" s="2" t="s">
        <v>0</v>
      </c>
      <c r="C111" s="3" t="s">
        <v>1</v>
      </c>
      <c r="D111" s="3" t="s">
        <v>2</v>
      </c>
      <c r="E111" s="3" t="s">
        <v>3</v>
      </c>
      <c r="F111" s="3" t="s">
        <v>4</v>
      </c>
      <c r="G111" s="3" t="s">
        <v>5</v>
      </c>
      <c r="H111" s="3" t="s">
        <v>6</v>
      </c>
      <c r="I111" s="3" t="s">
        <v>7</v>
      </c>
      <c r="J111" s="9" t="s">
        <v>8</v>
      </c>
      <c r="K111" s="3" t="s">
        <v>9</v>
      </c>
      <c r="L111" s="28" t="s">
        <v>10</v>
      </c>
      <c r="M111" s="28"/>
    </row>
    <row r="112" spans="2:13" s="1" customFormat="1" ht="19.5" customHeight="1">
      <c r="B112" s="4">
        <v>52</v>
      </c>
      <c r="C112" s="4" t="s">
        <v>41</v>
      </c>
      <c r="D112" s="4" t="s">
        <v>42</v>
      </c>
      <c r="E112" s="5" t="s">
        <v>43</v>
      </c>
      <c r="F112" s="4" t="s">
        <v>24</v>
      </c>
      <c r="G112" s="6">
        <v>0.6</v>
      </c>
      <c r="H112" s="6"/>
      <c r="I112" s="6">
        <f aca="true" t="shared" si="6" ref="I112:I151">G112*H112</f>
        <v>0</v>
      </c>
      <c r="J112" s="10">
        <v>8</v>
      </c>
      <c r="K112" s="6">
        <f aca="true" t="shared" si="7" ref="K112:K151">I112*J112%</f>
        <v>0</v>
      </c>
      <c r="L112" s="24">
        <f aca="true" t="shared" si="8" ref="L112:L151">I112+K112</f>
        <v>0</v>
      </c>
      <c r="M112" s="24"/>
    </row>
    <row r="113" spans="2:13" s="1" customFormat="1" ht="19.5" customHeight="1">
      <c r="B113" s="4">
        <v>53</v>
      </c>
      <c r="C113" s="4" t="s">
        <v>159</v>
      </c>
      <c r="D113" s="4" t="s">
        <v>160</v>
      </c>
      <c r="E113" s="5" t="s">
        <v>161</v>
      </c>
      <c r="F113" s="4" t="s">
        <v>63</v>
      </c>
      <c r="G113" s="6">
        <v>26</v>
      </c>
      <c r="H113" s="6"/>
      <c r="I113" s="6">
        <f t="shared" si="6"/>
        <v>0</v>
      </c>
      <c r="J113" s="10">
        <v>8</v>
      </c>
      <c r="K113" s="6">
        <f t="shared" si="7"/>
        <v>0</v>
      </c>
      <c r="L113" s="24">
        <f t="shared" si="8"/>
        <v>0</v>
      </c>
      <c r="M113" s="24"/>
    </row>
    <row r="114" spans="2:13" s="1" customFormat="1" ht="28.5" customHeight="1">
      <c r="B114" s="4">
        <v>54</v>
      </c>
      <c r="C114" s="4" t="s">
        <v>162</v>
      </c>
      <c r="D114" s="4" t="s">
        <v>163</v>
      </c>
      <c r="E114" s="5" t="s">
        <v>164</v>
      </c>
      <c r="F114" s="4" t="s">
        <v>146</v>
      </c>
      <c r="G114" s="6">
        <v>550.2</v>
      </c>
      <c r="H114" s="6"/>
      <c r="I114" s="6">
        <f t="shared" si="6"/>
        <v>0</v>
      </c>
      <c r="J114" s="10">
        <v>8</v>
      </c>
      <c r="K114" s="6">
        <f t="shared" si="7"/>
        <v>0</v>
      </c>
      <c r="L114" s="24">
        <f t="shared" si="8"/>
        <v>0</v>
      </c>
      <c r="M114" s="24"/>
    </row>
    <row r="115" spans="2:13" s="1" customFormat="1" ht="19.5" customHeight="1">
      <c r="B115" s="4">
        <v>55</v>
      </c>
      <c r="C115" s="4" t="s">
        <v>165</v>
      </c>
      <c r="D115" s="4" t="s">
        <v>166</v>
      </c>
      <c r="E115" s="5" t="s">
        <v>167</v>
      </c>
      <c r="F115" s="4" t="s">
        <v>146</v>
      </c>
      <c r="G115" s="6">
        <v>1771</v>
      </c>
      <c r="H115" s="6"/>
      <c r="I115" s="6">
        <f t="shared" si="6"/>
        <v>0</v>
      </c>
      <c r="J115" s="10">
        <v>8</v>
      </c>
      <c r="K115" s="6">
        <f t="shared" si="7"/>
        <v>0</v>
      </c>
      <c r="L115" s="24">
        <f t="shared" si="8"/>
        <v>0</v>
      </c>
      <c r="M115" s="24"/>
    </row>
    <row r="116" spans="2:13" s="1" customFormat="1" ht="19.5" customHeight="1">
      <c r="B116" s="4">
        <v>56</v>
      </c>
      <c r="C116" s="4" t="s">
        <v>168</v>
      </c>
      <c r="D116" s="4" t="s">
        <v>169</v>
      </c>
      <c r="E116" s="5" t="s">
        <v>170</v>
      </c>
      <c r="F116" s="4" t="s">
        <v>146</v>
      </c>
      <c r="G116" s="6">
        <v>105</v>
      </c>
      <c r="H116" s="6"/>
      <c r="I116" s="6">
        <f t="shared" si="6"/>
        <v>0</v>
      </c>
      <c r="J116" s="10">
        <v>8</v>
      </c>
      <c r="K116" s="6">
        <f t="shared" si="7"/>
        <v>0</v>
      </c>
      <c r="L116" s="24">
        <f t="shared" si="8"/>
        <v>0</v>
      </c>
      <c r="M116" s="24"/>
    </row>
    <row r="117" spans="2:13" s="1" customFormat="1" ht="19.5" customHeight="1">
      <c r="B117" s="4">
        <v>57</v>
      </c>
      <c r="C117" s="4" t="s">
        <v>171</v>
      </c>
      <c r="D117" s="4" t="s">
        <v>172</v>
      </c>
      <c r="E117" s="5" t="s">
        <v>173</v>
      </c>
      <c r="F117" s="4" t="s">
        <v>146</v>
      </c>
      <c r="G117" s="6">
        <v>100</v>
      </c>
      <c r="H117" s="6"/>
      <c r="I117" s="6">
        <f t="shared" si="6"/>
        <v>0</v>
      </c>
      <c r="J117" s="10">
        <v>8</v>
      </c>
      <c r="K117" s="6">
        <f t="shared" si="7"/>
        <v>0</v>
      </c>
      <c r="L117" s="24">
        <f t="shared" si="8"/>
        <v>0</v>
      </c>
      <c r="M117" s="24"/>
    </row>
    <row r="118" spans="2:13" s="1" customFormat="1" ht="28.5" customHeight="1">
      <c r="B118" s="4">
        <v>58</v>
      </c>
      <c r="C118" s="4" t="s">
        <v>174</v>
      </c>
      <c r="D118" s="4" t="s">
        <v>175</v>
      </c>
      <c r="E118" s="5" t="s">
        <v>176</v>
      </c>
      <c r="F118" s="4" t="s">
        <v>146</v>
      </c>
      <c r="G118" s="6">
        <v>45</v>
      </c>
      <c r="H118" s="6"/>
      <c r="I118" s="6">
        <f t="shared" si="6"/>
        <v>0</v>
      </c>
      <c r="J118" s="10">
        <v>8</v>
      </c>
      <c r="K118" s="6">
        <f t="shared" si="7"/>
        <v>0</v>
      </c>
      <c r="L118" s="24">
        <f t="shared" si="8"/>
        <v>0</v>
      </c>
      <c r="M118" s="24"/>
    </row>
    <row r="119" spans="2:13" s="1" customFormat="1" ht="19.5" customHeight="1">
      <c r="B119" s="4">
        <v>59</v>
      </c>
      <c r="C119" s="4" t="s">
        <v>177</v>
      </c>
      <c r="D119" s="4" t="s">
        <v>178</v>
      </c>
      <c r="E119" s="5" t="s">
        <v>179</v>
      </c>
      <c r="F119" s="4" t="s">
        <v>146</v>
      </c>
      <c r="G119" s="6">
        <v>215.10000000000002</v>
      </c>
      <c r="H119" s="6"/>
      <c r="I119" s="6">
        <f t="shared" si="6"/>
        <v>0</v>
      </c>
      <c r="J119" s="10">
        <v>8</v>
      </c>
      <c r="K119" s="6">
        <f t="shared" si="7"/>
        <v>0</v>
      </c>
      <c r="L119" s="24">
        <f t="shared" si="8"/>
        <v>0</v>
      </c>
      <c r="M119" s="24"/>
    </row>
    <row r="120" spans="2:13" s="1" customFormat="1" ht="19.5" customHeight="1">
      <c r="B120" s="4">
        <v>60</v>
      </c>
      <c r="C120" s="4" t="s">
        <v>180</v>
      </c>
      <c r="D120" s="4" t="s">
        <v>181</v>
      </c>
      <c r="E120" s="5" t="s">
        <v>182</v>
      </c>
      <c r="F120" s="4" t="s">
        <v>146</v>
      </c>
      <c r="G120" s="6">
        <v>28.2</v>
      </c>
      <c r="H120" s="6"/>
      <c r="I120" s="6">
        <f t="shared" si="6"/>
        <v>0</v>
      </c>
      <c r="J120" s="10">
        <v>8</v>
      </c>
      <c r="K120" s="6">
        <f t="shared" si="7"/>
        <v>0</v>
      </c>
      <c r="L120" s="24">
        <f t="shared" si="8"/>
        <v>0</v>
      </c>
      <c r="M120" s="24"/>
    </row>
    <row r="121" spans="2:13" s="1" customFormat="1" ht="28.5" customHeight="1">
      <c r="B121" s="4">
        <v>61</v>
      </c>
      <c r="C121" s="4" t="s">
        <v>183</v>
      </c>
      <c r="D121" s="4" t="s">
        <v>184</v>
      </c>
      <c r="E121" s="5" t="s">
        <v>185</v>
      </c>
      <c r="F121" s="4" t="s">
        <v>146</v>
      </c>
      <c r="G121" s="6">
        <v>952.75</v>
      </c>
      <c r="H121" s="6"/>
      <c r="I121" s="6">
        <f t="shared" si="6"/>
        <v>0</v>
      </c>
      <c r="J121" s="10">
        <v>8</v>
      </c>
      <c r="K121" s="6">
        <f t="shared" si="7"/>
        <v>0</v>
      </c>
      <c r="L121" s="24">
        <f t="shared" si="8"/>
        <v>0</v>
      </c>
      <c r="M121" s="24"/>
    </row>
    <row r="122" spans="2:13" s="1" customFormat="1" ht="28.5" customHeight="1">
      <c r="B122" s="4">
        <v>62</v>
      </c>
      <c r="C122" s="4" t="s">
        <v>186</v>
      </c>
      <c r="D122" s="4" t="s">
        <v>187</v>
      </c>
      <c r="E122" s="5" t="s">
        <v>188</v>
      </c>
      <c r="F122" s="4" t="s">
        <v>146</v>
      </c>
      <c r="G122" s="6">
        <v>240</v>
      </c>
      <c r="H122" s="6"/>
      <c r="I122" s="6">
        <f t="shared" si="6"/>
        <v>0</v>
      </c>
      <c r="J122" s="10">
        <v>8</v>
      </c>
      <c r="K122" s="6">
        <f t="shared" si="7"/>
        <v>0</v>
      </c>
      <c r="L122" s="24">
        <f t="shared" si="8"/>
        <v>0</v>
      </c>
      <c r="M122" s="24"/>
    </row>
    <row r="123" spans="2:13" s="1" customFormat="1" ht="19.5" customHeight="1">
      <c r="B123" s="4">
        <v>63</v>
      </c>
      <c r="C123" s="4" t="s">
        <v>189</v>
      </c>
      <c r="D123" s="4" t="s">
        <v>190</v>
      </c>
      <c r="E123" s="5" t="s">
        <v>191</v>
      </c>
      <c r="F123" s="4" t="s">
        <v>93</v>
      </c>
      <c r="G123" s="6">
        <v>135</v>
      </c>
      <c r="H123" s="6"/>
      <c r="I123" s="6">
        <f t="shared" si="6"/>
        <v>0</v>
      </c>
      <c r="J123" s="10">
        <v>8</v>
      </c>
      <c r="K123" s="6">
        <f t="shared" si="7"/>
        <v>0</v>
      </c>
      <c r="L123" s="24">
        <f t="shared" si="8"/>
        <v>0</v>
      </c>
      <c r="M123" s="24"/>
    </row>
    <row r="124" spans="2:13" s="1" customFormat="1" ht="19.5" customHeight="1">
      <c r="B124" s="4">
        <v>64</v>
      </c>
      <c r="C124" s="4" t="s">
        <v>192</v>
      </c>
      <c r="D124" s="4" t="s">
        <v>193</v>
      </c>
      <c r="E124" s="5" t="s">
        <v>194</v>
      </c>
      <c r="F124" s="4" t="s">
        <v>24</v>
      </c>
      <c r="G124" s="6">
        <v>0.5</v>
      </c>
      <c r="H124" s="6"/>
      <c r="I124" s="6">
        <f t="shared" si="6"/>
        <v>0</v>
      </c>
      <c r="J124" s="10">
        <v>8</v>
      </c>
      <c r="K124" s="6">
        <f t="shared" si="7"/>
        <v>0</v>
      </c>
      <c r="L124" s="24">
        <f t="shared" si="8"/>
        <v>0</v>
      </c>
      <c r="M124" s="24"/>
    </row>
    <row r="125" spans="2:13" s="1" customFormat="1" ht="19.5" customHeight="1">
      <c r="B125" s="4">
        <v>65</v>
      </c>
      <c r="C125" s="4" t="s">
        <v>195</v>
      </c>
      <c r="D125" s="4" t="s">
        <v>196</v>
      </c>
      <c r="E125" s="5" t="s">
        <v>197</v>
      </c>
      <c r="F125" s="4" t="s">
        <v>146</v>
      </c>
      <c r="G125" s="6">
        <v>1440</v>
      </c>
      <c r="H125" s="6"/>
      <c r="I125" s="6">
        <f t="shared" si="6"/>
        <v>0</v>
      </c>
      <c r="J125" s="10">
        <v>8</v>
      </c>
      <c r="K125" s="6">
        <f t="shared" si="7"/>
        <v>0</v>
      </c>
      <c r="L125" s="24">
        <f t="shared" si="8"/>
        <v>0</v>
      </c>
      <c r="M125" s="24"/>
    </row>
    <row r="126" spans="2:13" s="1" customFormat="1" ht="19.5" customHeight="1">
      <c r="B126" s="4">
        <v>66</v>
      </c>
      <c r="C126" s="4" t="s">
        <v>198</v>
      </c>
      <c r="D126" s="4" t="s">
        <v>199</v>
      </c>
      <c r="E126" s="5" t="s">
        <v>200</v>
      </c>
      <c r="F126" s="4" t="s">
        <v>146</v>
      </c>
      <c r="G126" s="6">
        <v>3</v>
      </c>
      <c r="H126" s="6"/>
      <c r="I126" s="6">
        <f t="shared" si="6"/>
        <v>0</v>
      </c>
      <c r="J126" s="10">
        <v>8</v>
      </c>
      <c r="K126" s="6">
        <f t="shared" si="7"/>
        <v>0</v>
      </c>
      <c r="L126" s="24">
        <f t="shared" si="8"/>
        <v>0</v>
      </c>
      <c r="M126" s="24"/>
    </row>
    <row r="127" spans="2:13" s="1" customFormat="1" ht="19.5" customHeight="1">
      <c r="B127" s="4">
        <v>67</v>
      </c>
      <c r="C127" s="4" t="s">
        <v>201</v>
      </c>
      <c r="D127" s="4" t="s">
        <v>202</v>
      </c>
      <c r="E127" s="5" t="s">
        <v>203</v>
      </c>
      <c r="F127" s="4" t="s">
        <v>24</v>
      </c>
      <c r="G127" s="6">
        <v>9.44</v>
      </c>
      <c r="H127" s="6"/>
      <c r="I127" s="6">
        <f t="shared" si="6"/>
        <v>0</v>
      </c>
      <c r="J127" s="10">
        <v>8</v>
      </c>
      <c r="K127" s="6">
        <f t="shared" si="7"/>
        <v>0</v>
      </c>
      <c r="L127" s="24">
        <f t="shared" si="8"/>
        <v>0</v>
      </c>
      <c r="M127" s="24"/>
    </row>
    <row r="128" spans="2:13" s="1" customFormat="1" ht="28.5" customHeight="1">
      <c r="B128" s="4">
        <v>68</v>
      </c>
      <c r="C128" s="4" t="s">
        <v>204</v>
      </c>
      <c r="D128" s="4" t="s">
        <v>205</v>
      </c>
      <c r="E128" s="5" t="s">
        <v>206</v>
      </c>
      <c r="F128" s="4" t="s">
        <v>146</v>
      </c>
      <c r="G128" s="6">
        <v>744.2499999999999</v>
      </c>
      <c r="H128" s="6"/>
      <c r="I128" s="6">
        <f t="shared" si="6"/>
        <v>0</v>
      </c>
      <c r="J128" s="10">
        <v>8</v>
      </c>
      <c r="K128" s="6">
        <f t="shared" si="7"/>
        <v>0</v>
      </c>
      <c r="L128" s="24">
        <f t="shared" si="8"/>
        <v>0</v>
      </c>
      <c r="M128" s="24"/>
    </row>
    <row r="129" spans="2:13" s="1" customFormat="1" ht="19.5" customHeight="1">
      <c r="B129" s="4">
        <v>69</v>
      </c>
      <c r="C129" s="4" t="s">
        <v>207</v>
      </c>
      <c r="D129" s="4" t="s">
        <v>208</v>
      </c>
      <c r="E129" s="5" t="s">
        <v>209</v>
      </c>
      <c r="F129" s="4" t="s">
        <v>146</v>
      </c>
      <c r="G129" s="6">
        <v>59.1</v>
      </c>
      <c r="H129" s="6"/>
      <c r="I129" s="6">
        <f t="shared" si="6"/>
        <v>0</v>
      </c>
      <c r="J129" s="10">
        <v>8</v>
      </c>
      <c r="K129" s="6">
        <f t="shared" si="7"/>
        <v>0</v>
      </c>
      <c r="L129" s="24">
        <f t="shared" si="8"/>
        <v>0</v>
      </c>
      <c r="M129" s="24"/>
    </row>
    <row r="130" spans="2:13" s="1" customFormat="1" ht="19.5" customHeight="1">
      <c r="B130" s="4">
        <v>70</v>
      </c>
      <c r="C130" s="4" t="s">
        <v>210</v>
      </c>
      <c r="D130" s="4" t="s">
        <v>211</v>
      </c>
      <c r="E130" s="5" t="s">
        <v>212</v>
      </c>
      <c r="F130" s="4" t="s">
        <v>146</v>
      </c>
      <c r="G130" s="6">
        <v>102</v>
      </c>
      <c r="H130" s="6"/>
      <c r="I130" s="6">
        <f>G130*H130</f>
        <v>0</v>
      </c>
      <c r="J130" s="10">
        <v>8</v>
      </c>
      <c r="K130" s="6">
        <f>I130*J130%</f>
        <v>0</v>
      </c>
      <c r="L130" s="24">
        <f>I130+K130</f>
        <v>0</v>
      </c>
      <c r="M130" s="24"/>
    </row>
    <row r="131" spans="2:13" s="1" customFormat="1" ht="19.5" customHeight="1">
      <c r="B131" s="4">
        <v>71</v>
      </c>
      <c r="C131" s="4" t="s">
        <v>213</v>
      </c>
      <c r="D131" s="4" t="s">
        <v>214</v>
      </c>
      <c r="E131" s="5" t="s">
        <v>215</v>
      </c>
      <c r="F131" s="4" t="s">
        <v>146</v>
      </c>
      <c r="G131" s="6">
        <v>72.69999999999999</v>
      </c>
      <c r="H131" s="6"/>
      <c r="I131" s="6">
        <f t="shared" si="6"/>
        <v>0</v>
      </c>
      <c r="J131" s="10">
        <v>8</v>
      </c>
      <c r="K131" s="6">
        <f t="shared" si="7"/>
        <v>0</v>
      </c>
      <c r="L131" s="24">
        <f t="shared" si="8"/>
        <v>0</v>
      </c>
      <c r="M131" s="24"/>
    </row>
    <row r="132" spans="2:13" s="1" customFormat="1" ht="28.5" customHeight="1">
      <c r="B132" s="4">
        <v>72</v>
      </c>
      <c r="C132" s="4" t="s">
        <v>216</v>
      </c>
      <c r="D132" s="4" t="s">
        <v>217</v>
      </c>
      <c r="E132" s="5" t="s">
        <v>218</v>
      </c>
      <c r="F132" s="4" t="s">
        <v>146</v>
      </c>
      <c r="G132" s="6">
        <v>73.5</v>
      </c>
      <c r="H132" s="6"/>
      <c r="I132" s="6">
        <f t="shared" si="6"/>
        <v>0</v>
      </c>
      <c r="J132" s="10">
        <v>8</v>
      </c>
      <c r="K132" s="6">
        <f t="shared" si="7"/>
        <v>0</v>
      </c>
      <c r="L132" s="24">
        <f t="shared" si="8"/>
        <v>0</v>
      </c>
      <c r="M132" s="24"/>
    </row>
    <row r="133" spans="2:13" s="1" customFormat="1" ht="19.5" customHeight="1">
      <c r="B133" s="4">
        <v>73</v>
      </c>
      <c r="C133" s="4" t="s">
        <v>219</v>
      </c>
      <c r="D133" s="4" t="s">
        <v>220</v>
      </c>
      <c r="E133" s="5" t="s">
        <v>221</v>
      </c>
      <c r="F133" s="4" t="s">
        <v>146</v>
      </c>
      <c r="G133" s="6">
        <v>210.3</v>
      </c>
      <c r="H133" s="6"/>
      <c r="I133" s="6">
        <f t="shared" si="6"/>
        <v>0</v>
      </c>
      <c r="J133" s="10">
        <v>8</v>
      </c>
      <c r="K133" s="6">
        <f t="shared" si="7"/>
        <v>0</v>
      </c>
      <c r="L133" s="24">
        <f t="shared" si="8"/>
        <v>0</v>
      </c>
      <c r="M133" s="24"/>
    </row>
    <row r="134" spans="2:13" s="1" customFormat="1" ht="28.5" customHeight="1">
      <c r="B134" s="4">
        <v>74</v>
      </c>
      <c r="C134" s="4" t="s">
        <v>222</v>
      </c>
      <c r="D134" s="4" t="s">
        <v>223</v>
      </c>
      <c r="E134" s="5" t="s">
        <v>224</v>
      </c>
      <c r="F134" s="4" t="s">
        <v>31</v>
      </c>
      <c r="G134" s="6">
        <v>13</v>
      </c>
      <c r="H134" s="6"/>
      <c r="I134" s="6">
        <f t="shared" si="6"/>
        <v>0</v>
      </c>
      <c r="J134" s="10">
        <v>8</v>
      </c>
      <c r="K134" s="6">
        <f t="shared" si="7"/>
        <v>0</v>
      </c>
      <c r="L134" s="24">
        <f t="shared" si="8"/>
        <v>0</v>
      </c>
      <c r="M134" s="24"/>
    </row>
    <row r="135" spans="2:13" s="1" customFormat="1" ht="28.5" customHeight="1">
      <c r="B135" s="4">
        <v>75</v>
      </c>
      <c r="C135" s="4" t="s">
        <v>147</v>
      </c>
      <c r="D135" s="4" t="s">
        <v>148</v>
      </c>
      <c r="E135" s="5" t="s">
        <v>149</v>
      </c>
      <c r="F135" s="4" t="s">
        <v>31</v>
      </c>
      <c r="G135" s="6">
        <v>44</v>
      </c>
      <c r="H135" s="6"/>
      <c r="I135" s="6">
        <f t="shared" si="6"/>
        <v>0</v>
      </c>
      <c r="J135" s="10">
        <v>8</v>
      </c>
      <c r="K135" s="6">
        <f t="shared" si="7"/>
        <v>0</v>
      </c>
      <c r="L135" s="24">
        <f t="shared" si="8"/>
        <v>0</v>
      </c>
      <c r="M135" s="24"/>
    </row>
    <row r="136" spans="2:13" s="1" customFormat="1" ht="19.5" customHeight="1">
      <c r="B136" s="4">
        <v>76</v>
      </c>
      <c r="C136" s="4" t="s">
        <v>225</v>
      </c>
      <c r="D136" s="4" t="s">
        <v>226</v>
      </c>
      <c r="E136" s="5" t="s">
        <v>227</v>
      </c>
      <c r="F136" s="4" t="s">
        <v>31</v>
      </c>
      <c r="G136" s="6">
        <v>533</v>
      </c>
      <c r="H136" s="6"/>
      <c r="I136" s="6">
        <f t="shared" si="6"/>
        <v>0</v>
      </c>
      <c r="J136" s="10">
        <v>8</v>
      </c>
      <c r="K136" s="6">
        <f t="shared" si="7"/>
        <v>0</v>
      </c>
      <c r="L136" s="24">
        <f t="shared" si="8"/>
        <v>0</v>
      </c>
      <c r="M136" s="24"/>
    </row>
    <row r="137" spans="2:13" s="1" customFormat="1" ht="19.5" customHeight="1">
      <c r="B137" s="4">
        <v>77</v>
      </c>
      <c r="C137" s="4" t="s">
        <v>228</v>
      </c>
      <c r="D137" s="4" t="s">
        <v>229</v>
      </c>
      <c r="E137" s="5" t="s">
        <v>230</v>
      </c>
      <c r="F137" s="4" t="s">
        <v>31</v>
      </c>
      <c r="G137" s="6">
        <v>310</v>
      </c>
      <c r="H137" s="6"/>
      <c r="I137" s="6">
        <f t="shared" si="6"/>
        <v>0</v>
      </c>
      <c r="J137" s="10">
        <v>8</v>
      </c>
      <c r="K137" s="6">
        <f t="shared" si="7"/>
        <v>0</v>
      </c>
      <c r="L137" s="24">
        <f t="shared" si="8"/>
        <v>0</v>
      </c>
      <c r="M137" s="24"/>
    </row>
    <row r="138" spans="2:13" s="1" customFormat="1" ht="19.5" customHeight="1">
      <c r="B138" s="4">
        <v>78</v>
      </c>
      <c r="C138" s="4" t="s">
        <v>231</v>
      </c>
      <c r="D138" s="4" t="s">
        <v>232</v>
      </c>
      <c r="E138" s="5" t="s">
        <v>233</v>
      </c>
      <c r="F138" s="4" t="s">
        <v>31</v>
      </c>
      <c r="G138" s="6">
        <v>34</v>
      </c>
      <c r="H138" s="6"/>
      <c r="I138" s="6">
        <f t="shared" si="6"/>
        <v>0</v>
      </c>
      <c r="J138" s="10">
        <v>8</v>
      </c>
      <c r="K138" s="6">
        <f t="shared" si="7"/>
        <v>0</v>
      </c>
      <c r="L138" s="24">
        <f t="shared" si="8"/>
        <v>0</v>
      </c>
      <c r="M138" s="24"/>
    </row>
    <row r="139" spans="2:13" s="1" customFormat="1" ht="28.5" customHeight="1">
      <c r="B139" s="4">
        <v>79</v>
      </c>
      <c r="C139" s="4" t="s">
        <v>112</v>
      </c>
      <c r="D139" s="4" t="s">
        <v>113</v>
      </c>
      <c r="E139" s="5" t="s">
        <v>114</v>
      </c>
      <c r="F139" s="4" t="s">
        <v>31</v>
      </c>
      <c r="G139" s="6">
        <v>60</v>
      </c>
      <c r="H139" s="6"/>
      <c r="I139" s="6">
        <f t="shared" si="6"/>
        <v>0</v>
      </c>
      <c r="J139" s="10">
        <v>8</v>
      </c>
      <c r="K139" s="6">
        <f t="shared" si="7"/>
        <v>0</v>
      </c>
      <c r="L139" s="24">
        <f t="shared" si="8"/>
        <v>0</v>
      </c>
      <c r="M139" s="24"/>
    </row>
    <row r="140" spans="2:13" s="1" customFormat="1" ht="19.5" customHeight="1">
      <c r="B140" s="4">
        <v>80</v>
      </c>
      <c r="C140" s="4" t="s">
        <v>234</v>
      </c>
      <c r="D140" s="4" t="s">
        <v>235</v>
      </c>
      <c r="E140" s="5" t="s">
        <v>236</v>
      </c>
      <c r="F140" s="4" t="s">
        <v>31</v>
      </c>
      <c r="G140" s="6">
        <v>380</v>
      </c>
      <c r="H140" s="6"/>
      <c r="I140" s="6">
        <f t="shared" si="6"/>
        <v>0</v>
      </c>
      <c r="J140" s="10">
        <v>8</v>
      </c>
      <c r="K140" s="6">
        <f t="shared" si="7"/>
        <v>0</v>
      </c>
      <c r="L140" s="24">
        <f t="shared" si="8"/>
        <v>0</v>
      </c>
      <c r="M140" s="24"/>
    </row>
    <row r="141" spans="2:13" s="1" customFormat="1" ht="19.5" customHeight="1">
      <c r="B141" s="4">
        <v>81</v>
      </c>
      <c r="C141" s="4" t="s">
        <v>118</v>
      </c>
      <c r="D141" s="4" t="s">
        <v>119</v>
      </c>
      <c r="E141" s="5" t="s">
        <v>120</v>
      </c>
      <c r="F141" s="4" t="s">
        <v>31</v>
      </c>
      <c r="G141" s="6">
        <v>242</v>
      </c>
      <c r="H141" s="6"/>
      <c r="I141" s="6">
        <f t="shared" si="6"/>
        <v>0</v>
      </c>
      <c r="J141" s="10">
        <v>8</v>
      </c>
      <c r="K141" s="6">
        <f t="shared" si="7"/>
        <v>0</v>
      </c>
      <c r="L141" s="24">
        <f t="shared" si="8"/>
        <v>0</v>
      </c>
      <c r="M141" s="24"/>
    </row>
    <row r="142" spans="2:13" s="1" customFormat="1" ht="19.5" customHeight="1">
      <c r="B142" s="4">
        <v>82</v>
      </c>
      <c r="C142" s="4" t="s">
        <v>121</v>
      </c>
      <c r="D142" s="4" t="s">
        <v>122</v>
      </c>
      <c r="E142" s="5" t="s">
        <v>123</v>
      </c>
      <c r="F142" s="4" t="s">
        <v>31</v>
      </c>
      <c r="G142" s="6">
        <v>20</v>
      </c>
      <c r="H142" s="6"/>
      <c r="I142" s="6">
        <f t="shared" si="6"/>
        <v>0</v>
      </c>
      <c r="J142" s="10">
        <v>8</v>
      </c>
      <c r="K142" s="6">
        <f t="shared" si="7"/>
        <v>0</v>
      </c>
      <c r="L142" s="24">
        <f t="shared" si="8"/>
        <v>0</v>
      </c>
      <c r="M142" s="24"/>
    </row>
    <row r="143" spans="2:13" s="1" customFormat="1" ht="19.5" customHeight="1">
      <c r="B143" s="4">
        <v>83</v>
      </c>
      <c r="C143" s="4" t="s">
        <v>237</v>
      </c>
      <c r="D143" s="4" t="s">
        <v>238</v>
      </c>
      <c r="E143" s="5" t="s">
        <v>239</v>
      </c>
      <c r="F143" s="4" t="s">
        <v>146</v>
      </c>
      <c r="G143" s="6">
        <v>43.5</v>
      </c>
      <c r="H143" s="6"/>
      <c r="I143" s="6">
        <f t="shared" si="6"/>
        <v>0</v>
      </c>
      <c r="J143" s="10">
        <v>8</v>
      </c>
      <c r="K143" s="6">
        <f t="shared" si="7"/>
        <v>0</v>
      </c>
      <c r="L143" s="24">
        <f t="shared" si="8"/>
        <v>0</v>
      </c>
      <c r="M143" s="24"/>
    </row>
    <row r="144" spans="2:13" s="1" customFormat="1" ht="19.5" customHeight="1">
      <c r="B144" s="4">
        <v>84</v>
      </c>
      <c r="C144" s="4" t="s">
        <v>240</v>
      </c>
      <c r="D144" s="4" t="s">
        <v>241</v>
      </c>
      <c r="E144" s="5" t="s">
        <v>242</v>
      </c>
      <c r="F144" s="4" t="s">
        <v>146</v>
      </c>
      <c r="G144" s="6">
        <v>22.6</v>
      </c>
      <c r="H144" s="6"/>
      <c r="I144" s="6">
        <f t="shared" si="6"/>
        <v>0</v>
      </c>
      <c r="J144" s="10">
        <v>8</v>
      </c>
      <c r="K144" s="6">
        <f t="shared" si="7"/>
        <v>0</v>
      </c>
      <c r="L144" s="24">
        <f t="shared" si="8"/>
        <v>0</v>
      </c>
      <c r="M144" s="24"/>
    </row>
    <row r="145" spans="2:13" s="1" customFormat="1" ht="28.5" customHeight="1">
      <c r="B145" s="4">
        <v>85</v>
      </c>
      <c r="C145" s="4" t="s">
        <v>243</v>
      </c>
      <c r="D145" s="4" t="s">
        <v>244</v>
      </c>
      <c r="E145" s="5" t="s">
        <v>245</v>
      </c>
      <c r="F145" s="4" t="s">
        <v>93</v>
      </c>
      <c r="G145" s="6">
        <v>135</v>
      </c>
      <c r="H145" s="6"/>
      <c r="I145" s="6">
        <f t="shared" si="6"/>
        <v>0</v>
      </c>
      <c r="J145" s="10">
        <v>8</v>
      </c>
      <c r="K145" s="6">
        <f t="shared" si="7"/>
        <v>0</v>
      </c>
      <c r="L145" s="24">
        <f t="shared" si="8"/>
        <v>0</v>
      </c>
      <c r="M145" s="24"/>
    </row>
    <row r="146" spans="2:13" s="1" customFormat="1" ht="19.5" customHeight="1">
      <c r="B146" s="4">
        <v>86</v>
      </c>
      <c r="C146" s="4" t="s">
        <v>246</v>
      </c>
      <c r="D146" s="4" t="s">
        <v>247</v>
      </c>
      <c r="E146" s="5" t="s">
        <v>248</v>
      </c>
      <c r="F146" s="4" t="s">
        <v>31</v>
      </c>
      <c r="G146" s="6">
        <v>260</v>
      </c>
      <c r="H146" s="6"/>
      <c r="I146" s="6">
        <f t="shared" si="6"/>
        <v>0</v>
      </c>
      <c r="J146" s="10">
        <v>8</v>
      </c>
      <c r="K146" s="6">
        <f t="shared" si="7"/>
        <v>0</v>
      </c>
      <c r="L146" s="24">
        <f t="shared" si="8"/>
        <v>0</v>
      </c>
      <c r="M146" s="24"/>
    </row>
    <row r="147" spans="2:13" s="1" customFormat="1" ht="28.5" customHeight="1">
      <c r="B147" s="4">
        <v>87</v>
      </c>
      <c r="C147" s="4" t="s">
        <v>249</v>
      </c>
      <c r="D147" s="4" t="s">
        <v>250</v>
      </c>
      <c r="E147" s="5" t="s">
        <v>251</v>
      </c>
      <c r="F147" s="4" t="s">
        <v>146</v>
      </c>
      <c r="G147" s="6">
        <v>85</v>
      </c>
      <c r="H147" s="6"/>
      <c r="I147" s="6">
        <f t="shared" si="6"/>
        <v>0</v>
      </c>
      <c r="J147" s="10">
        <v>8</v>
      </c>
      <c r="K147" s="6">
        <f t="shared" si="7"/>
        <v>0</v>
      </c>
      <c r="L147" s="24">
        <f t="shared" si="8"/>
        <v>0</v>
      </c>
      <c r="M147" s="24"/>
    </row>
    <row r="148" spans="2:13" s="1" customFormat="1" ht="28.5" customHeight="1">
      <c r="B148" s="4">
        <v>88</v>
      </c>
      <c r="C148" s="4" t="s">
        <v>252</v>
      </c>
      <c r="D148" s="4" t="s">
        <v>253</v>
      </c>
      <c r="E148" s="5" t="s">
        <v>254</v>
      </c>
      <c r="F148" s="4" t="s">
        <v>31</v>
      </c>
      <c r="G148" s="6">
        <v>4</v>
      </c>
      <c r="H148" s="6"/>
      <c r="I148" s="6">
        <f t="shared" si="6"/>
        <v>0</v>
      </c>
      <c r="J148" s="10">
        <v>8</v>
      </c>
      <c r="K148" s="6">
        <f t="shared" si="7"/>
        <v>0</v>
      </c>
      <c r="L148" s="24">
        <f t="shared" si="8"/>
        <v>0</v>
      </c>
      <c r="M148" s="24"/>
    </row>
    <row r="149" spans="2:13" s="1" customFormat="1" ht="19.5" customHeight="1">
      <c r="B149" s="4">
        <v>89</v>
      </c>
      <c r="C149" s="4" t="s">
        <v>124</v>
      </c>
      <c r="D149" s="4" t="s">
        <v>125</v>
      </c>
      <c r="E149" s="5" t="s">
        <v>126</v>
      </c>
      <c r="F149" s="4" t="s">
        <v>89</v>
      </c>
      <c r="G149" s="6">
        <v>700</v>
      </c>
      <c r="H149" s="6"/>
      <c r="I149" s="6">
        <f t="shared" si="6"/>
        <v>0</v>
      </c>
      <c r="J149" s="10">
        <v>8</v>
      </c>
      <c r="K149" s="6">
        <f t="shared" si="7"/>
        <v>0</v>
      </c>
      <c r="L149" s="24">
        <f t="shared" si="8"/>
        <v>0</v>
      </c>
      <c r="M149" s="24"/>
    </row>
    <row r="150" spans="2:13" s="1" customFormat="1" ht="19.5" customHeight="1">
      <c r="B150" s="4">
        <v>90</v>
      </c>
      <c r="C150" s="4" t="s">
        <v>127</v>
      </c>
      <c r="D150" s="4" t="s">
        <v>128</v>
      </c>
      <c r="E150" s="5" t="s">
        <v>129</v>
      </c>
      <c r="F150" s="4" t="s">
        <v>89</v>
      </c>
      <c r="G150" s="6">
        <v>87</v>
      </c>
      <c r="H150" s="6"/>
      <c r="I150" s="6">
        <f t="shared" si="6"/>
        <v>0</v>
      </c>
      <c r="J150" s="10">
        <v>8</v>
      </c>
      <c r="K150" s="6">
        <f t="shared" si="7"/>
        <v>0</v>
      </c>
      <c r="L150" s="24">
        <f t="shared" si="8"/>
        <v>0</v>
      </c>
      <c r="M150" s="24"/>
    </row>
    <row r="151" spans="2:13" s="1" customFormat="1" ht="19.5" customHeight="1">
      <c r="B151" s="4">
        <v>91</v>
      </c>
      <c r="C151" s="4" t="s">
        <v>133</v>
      </c>
      <c r="D151" s="4" t="s">
        <v>134</v>
      </c>
      <c r="E151" s="5" t="s">
        <v>135</v>
      </c>
      <c r="F151" s="4" t="s">
        <v>89</v>
      </c>
      <c r="G151" s="6">
        <v>157</v>
      </c>
      <c r="H151" s="6"/>
      <c r="I151" s="6">
        <f t="shared" si="6"/>
        <v>0</v>
      </c>
      <c r="J151" s="10">
        <v>8</v>
      </c>
      <c r="K151" s="6">
        <f t="shared" si="7"/>
        <v>0</v>
      </c>
      <c r="L151" s="24">
        <f t="shared" si="8"/>
        <v>0</v>
      </c>
      <c r="M151" s="24"/>
    </row>
    <row r="152" s="1" customFormat="1" ht="30" customHeight="1">
      <c r="J152" s="8"/>
    </row>
    <row r="153" s="1" customFormat="1" ht="24" customHeight="1">
      <c r="J153" s="8"/>
    </row>
    <row r="154" s="1" customFormat="1" ht="6.75" customHeight="1">
      <c r="J154" s="8"/>
    </row>
    <row r="155" spans="2:13" s="1" customFormat="1" ht="44.25" customHeight="1">
      <c r="B155" s="2" t="s">
        <v>0</v>
      </c>
      <c r="C155" s="3" t="s">
        <v>1</v>
      </c>
      <c r="D155" s="3" t="s">
        <v>2</v>
      </c>
      <c r="E155" s="3" t="s">
        <v>3</v>
      </c>
      <c r="F155" s="3" t="s">
        <v>4</v>
      </c>
      <c r="G155" s="3" t="s">
        <v>5</v>
      </c>
      <c r="H155" s="3" t="s">
        <v>6</v>
      </c>
      <c r="I155" s="3" t="s">
        <v>7</v>
      </c>
      <c r="J155" s="9" t="s">
        <v>8</v>
      </c>
      <c r="K155" s="3" t="s">
        <v>9</v>
      </c>
      <c r="L155" s="28" t="s">
        <v>10</v>
      </c>
      <c r="M155" s="28"/>
    </row>
    <row r="156" spans="2:13" s="1" customFormat="1" ht="19.5" customHeight="1">
      <c r="B156" s="4">
        <v>92</v>
      </c>
      <c r="C156" s="4" t="s">
        <v>255</v>
      </c>
      <c r="D156" s="4" t="s">
        <v>256</v>
      </c>
      <c r="E156" s="5" t="s">
        <v>257</v>
      </c>
      <c r="F156" s="4" t="s">
        <v>258</v>
      </c>
      <c r="G156" s="6">
        <v>13</v>
      </c>
      <c r="H156" s="6"/>
      <c r="I156" s="6">
        <f>G156*H156</f>
        <v>0</v>
      </c>
      <c r="J156" s="10">
        <v>8</v>
      </c>
      <c r="K156" s="6">
        <f>I156*J156%</f>
        <v>0</v>
      </c>
      <c r="L156" s="24">
        <f>I156+K156</f>
        <v>0</v>
      </c>
      <c r="M156" s="24"/>
    </row>
    <row r="157" spans="2:13" s="1" customFormat="1" ht="19.5" customHeight="1">
      <c r="B157" s="4">
        <v>93</v>
      </c>
      <c r="C157" s="4" t="s">
        <v>259</v>
      </c>
      <c r="D157" s="4" t="s">
        <v>260</v>
      </c>
      <c r="E157" s="5" t="s">
        <v>261</v>
      </c>
      <c r="F157" s="4" t="s">
        <v>258</v>
      </c>
      <c r="G157" s="6">
        <v>0.6</v>
      </c>
      <c r="H157" s="6"/>
      <c r="I157" s="6">
        <f>G157*H157</f>
        <v>0</v>
      </c>
      <c r="J157" s="10">
        <v>8</v>
      </c>
      <c r="K157" s="6">
        <f>I157*J157%</f>
        <v>0</v>
      </c>
      <c r="L157" s="24">
        <f>I157+K157</f>
        <v>0</v>
      </c>
      <c r="M157" s="24"/>
    </row>
    <row r="158" spans="2:13" s="1" customFormat="1" ht="19.5" customHeight="1">
      <c r="B158" s="4">
        <v>94</v>
      </c>
      <c r="C158" s="4" t="s">
        <v>262</v>
      </c>
      <c r="D158" s="4" t="s">
        <v>263</v>
      </c>
      <c r="E158" s="5" t="s">
        <v>264</v>
      </c>
      <c r="F158" s="4" t="s">
        <v>258</v>
      </c>
      <c r="G158" s="6">
        <v>8.35</v>
      </c>
      <c r="H158" s="6"/>
      <c r="I158" s="6">
        <f>G158*H158</f>
        <v>0</v>
      </c>
      <c r="J158" s="10">
        <v>8</v>
      </c>
      <c r="K158" s="6">
        <f>I158*J158%</f>
        <v>0</v>
      </c>
      <c r="L158" s="24">
        <f>I158+K158</f>
        <v>0</v>
      </c>
      <c r="M158" s="24"/>
    </row>
    <row r="159" spans="2:13" s="1" customFormat="1" ht="19.5" customHeight="1">
      <c r="B159" s="4">
        <v>95</v>
      </c>
      <c r="C159" s="4" t="s">
        <v>124</v>
      </c>
      <c r="D159" s="4" t="s">
        <v>125</v>
      </c>
      <c r="E159" s="5" t="s">
        <v>126</v>
      </c>
      <c r="F159" s="4" t="s">
        <v>89</v>
      </c>
      <c r="G159" s="6">
        <v>18</v>
      </c>
      <c r="H159" s="6"/>
      <c r="I159" s="6">
        <f>G159*H159</f>
        <v>0</v>
      </c>
      <c r="J159" s="10">
        <v>8</v>
      </c>
      <c r="K159" s="6">
        <f>I159*J159%</f>
        <v>0</v>
      </c>
      <c r="L159" s="24">
        <f>I159+K159</f>
        <v>0</v>
      </c>
      <c r="M159" s="24"/>
    </row>
    <row r="160" spans="2:13" s="1" customFormat="1" ht="19.5" customHeight="1">
      <c r="B160" s="4">
        <v>96</v>
      </c>
      <c r="C160" s="4" t="s">
        <v>133</v>
      </c>
      <c r="D160" s="4" t="s">
        <v>134</v>
      </c>
      <c r="E160" s="5" t="s">
        <v>135</v>
      </c>
      <c r="F160" s="4" t="s">
        <v>89</v>
      </c>
      <c r="G160" s="6">
        <v>7</v>
      </c>
      <c r="H160" s="6"/>
      <c r="I160" s="6">
        <f>G160*H160</f>
        <v>0</v>
      </c>
      <c r="J160" s="10">
        <v>8</v>
      </c>
      <c r="K160" s="6">
        <f>I160*J160%</f>
        <v>0</v>
      </c>
      <c r="L160" s="24">
        <f>I160+K160</f>
        <v>0</v>
      </c>
      <c r="M160" s="24"/>
    </row>
    <row r="161" s="1" customFormat="1" ht="30" customHeight="1">
      <c r="J161" s="8"/>
    </row>
    <row r="162" s="1" customFormat="1" ht="54" customHeight="1">
      <c r="J162" s="8"/>
    </row>
    <row r="163" spans="2:13" s="1" customFormat="1" ht="21" customHeight="1">
      <c r="B163" s="25" t="s">
        <v>265</v>
      </c>
      <c r="C163" s="25"/>
      <c r="D163" s="25"/>
      <c r="E163" s="25"/>
      <c r="F163" s="26">
        <f>SUM(I35,I40,I45,I50,I53:I92,I99:I105,I112:I151,I156:I160)</f>
        <v>0</v>
      </c>
      <c r="G163" s="26"/>
      <c r="H163" s="26"/>
      <c r="I163" s="26"/>
      <c r="J163" s="26"/>
      <c r="K163" s="26"/>
      <c r="L163" s="26"/>
      <c r="M163" s="26"/>
    </row>
    <row r="164" spans="2:13" s="1" customFormat="1" ht="21" customHeight="1">
      <c r="B164" s="25" t="s">
        <v>266</v>
      </c>
      <c r="C164" s="25"/>
      <c r="D164" s="25"/>
      <c r="E164" s="25"/>
      <c r="F164" s="27">
        <f>SUM(L35,L40,L45,L50,L53:M92,L99:M105,L112:M151,L156:M160)</f>
        <v>0</v>
      </c>
      <c r="G164" s="27"/>
      <c r="H164" s="27"/>
      <c r="I164" s="27"/>
      <c r="J164" s="27"/>
      <c r="K164" s="27"/>
      <c r="L164" s="27"/>
      <c r="M164" s="27"/>
    </row>
    <row r="165" s="1" customFormat="1" ht="11.25" customHeight="1">
      <c r="J165" s="8"/>
    </row>
    <row r="166" spans="2:14" s="1" customFormat="1" ht="60" customHeight="1">
      <c r="B166" s="13" t="s">
        <v>288</v>
      </c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</row>
    <row r="167" s="1" customFormat="1" ht="2.25" customHeight="1">
      <c r="J167" s="8"/>
    </row>
    <row r="168" spans="2:14" s="1" customFormat="1" ht="87" customHeight="1">
      <c r="B168" s="13" t="s">
        <v>289</v>
      </c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</row>
    <row r="169" s="1" customFormat="1" ht="5.25" customHeight="1">
      <c r="J169" s="8"/>
    </row>
    <row r="170" spans="2:14" s="1" customFormat="1" ht="87" customHeight="1">
      <c r="B170" s="13" t="s">
        <v>290</v>
      </c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</row>
    <row r="171" s="1" customFormat="1" ht="5.25" customHeight="1">
      <c r="J171" s="8"/>
    </row>
    <row r="172" spans="2:12" s="1" customFormat="1" ht="36.75" customHeight="1">
      <c r="B172" s="22" t="s">
        <v>267</v>
      </c>
      <c r="C172" s="22"/>
      <c r="D172" s="22"/>
      <c r="E172" s="22"/>
      <c r="F172" s="23" t="s">
        <v>268</v>
      </c>
      <c r="G172" s="23"/>
      <c r="H172" s="23"/>
      <c r="I172" s="23"/>
      <c r="J172" s="23"/>
      <c r="K172" s="23"/>
      <c r="L172" s="23"/>
    </row>
    <row r="173" spans="2:12" s="1" customFormat="1" ht="27.75" customHeight="1"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</row>
    <row r="174" spans="2:12" s="1" customFormat="1" ht="27.75" customHeight="1"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</row>
    <row r="175" spans="2:12" s="1" customFormat="1" ht="27.75" customHeight="1"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</row>
    <row r="176" spans="2:12" s="1" customFormat="1" ht="27.75" customHeight="1"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</row>
    <row r="177" s="1" customFormat="1" ht="2.25" customHeight="1">
      <c r="J177" s="8"/>
    </row>
    <row r="178" spans="2:14" s="1" customFormat="1" ht="154.5" customHeight="1">
      <c r="B178" s="13" t="s">
        <v>291</v>
      </c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</row>
    <row r="179" s="1" customFormat="1" ht="2.25" customHeight="1">
      <c r="J179" s="8"/>
    </row>
    <row r="180" spans="2:14" s="1" customFormat="1" ht="33" customHeight="1">
      <c r="B180" s="13" t="s">
        <v>292</v>
      </c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</row>
    <row r="181" s="1" customFormat="1" ht="2.25" customHeight="1">
      <c r="J181" s="8"/>
    </row>
    <row r="182" spans="2:12" s="1" customFormat="1" ht="36.75" customHeight="1">
      <c r="B182" s="22" t="s">
        <v>269</v>
      </c>
      <c r="C182" s="22"/>
      <c r="D182" s="22"/>
      <c r="E182" s="22"/>
      <c r="F182" s="22" t="s">
        <v>270</v>
      </c>
      <c r="G182" s="22"/>
      <c r="H182" s="22"/>
      <c r="I182" s="22"/>
      <c r="J182" s="22"/>
      <c r="K182" s="22"/>
      <c r="L182" s="22"/>
    </row>
    <row r="183" spans="2:12" s="1" customFormat="1" ht="27.75" customHeight="1"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</row>
    <row r="184" spans="2:12" s="1" customFormat="1" ht="27.75" customHeight="1"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</row>
    <row r="185" spans="2:12" s="1" customFormat="1" ht="27.75" customHeight="1"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</row>
    <row r="186" spans="2:12" s="1" customFormat="1" ht="27.75" customHeight="1"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</row>
    <row r="187" s="1" customFormat="1" ht="2.25" customHeight="1">
      <c r="J187" s="8"/>
    </row>
    <row r="188" spans="2:14" s="1" customFormat="1" ht="127.5" customHeight="1">
      <c r="B188" s="13" t="s">
        <v>293</v>
      </c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</row>
    <row r="189" s="1" customFormat="1" ht="2.25" customHeight="1">
      <c r="J189" s="8"/>
    </row>
    <row r="190" spans="2:14" s="1" customFormat="1" ht="46.5" customHeight="1">
      <c r="B190" s="13" t="s">
        <v>294</v>
      </c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</row>
    <row r="191" s="1" customFormat="1" ht="2.25" customHeight="1">
      <c r="J191" s="8"/>
    </row>
    <row r="192" spans="2:14" s="1" customFormat="1" ht="46.5" customHeight="1">
      <c r="B192" s="13" t="s">
        <v>295</v>
      </c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</row>
    <row r="193" s="1" customFormat="1" ht="2.25" customHeight="1">
      <c r="J193" s="8"/>
    </row>
    <row r="194" spans="2:14" s="1" customFormat="1" ht="33" customHeight="1">
      <c r="B194" s="13" t="s">
        <v>296</v>
      </c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</row>
    <row r="195" s="1" customFormat="1" ht="2.25" customHeight="1">
      <c r="J195" s="8"/>
    </row>
    <row r="196" spans="2:14" s="1" customFormat="1" ht="114" customHeight="1">
      <c r="B196" s="13" t="s">
        <v>297</v>
      </c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</row>
    <row r="197" s="1" customFormat="1" ht="2.25" customHeight="1">
      <c r="J197" s="8"/>
    </row>
    <row r="198" spans="2:14" s="1" customFormat="1" ht="73.5" customHeight="1">
      <c r="B198" s="13" t="s">
        <v>298</v>
      </c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</row>
    <row r="199" s="1" customFormat="1" ht="84.75" customHeight="1">
      <c r="J199" s="8"/>
    </row>
    <row r="200" spans="9:10" s="1" customFormat="1" ht="17.25" customHeight="1">
      <c r="I200" s="14" t="s">
        <v>299</v>
      </c>
      <c r="J200" s="14"/>
    </row>
    <row r="201" s="1" customFormat="1" ht="141.75" customHeight="1">
      <c r="J201" s="8"/>
    </row>
    <row r="202" spans="2:10" s="1" customFormat="1" ht="79.5" customHeight="1">
      <c r="B202" s="12" t="s">
        <v>300</v>
      </c>
      <c r="C202" s="12"/>
      <c r="D202" s="12"/>
      <c r="E202" s="12"/>
      <c r="F202" s="12"/>
      <c r="G202" s="12"/>
      <c r="H202" s="12"/>
      <c r="I202" s="12"/>
      <c r="J202" s="12"/>
    </row>
  </sheetData>
  <sheetProtection/>
  <mergeCells count="161">
    <mergeCell ref="L34:M34"/>
    <mergeCell ref="L35:M35"/>
    <mergeCell ref="L39:M39"/>
    <mergeCell ref="L40:M40"/>
    <mergeCell ref="L44:M44"/>
    <mergeCell ref="L45:M45"/>
    <mergeCell ref="L49:M49"/>
    <mergeCell ref="L50:M50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8:M98"/>
    <mergeCell ref="L99:M99"/>
    <mergeCell ref="L100:M100"/>
    <mergeCell ref="L101:M101"/>
    <mergeCell ref="L102:M102"/>
    <mergeCell ref="L103:M103"/>
    <mergeCell ref="L104:M104"/>
    <mergeCell ref="L105:M105"/>
    <mergeCell ref="L111:M111"/>
    <mergeCell ref="L112:M112"/>
    <mergeCell ref="L113:M113"/>
    <mergeCell ref="L114:M114"/>
    <mergeCell ref="L115:M115"/>
    <mergeCell ref="L116:M116"/>
    <mergeCell ref="L117:M117"/>
    <mergeCell ref="L118:M118"/>
    <mergeCell ref="L119:M119"/>
    <mergeCell ref="L120:M120"/>
    <mergeCell ref="L121:M121"/>
    <mergeCell ref="L122:M122"/>
    <mergeCell ref="L123:M123"/>
    <mergeCell ref="L124:M124"/>
    <mergeCell ref="L125:M125"/>
    <mergeCell ref="L126:M126"/>
    <mergeCell ref="L127:M127"/>
    <mergeCell ref="L128:M128"/>
    <mergeCell ref="L129:M129"/>
    <mergeCell ref="L130:M130"/>
    <mergeCell ref="L131:M131"/>
    <mergeCell ref="L132:M132"/>
    <mergeCell ref="L133:M133"/>
    <mergeCell ref="L134:M134"/>
    <mergeCell ref="L135:M135"/>
    <mergeCell ref="L136:M136"/>
    <mergeCell ref="L137:M137"/>
    <mergeCell ref="L138:M138"/>
    <mergeCell ref="L139:M139"/>
    <mergeCell ref="L140:M140"/>
    <mergeCell ref="L141:M141"/>
    <mergeCell ref="L142:M142"/>
    <mergeCell ref="L143:M143"/>
    <mergeCell ref="L144:M144"/>
    <mergeCell ref="L145:M145"/>
    <mergeCell ref="L146:M146"/>
    <mergeCell ref="L147:M147"/>
    <mergeCell ref="L148:M148"/>
    <mergeCell ref="L149:M149"/>
    <mergeCell ref="L150:M150"/>
    <mergeCell ref="L151:M151"/>
    <mergeCell ref="L155:M155"/>
    <mergeCell ref="L156:M156"/>
    <mergeCell ref="L157:M157"/>
    <mergeCell ref="L158:M158"/>
    <mergeCell ref="L159:M159"/>
    <mergeCell ref="L160:M160"/>
    <mergeCell ref="B163:E163"/>
    <mergeCell ref="F163:M163"/>
    <mergeCell ref="B164:E164"/>
    <mergeCell ref="F164:M164"/>
    <mergeCell ref="B182:E182"/>
    <mergeCell ref="F182:L182"/>
    <mergeCell ref="B172:E172"/>
    <mergeCell ref="F172:L172"/>
    <mergeCell ref="B173:E173"/>
    <mergeCell ref="F173:L173"/>
    <mergeCell ref="B174:E174"/>
    <mergeCell ref="F174:L174"/>
    <mergeCell ref="E14:G14"/>
    <mergeCell ref="B16:C16"/>
    <mergeCell ref="B183:E183"/>
    <mergeCell ref="F183:L183"/>
    <mergeCell ref="B184:E184"/>
    <mergeCell ref="F184:L184"/>
    <mergeCell ref="B175:E175"/>
    <mergeCell ref="F175:L175"/>
    <mergeCell ref="B176:E176"/>
    <mergeCell ref="F176:L176"/>
    <mergeCell ref="I2:O2"/>
    <mergeCell ref="B4:D4"/>
    <mergeCell ref="B6:D6"/>
    <mergeCell ref="B8:D8"/>
    <mergeCell ref="B10:D11"/>
    <mergeCell ref="G11:N12"/>
    <mergeCell ref="B18:C18"/>
    <mergeCell ref="B20:C20"/>
    <mergeCell ref="B22:C22"/>
    <mergeCell ref="B24:L24"/>
    <mergeCell ref="B26:L26"/>
    <mergeCell ref="B29:J29"/>
    <mergeCell ref="B32:K32"/>
    <mergeCell ref="B37:K37"/>
    <mergeCell ref="B42:K42"/>
    <mergeCell ref="B47:K47"/>
    <mergeCell ref="B95:J95"/>
    <mergeCell ref="B108:J108"/>
    <mergeCell ref="B166:N166"/>
    <mergeCell ref="B168:N168"/>
    <mergeCell ref="B170:N170"/>
    <mergeCell ref="B178:N178"/>
    <mergeCell ref="B180:N180"/>
    <mergeCell ref="B188:N188"/>
    <mergeCell ref="B186:E186"/>
    <mergeCell ref="F186:L186"/>
    <mergeCell ref="B185:E185"/>
    <mergeCell ref="F185:L185"/>
    <mergeCell ref="B202:J202"/>
    <mergeCell ref="B190:N190"/>
    <mergeCell ref="B192:N192"/>
    <mergeCell ref="B194:N194"/>
    <mergeCell ref="B196:N196"/>
    <mergeCell ref="B198:N198"/>
    <mergeCell ref="I200:J200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1226 N.Cierpiszewo Martyna Smoleń</dc:creator>
  <cp:keywords/>
  <dc:description/>
  <cp:lastModifiedBy>1226 N.Cierpiszewo Dominik Gierszewski</cp:lastModifiedBy>
  <dcterms:created xsi:type="dcterms:W3CDTF">2022-11-07T06:54:43Z</dcterms:created>
  <dcterms:modified xsi:type="dcterms:W3CDTF">2022-11-10T13:38:12Z</dcterms:modified>
  <cp:category/>
  <cp:version/>
  <cp:contentType/>
  <cp:contentStatus/>
</cp:coreProperties>
</file>