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E:\uslugi lesne 2023\DO PUBLIKACJI\www\www\załacznik nr 1 - formularz oferty - zmiana 10.11.2022\"/>
    </mc:Choice>
  </mc:AlternateContent>
  <xr:revisionPtr revIDLastSave="0" documentId="13_ncr:1_{DF65C2DD-F98F-4255-80AB-0DA30A50A37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58" i="1" l="1"/>
  <c r="K58" i="1"/>
  <c r="F105" i="1"/>
  <c r="I65" i="1"/>
  <c r="K65" i="1" s="1"/>
  <c r="L65" i="1" s="1"/>
  <c r="I66" i="1"/>
  <c r="K66" i="1" s="1"/>
  <c r="L66" i="1" s="1"/>
  <c r="I67" i="1"/>
  <c r="K67" i="1" s="1"/>
  <c r="L67" i="1" s="1"/>
  <c r="I68" i="1"/>
  <c r="K68" i="1" s="1"/>
  <c r="L68" i="1" s="1"/>
  <c r="I69" i="1"/>
  <c r="K69" i="1" s="1"/>
  <c r="L69" i="1" s="1"/>
  <c r="I70" i="1"/>
  <c r="K70" i="1" s="1"/>
  <c r="L70" i="1" s="1"/>
  <c r="I71" i="1"/>
  <c r="K71" i="1" s="1"/>
  <c r="L71" i="1" s="1"/>
  <c r="I72" i="1"/>
  <c r="K72" i="1" s="1"/>
  <c r="L72" i="1" s="1"/>
  <c r="I73" i="1"/>
  <c r="K73" i="1" s="1"/>
  <c r="L73" i="1" s="1"/>
  <c r="I74" i="1"/>
  <c r="K74" i="1" s="1"/>
  <c r="L74" i="1" s="1"/>
  <c r="I75" i="1"/>
  <c r="K75" i="1" s="1"/>
  <c r="L75" i="1" s="1"/>
  <c r="I76" i="1"/>
  <c r="K76" i="1" s="1"/>
  <c r="L76" i="1" s="1"/>
  <c r="I77" i="1"/>
  <c r="K77" i="1" s="1"/>
  <c r="L77" i="1" s="1"/>
  <c r="I78" i="1"/>
  <c r="K78" i="1" s="1"/>
  <c r="L78" i="1" s="1"/>
  <c r="I79" i="1"/>
  <c r="K79" i="1" s="1"/>
  <c r="L79" i="1" s="1"/>
  <c r="I80" i="1"/>
  <c r="K80" i="1" s="1"/>
  <c r="L80" i="1" s="1"/>
  <c r="I81" i="1"/>
  <c r="K81" i="1" s="1"/>
  <c r="L81" i="1" s="1"/>
  <c r="I82" i="1"/>
  <c r="K82" i="1" s="1"/>
  <c r="L82" i="1" s="1"/>
  <c r="I83" i="1"/>
  <c r="K83" i="1" s="1"/>
  <c r="L83" i="1" s="1"/>
  <c r="I84" i="1"/>
  <c r="K84" i="1" s="1"/>
  <c r="L84" i="1" s="1"/>
  <c r="I85" i="1"/>
  <c r="K85" i="1" s="1"/>
  <c r="L85" i="1" s="1"/>
  <c r="I86" i="1"/>
  <c r="K86" i="1" s="1"/>
  <c r="L86" i="1" s="1"/>
  <c r="I87" i="1"/>
  <c r="K87" i="1" s="1"/>
  <c r="L87" i="1" s="1"/>
  <c r="I88" i="1"/>
  <c r="K88" i="1" s="1"/>
  <c r="L88" i="1" s="1"/>
  <c r="I89" i="1"/>
  <c r="K89" i="1" s="1"/>
  <c r="L89" i="1" s="1"/>
  <c r="I90" i="1"/>
  <c r="K90" i="1" s="1"/>
  <c r="L90" i="1" s="1"/>
  <c r="I91" i="1"/>
  <c r="K91" i="1" s="1"/>
  <c r="L91" i="1" s="1"/>
  <c r="I92" i="1"/>
  <c r="K92" i="1" s="1"/>
  <c r="L92" i="1" s="1"/>
  <c r="I93" i="1"/>
  <c r="K93" i="1" s="1"/>
  <c r="L93" i="1" s="1"/>
  <c r="I94" i="1"/>
  <c r="K94" i="1" s="1"/>
  <c r="L94" i="1" s="1"/>
  <c r="I95" i="1"/>
  <c r="K95" i="1" s="1"/>
  <c r="L95" i="1" s="1"/>
  <c r="I96" i="1"/>
  <c r="K96" i="1" s="1"/>
  <c r="L96" i="1" s="1"/>
  <c r="I97" i="1"/>
  <c r="K97" i="1" s="1"/>
  <c r="L97" i="1" s="1"/>
  <c r="I98" i="1"/>
  <c r="K98" i="1" s="1"/>
  <c r="L98" i="1" s="1"/>
  <c r="I99" i="1"/>
  <c r="K99" i="1" s="1"/>
  <c r="L99" i="1" s="1"/>
  <c r="I100" i="1"/>
  <c r="K100" i="1" s="1"/>
  <c r="L100" i="1" s="1"/>
  <c r="I101" i="1"/>
  <c r="K101" i="1" s="1"/>
  <c r="L101" i="1" s="1"/>
  <c r="I102" i="1"/>
  <c r="K102" i="1" s="1"/>
  <c r="L102" i="1" s="1"/>
  <c r="I103" i="1"/>
  <c r="K103" i="1" s="1"/>
  <c r="L103" i="1" s="1"/>
  <c r="I58" i="1"/>
  <c r="F106" i="1" s="1"/>
  <c r="I59" i="1"/>
  <c r="K59" i="1" s="1"/>
  <c r="L59" i="1" s="1"/>
  <c r="I60" i="1"/>
  <c r="K60" i="1" s="1"/>
  <c r="L60" i="1" s="1"/>
  <c r="I61" i="1"/>
  <c r="K61" i="1" s="1"/>
  <c r="L61" i="1" s="1"/>
  <c r="I62" i="1"/>
  <c r="K62" i="1" s="1"/>
  <c r="L62" i="1" s="1"/>
  <c r="I63" i="1"/>
  <c r="K63" i="1" s="1"/>
  <c r="L63" i="1" s="1"/>
  <c r="I64" i="1"/>
  <c r="K64" i="1" s="1"/>
  <c r="L64" i="1" s="1"/>
  <c r="I57" i="1"/>
  <c r="K57" i="1" s="1"/>
  <c r="L57" i="1" s="1"/>
  <c r="I54" i="1"/>
  <c r="K54" i="1" s="1"/>
  <c r="L54" i="1" s="1"/>
  <c r="I49" i="1"/>
  <c r="K49" i="1" s="1"/>
  <c r="L49" i="1" s="1"/>
  <c r="I48" i="1"/>
  <c r="K48" i="1" s="1"/>
  <c r="L48" i="1" s="1"/>
  <c r="I43" i="1"/>
  <c r="K43" i="1" s="1"/>
  <c r="L43" i="1" s="1"/>
  <c r="I38" i="1"/>
  <c r="K38" i="1" s="1"/>
  <c r="L38" i="1" s="1"/>
  <c r="I37" i="1"/>
  <c r="K37" i="1" s="1"/>
  <c r="L37" i="1" s="1"/>
  <c r="I32" i="1"/>
  <c r="K32" i="1" s="1"/>
  <c r="L32" i="1" s="1"/>
</calcChain>
</file>

<file path=xl/sharedStrings.xml><?xml version="1.0" encoding="utf-8"?>
<sst xmlns="http://schemas.openxmlformats.org/spreadsheetml/2006/main" count="316" uniqueCount="201">
  <si>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</si>
  <si>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</si>
  <si>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</si>
  <si>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</si>
  <si>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</si>
  <si>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</si>
  <si>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</si>
  <si>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</si>
  <si>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</si>
  <si>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</si>
  <si>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</si>
  <si>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</si>
  <si>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</si>
  <si>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</si>
  <si>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</si>
  <si>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</si>
  <si>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</si>
  <si>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</si>
  <si>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</si>
  <si>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</si>
  <si>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</si>
  <si>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</si>
  <si>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</si>
  <si>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</si>
  <si>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14</t>
  </si>
  <si>
    <t>ROZDR-PP</t>
  </si>
  <si>
    <t>Rozdrabnianie pozostałości drzewnych na całej powierzchni bez mieszania z glebą</t>
  </si>
  <si>
    <t>HA</t>
  </si>
  <si>
    <t xml:space="preserve"> 19</t>
  </si>
  <si>
    <t>WPOD-N</t>
  </si>
  <si>
    <t>Wycinanie podszytów i podrostów (teren równy lub falisty)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</si>
  <si>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</si>
  <si>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</si>
  <si>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</si>
  <si>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 xml:space="preserve"> 26</t>
  </si>
  <si>
    <t>OPR-UC</t>
  </si>
  <si>
    <t>Opryskiwanie upraw opryskiwaczem - ciągnikowym</t>
  </si>
  <si>
    <t xml:space="preserve"> 66</t>
  </si>
  <si>
    <t>KOP-ROW</t>
  </si>
  <si>
    <t>Wykopy ziemne o różnych przekrojach</t>
  </si>
  <si>
    <t xml:space="preserve"> 68</t>
  </si>
  <si>
    <t>WYK-PA5CZ</t>
  </si>
  <si>
    <t>Wyorywanie bruzd pługiem leśnym na pow. do 0,50 ha (np. gniazda)</t>
  </si>
  <si>
    <t>KMTR</t>
  </si>
  <si>
    <t xml:space="preserve"> 70</t>
  </si>
  <si>
    <t>WYK-POGCZ</t>
  </si>
  <si>
    <t>Wyorywanie bruzd pługiem leśnym z pogłębiaczem na powierzchni pow. 0,5 ha</t>
  </si>
  <si>
    <t xml:space="preserve"> 94</t>
  </si>
  <si>
    <t>SADZ 1R</t>
  </si>
  <si>
    <t>Sadzenie 1-latek z odkrytym systemem korzeniowym</t>
  </si>
  <si>
    <t>TSZT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</si>
  <si>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</si>
  <si>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</si>
  <si>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</si>
  <si>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</si>
  <si>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</si>
  <si>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</si>
  <si>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 xml:space="preserve"> 97</t>
  </si>
  <si>
    <t>SAD-BRYŁ</t>
  </si>
  <si>
    <t>Sadzenie sadzonek z zakrytym systemem korzeniowym</t>
  </si>
  <si>
    <t>103</t>
  </si>
  <si>
    <t>DOW-SADZ</t>
  </si>
  <si>
    <t>Dowóz sadzonek</t>
  </si>
  <si>
    <t>104</t>
  </si>
  <si>
    <t>MOT-PAS</t>
  </si>
  <si>
    <t>Zniszczenie chwastów (zmotyczenie) wokół sadzonek na pasach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</si>
  <si>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</si>
  <si>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</si>
  <si>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</si>
  <si>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</si>
  <si>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</si>
  <si>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</si>
  <si>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110</t>
  </si>
  <si>
    <t>OPR-CHWAS</t>
  </si>
  <si>
    <t>Chemiczne niszczenie chwastów opryskiwaczem ręcznym</t>
  </si>
  <si>
    <t>112</t>
  </si>
  <si>
    <t>CW-W</t>
  </si>
  <si>
    <t>Czyszczenia wczesne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</si>
  <si>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</si>
  <si>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</si>
  <si>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</si>
  <si>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</si>
  <si>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</si>
  <si>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</si>
  <si>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128</t>
  </si>
  <si>
    <t>KOR-P</t>
  </si>
  <si>
    <t>Korowanie pułapek i niszczenie kory</t>
  </si>
  <si>
    <t>131.01</t>
  </si>
  <si>
    <t>PUŁ-RYJF</t>
  </si>
  <si>
    <t>Wykładanie pułapek feromonowych na ryjkowce</t>
  </si>
  <si>
    <t>SZT</t>
  </si>
  <si>
    <t>133</t>
  </si>
  <si>
    <t>SZUK-PĘDR</t>
  </si>
  <si>
    <t>Badanie zapędraczenia gleby - dół o objętości 0,5 m3</t>
  </si>
  <si>
    <t>136</t>
  </si>
  <si>
    <t>SZUK-OWA2</t>
  </si>
  <si>
    <t>Próbne poszukiwania owadów w ściole metodą dwóch drzew próbnych</t>
  </si>
  <si>
    <t>137</t>
  </si>
  <si>
    <t>SMAR-PBIO</t>
  </si>
  <si>
    <t>Smarowanie pni biopreparatem</t>
  </si>
  <si>
    <t>145</t>
  </si>
  <si>
    <t>GRODZ-DEM</t>
  </si>
  <si>
    <t>Demontaż (likwidacja) ogrodzeń</t>
  </si>
  <si>
    <t>HM</t>
  </si>
  <si>
    <t>146</t>
  </si>
  <si>
    <t>K GRODZEŃ</t>
  </si>
  <si>
    <t>Naprawa (konserwacja) ogrodzeń upraw leśnych</t>
  </si>
  <si>
    <t>H</t>
  </si>
  <si>
    <t>148</t>
  </si>
  <si>
    <t>PORZ-SPAL</t>
  </si>
  <si>
    <t>Spalanie gałęzi ułożonych w stosy</t>
  </si>
  <si>
    <t>M3P</t>
  </si>
  <si>
    <t>149</t>
  </si>
  <si>
    <t>PORZ-STOS</t>
  </si>
  <si>
    <t>Wynoszenie i układanie pozostałości w stosy niewymiarowe</t>
  </si>
  <si>
    <t>155</t>
  </si>
  <si>
    <t>ZAW-BUD</t>
  </si>
  <si>
    <t>Wywieszanie nowych budek lęgowych i schronów dla nietoperzy</t>
  </si>
  <si>
    <t>156</t>
  </si>
  <si>
    <t>NAPR-BUD</t>
  </si>
  <si>
    <t>Naprawa starych budek lęgowych i schronów dla nietoperzy</t>
  </si>
  <si>
    <t>157</t>
  </si>
  <si>
    <t>CZYSZ-BUD</t>
  </si>
  <si>
    <t>Czyszczenie budek lęgowych i schronów dla nietoperzy</t>
  </si>
  <si>
    <t>163</t>
  </si>
  <si>
    <t>PPOŻ-PORZ</t>
  </si>
  <si>
    <t>Porządkowanie terenów na pasach przeciwpożarowych</t>
  </si>
  <si>
    <t>164</t>
  </si>
  <si>
    <t>ODN-PASC</t>
  </si>
  <si>
    <t>Odchwaszczanie, odnawianie pasów przeciwpożarowych</t>
  </si>
  <si>
    <t>165</t>
  </si>
  <si>
    <t>DOZ DOG</t>
  </si>
  <si>
    <t>Prace wykonywane ręcznie przy dogaszaniu i dozorowaniu pożarzysk</t>
  </si>
  <si>
    <t>255</t>
  </si>
  <si>
    <t>ŻEL-1</t>
  </si>
  <si>
    <t>Żelowanie 1-latek</t>
  </si>
  <si>
    <t>256</t>
  </si>
  <si>
    <t>ŻEL-2</t>
  </si>
  <si>
    <t>Żelowanie 2-latek</t>
  </si>
  <si>
    <t>257</t>
  </si>
  <si>
    <t>ŻEL-IL</t>
  </si>
  <si>
    <t>Żelowanie sadzonek pozostałych</t>
  </si>
  <si>
    <t>384</t>
  </si>
  <si>
    <t>GODZ RH8</t>
  </si>
  <si>
    <t>Prace godzinowe ręczne (8% VAT)</t>
  </si>
  <si>
    <t>386</t>
  </si>
  <si>
    <t>GODZ RU8</t>
  </si>
  <si>
    <t>Prace godzinowe ręczne z urządzeniem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</si>
  <si>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</si>
  <si>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</si>
  <si>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</si>
  <si>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</si>
  <si>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</si>
  <si>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</si>
  <si>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</si>
  <si>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</si>
  <si>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</si>
  <si>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408</t>
  </si>
  <si>
    <t>DYŻ-DOM</t>
  </si>
  <si>
    <t>Dyżur domowy: kierowcy ciągnika (ciągnik z osprzętem) oraz pracownika wykonującego prace ręczne (szpadel/łopata/pilarka)</t>
  </si>
  <si>
    <t>MIES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</si>
  <si>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</si>
  <si>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</si>
  <si>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</si>
  <si>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</si>
  <si>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</si>
  <si>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</si>
  <si>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</si>
  <si>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</si>
  <si>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</si>
  <si>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</si>
  <si>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</si>
  <si>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</si>
  <si>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Bydgoszcz</t>
  </si>
  <si>
    <t xml:space="preserve">86-005 Białe Błota; Sosnowa;9                     </t>
  </si>
  <si>
    <t>Odpowiadając na ogłoszenie o przetargu nieograniczonym na „Wykonywanie usług z zakresu gospodarki leśnej na terenie Nadleśnictwa Bydgoszcz w roku 2023''  składamy niniejszym ofertę na pakiet 2304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</si>
  <si>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</si>
  <si>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</si>
  <si>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</si>
  <si>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</si>
  <si>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</si>
  <si>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</si>
  <si>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</si>
  <si>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</si>
  <si>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</si>
  <si>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</si>
  <si>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</si>
  <si>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</si>
  <si>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</si>
  <si>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</si>
  <si>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</si>
  <si>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</si>
  <si>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</si>
  <si>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</si>
  <si>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</si>
  <si>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GRODZ-SNR</t>
  </si>
  <si>
    <t>Grodenie upraw siatką rozbiórki nizin</t>
  </si>
  <si>
    <t>WYK-SLUPL</t>
  </si>
  <si>
    <t>Przygotowanie słupków liściastych</t>
  </si>
  <si>
    <t>141</t>
  </si>
  <si>
    <t>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</si>
</sst>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right"/>
    </xf>
    <xf numFmtId="49" fontId="6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45"/>
  <sheetViews>
    <sheetView tabSelected="1" workbookViewId="0">
      <selection activeCell="L59" sqref="L59:M59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9" t="s">
        <v>167</v>
      </c>
      <c r="J2" s="29"/>
      <c r="K2" s="29"/>
      <c r="L2" s="29"/>
      <c r="M2" s="29"/>
      <c r="N2" s="29"/>
      <c r="O2" s="29"/>
    </row>
    <row r="3" spans="2:15" s="1" customFormat="1" ht="28.7" customHeight="1" x14ac:dyDescent="0.2"/>
    <row r="4" spans="2:15" s="1" customFormat="1" ht="2.65" customHeight="1" x14ac:dyDescent="0.2">
      <c r="B4" s="25"/>
      <c r="C4" s="25"/>
      <c r="D4" s="25"/>
    </row>
    <row r="5" spans="2:15" s="1" customFormat="1" ht="28.7" customHeight="1" x14ac:dyDescent="0.2"/>
    <row r="6" spans="2:15" s="1" customFormat="1" ht="2.65" customHeight="1" x14ac:dyDescent="0.2">
      <c r="B6" s="25"/>
      <c r="C6" s="25"/>
      <c r="D6" s="25"/>
    </row>
    <row r="7" spans="2:15" s="1" customFormat="1" ht="28.7" customHeight="1" x14ac:dyDescent="0.2"/>
    <row r="8" spans="2:15" s="1" customFormat="1" ht="5.25" customHeight="1" x14ac:dyDescent="0.2">
      <c r="B8" s="25"/>
      <c r="C8" s="25"/>
      <c r="D8" s="25"/>
    </row>
    <row r="9" spans="2:15" s="1" customFormat="1" ht="4.3499999999999996" customHeight="1" x14ac:dyDescent="0.2"/>
    <row r="10" spans="2:15" s="1" customFormat="1" ht="6.95" customHeight="1" x14ac:dyDescent="0.2">
      <c r="B10" s="27" t="s">
        <v>168</v>
      </c>
      <c r="C10" s="27"/>
      <c r="D10" s="27"/>
    </row>
    <row r="11" spans="2:15" s="1" customFormat="1" ht="12.2" customHeight="1" x14ac:dyDescent="0.2">
      <c r="B11" s="27"/>
      <c r="C11" s="27"/>
      <c r="D11" s="27"/>
      <c r="G11" s="24" t="s">
        <v>169</v>
      </c>
      <c r="H11" s="24"/>
      <c r="I11" s="24"/>
      <c r="J11" s="24"/>
      <c r="K11" s="24"/>
      <c r="L11" s="24"/>
      <c r="M11" s="24"/>
      <c r="N11" s="24"/>
    </row>
    <row r="12" spans="2:15" s="1" customFormat="1" ht="7.9" customHeight="1" x14ac:dyDescent="0.2">
      <c r="G12" s="24"/>
      <c r="H12" s="24"/>
      <c r="I12" s="24"/>
      <c r="J12" s="24"/>
      <c r="K12" s="24"/>
      <c r="L12" s="24"/>
      <c r="M12" s="24"/>
      <c r="N12" s="24"/>
    </row>
    <row r="13" spans="2:15" s="1" customFormat="1" ht="20.25" customHeight="1" x14ac:dyDescent="0.2"/>
    <row r="14" spans="2:15" s="1" customFormat="1" ht="24" customHeight="1" x14ac:dyDescent="0.2">
      <c r="E14" s="26" t="s">
        <v>170</v>
      </c>
      <c r="F14" s="26"/>
      <c r="G14" s="26"/>
    </row>
    <row r="15" spans="2:15" s="1" customFormat="1" ht="43.15" customHeight="1" x14ac:dyDescent="0.2"/>
    <row r="16" spans="2:15" s="1" customFormat="1" ht="20.85" customHeight="1" x14ac:dyDescent="0.2">
      <c r="B16" s="20" t="s">
        <v>171</v>
      </c>
      <c r="C16" s="20"/>
    </row>
    <row r="17" spans="2:13" s="1" customFormat="1" ht="2.65" customHeight="1" x14ac:dyDescent="0.2"/>
    <row r="18" spans="2:13" s="1" customFormat="1" ht="20.85" customHeight="1" x14ac:dyDescent="0.2">
      <c r="B18" s="10" t="s">
        <v>172</v>
      </c>
      <c r="C18" s="10"/>
    </row>
    <row r="19" spans="2:13" s="1" customFormat="1" ht="2.65" customHeight="1" x14ac:dyDescent="0.2"/>
    <row r="20" spans="2:13" s="1" customFormat="1" ht="20.85" customHeight="1" x14ac:dyDescent="0.2">
      <c r="B20" s="10" t="s">
        <v>173</v>
      </c>
      <c r="C20" s="10"/>
    </row>
    <row r="21" spans="2:13" s="1" customFormat="1" ht="2.65" customHeight="1" x14ac:dyDescent="0.2"/>
    <row r="22" spans="2:13" s="1" customFormat="1" ht="20.85" customHeight="1" x14ac:dyDescent="0.2">
      <c r="B22" s="10" t="s">
        <v>174</v>
      </c>
      <c r="C22" s="10"/>
    </row>
    <row r="23" spans="2:13" s="1" customFormat="1" ht="34.700000000000003" customHeight="1" x14ac:dyDescent="0.2"/>
    <row r="24" spans="2:13" s="1" customFormat="1" ht="50.1" customHeight="1" x14ac:dyDescent="0.2">
      <c r="B24" s="18" t="s">
        <v>175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61.5" customHeight="1" x14ac:dyDescent="0.2">
      <c r="B26" s="13" t="s">
        <v>176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0" t="s">
        <v>177</v>
      </c>
      <c r="C29" s="20"/>
      <c r="D29" s="20"/>
      <c r="E29" s="20"/>
      <c r="F29" s="20"/>
      <c r="G29" s="20"/>
      <c r="H29" s="20"/>
      <c r="I29" s="20"/>
      <c r="J29" s="20"/>
      <c r="K29" s="20"/>
    </row>
    <row r="30" spans="2:13" s="1" customFormat="1" ht="5.25" customHeight="1" x14ac:dyDescent="0.2"/>
    <row r="31" spans="2:13" s="1" customFormat="1" ht="5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0" t="s">
        <v>10</v>
      </c>
      <c r="M31" s="3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3514</v>
      </c>
      <c r="H32" s="9"/>
      <c r="I32" s="11">
        <f>ROUND(H32*G32,2)</f>
        <v>0</v>
      </c>
      <c r="J32" s="31">
        <v>0.08</v>
      </c>
      <c r="K32" s="9">
        <f>ROUND(J32*I32,2)</f>
        <v>0</v>
      </c>
      <c r="L32" s="16">
        <f>ROUND(K32+I32,2)</f>
        <v>0</v>
      </c>
      <c r="M32" s="16"/>
    </row>
    <row r="33" spans="2:13" s="1" customFormat="1" ht="3.2" customHeight="1" x14ac:dyDescent="0.2"/>
    <row r="34" spans="2:13" s="1" customFormat="1" ht="18.2" customHeight="1" x14ac:dyDescent="0.2">
      <c r="B34" s="20" t="s">
        <v>178</v>
      </c>
      <c r="C34" s="20"/>
      <c r="D34" s="20"/>
      <c r="E34" s="20"/>
      <c r="F34" s="20"/>
      <c r="G34" s="20"/>
      <c r="H34" s="20"/>
      <c r="I34" s="20"/>
      <c r="J34" s="20"/>
      <c r="K34" s="20"/>
    </row>
    <row r="35" spans="2:13" s="1" customFormat="1" ht="5.25" customHeight="1" x14ac:dyDescent="0.2"/>
    <row r="36" spans="2:13" s="1" customFormat="1" ht="58.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0" t="s">
        <v>10</v>
      </c>
      <c r="M36" s="30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329</v>
      </c>
      <c r="H37" s="9"/>
      <c r="I37" s="11">
        <f>ROUND(H37*G37,2)</f>
        <v>0</v>
      </c>
      <c r="J37" s="31">
        <v>0.08</v>
      </c>
      <c r="K37" s="9">
        <f>ROUND(J37*I37,2)</f>
        <v>0</v>
      </c>
      <c r="L37" s="16">
        <f>ROUND(K37+I37,2)</f>
        <v>0</v>
      </c>
      <c r="M37" s="16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702</v>
      </c>
      <c r="H38" s="9"/>
      <c r="I38" s="11">
        <f>ROUND(H38*G38,2)</f>
        <v>0</v>
      </c>
      <c r="J38" s="31">
        <v>0.08</v>
      </c>
      <c r="K38" s="9">
        <f>ROUND(J38*I38,2)</f>
        <v>0</v>
      </c>
      <c r="L38" s="16">
        <f>ROUND(K38+I38,2)</f>
        <v>0</v>
      </c>
      <c r="M38" s="16"/>
    </row>
    <row r="39" spans="2:13" s="1" customFormat="1" ht="3.2" customHeight="1" x14ac:dyDescent="0.2"/>
    <row r="40" spans="2:13" s="1" customFormat="1" ht="18.2" customHeight="1" x14ac:dyDescent="0.2">
      <c r="B40" s="20" t="s">
        <v>179</v>
      </c>
      <c r="C40" s="20"/>
      <c r="D40" s="20"/>
      <c r="E40" s="20"/>
      <c r="F40" s="20"/>
      <c r="G40" s="20"/>
      <c r="H40" s="20"/>
      <c r="I40" s="20"/>
      <c r="J40" s="20"/>
      <c r="K40" s="20"/>
    </row>
    <row r="41" spans="2:13" s="1" customFormat="1" ht="5.25" customHeight="1" x14ac:dyDescent="0.2"/>
    <row r="42" spans="2:13" s="1" customFormat="1" ht="63.7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0" t="s">
        <v>10</v>
      </c>
      <c r="M42" s="30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1451</v>
      </c>
      <c r="H43" s="9"/>
      <c r="I43" s="11">
        <f>ROUND(G43*H43,2)</f>
        <v>0</v>
      </c>
      <c r="J43" s="31">
        <v>0.08</v>
      </c>
      <c r="K43" s="9">
        <f>ROUND(J43*I43,2)</f>
        <v>0</v>
      </c>
      <c r="L43" s="16">
        <f>ROUND(K43+I43,2)</f>
        <v>0</v>
      </c>
      <c r="M43" s="16"/>
    </row>
    <row r="44" spans="2:13" s="1" customFormat="1" ht="3.2" customHeight="1" x14ac:dyDescent="0.2"/>
    <row r="45" spans="2:13" s="1" customFormat="1" ht="18.2" customHeight="1" x14ac:dyDescent="0.2">
      <c r="B45" s="20" t="s">
        <v>180</v>
      </c>
      <c r="C45" s="20"/>
      <c r="D45" s="20"/>
      <c r="E45" s="20"/>
      <c r="F45" s="20"/>
      <c r="G45" s="20"/>
      <c r="H45" s="20"/>
      <c r="I45" s="20"/>
      <c r="J45" s="20"/>
      <c r="K45" s="20"/>
    </row>
    <row r="46" spans="2:13" s="1" customFormat="1" ht="21.75" customHeight="1" x14ac:dyDescent="0.2"/>
    <row r="47" spans="2:13" s="1" customFormat="1" ht="59.2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30" t="s">
        <v>10</v>
      </c>
      <c r="M47" s="30"/>
    </row>
    <row r="48" spans="2:13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603</v>
      </c>
      <c r="H48" s="9"/>
      <c r="I48" s="11">
        <f>ROUND(H48*G48,2)</f>
        <v>0</v>
      </c>
      <c r="J48" s="31">
        <v>0.08</v>
      </c>
      <c r="K48" s="9">
        <f>ROUND(J48*I48,2)</f>
        <v>0</v>
      </c>
      <c r="L48" s="16">
        <f>ROUND(K48+I48,2)</f>
        <v>0</v>
      </c>
      <c r="M48" s="16"/>
    </row>
    <row r="49" spans="2:13" s="1" customFormat="1" ht="19.7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164</v>
      </c>
      <c r="H49" s="9"/>
      <c r="I49" s="11">
        <f>ROUND(H49*G49,2)</f>
        <v>0</v>
      </c>
      <c r="J49" s="31">
        <v>0.08</v>
      </c>
      <c r="K49" s="9">
        <f>ROUND(J49*I49,2)</f>
        <v>0</v>
      </c>
      <c r="L49" s="16">
        <f>ROUND(K49+I49,2)</f>
        <v>0</v>
      </c>
      <c r="M49" s="16"/>
    </row>
    <row r="50" spans="2:13" s="1" customFormat="1" ht="3.2" customHeight="1" x14ac:dyDescent="0.2"/>
    <row r="51" spans="2:13" s="1" customFormat="1" ht="18.2" customHeight="1" x14ac:dyDescent="0.2">
      <c r="B51" s="20" t="s">
        <v>181</v>
      </c>
      <c r="C51" s="20"/>
      <c r="D51" s="20"/>
      <c r="E51" s="20"/>
      <c r="F51" s="20"/>
      <c r="G51" s="20"/>
      <c r="H51" s="20"/>
      <c r="I51" s="20"/>
      <c r="J51" s="20"/>
      <c r="K51" s="20"/>
    </row>
    <row r="52" spans="2:13" s="1" customFormat="1" ht="5.25" customHeight="1" x14ac:dyDescent="0.2"/>
    <row r="53" spans="2:13" s="1" customFormat="1" ht="66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30" t="s">
        <v>10</v>
      </c>
      <c r="M53" s="30"/>
    </row>
    <row r="54" spans="2:13" s="1" customFormat="1" ht="19.7" customHeight="1" x14ac:dyDescent="0.2">
      <c r="B54" s="5">
        <v>7</v>
      </c>
      <c r="C54" s="6" t="s">
        <v>11</v>
      </c>
      <c r="D54" s="6" t="s">
        <v>12</v>
      </c>
      <c r="E54" s="7" t="s">
        <v>13</v>
      </c>
      <c r="F54" s="6" t="s">
        <v>14</v>
      </c>
      <c r="G54" s="8">
        <v>420</v>
      </c>
      <c r="H54" s="9"/>
      <c r="I54" s="11">
        <f>ROUND(G54*H54,2)</f>
        <v>0</v>
      </c>
      <c r="J54" s="31">
        <v>0.08</v>
      </c>
      <c r="K54" s="9">
        <f>ROUND(J54*I54,2)</f>
        <v>0</v>
      </c>
      <c r="L54" s="16">
        <f>ROUND(K54+I54,2)</f>
        <v>0</v>
      </c>
      <c r="M54" s="16"/>
    </row>
    <row r="55" spans="2:13" s="1" customFormat="1" ht="9" customHeight="1" x14ac:dyDescent="0.2"/>
    <row r="56" spans="2:13" s="1" customFormat="1" ht="67.5" customHeight="1" x14ac:dyDescent="0.2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4" t="s">
        <v>5</v>
      </c>
      <c r="H56" s="4" t="s">
        <v>6</v>
      </c>
      <c r="I56" s="3" t="s">
        <v>7</v>
      </c>
      <c r="J56" s="4" t="s">
        <v>8</v>
      </c>
      <c r="K56" s="4" t="s">
        <v>9</v>
      </c>
      <c r="L56" s="30" t="s">
        <v>10</v>
      </c>
      <c r="M56" s="30"/>
    </row>
    <row r="57" spans="2:13" s="1" customFormat="1" ht="19.7" customHeight="1" x14ac:dyDescent="0.2">
      <c r="B57" s="5">
        <v>8</v>
      </c>
      <c r="C57" s="6" t="s">
        <v>18</v>
      </c>
      <c r="D57" s="6" t="s">
        <v>19</v>
      </c>
      <c r="E57" s="7" t="s">
        <v>20</v>
      </c>
      <c r="F57" s="6" t="s">
        <v>14</v>
      </c>
      <c r="G57" s="8">
        <v>25</v>
      </c>
      <c r="H57" s="9"/>
      <c r="I57" s="11">
        <f>ROUND(H57*G57,2)</f>
        <v>0</v>
      </c>
      <c r="J57" s="31">
        <v>0.08</v>
      </c>
      <c r="K57" s="9">
        <f>ROUND(J57*I57,2)</f>
        <v>0</v>
      </c>
      <c r="L57" s="16">
        <f>ROUND(K57+I57,2)</f>
        <v>0</v>
      </c>
      <c r="M57" s="16"/>
    </row>
    <row r="58" spans="2:13" s="1" customFormat="1" ht="19.7" customHeight="1" x14ac:dyDescent="0.2">
      <c r="B58" s="5">
        <v>9</v>
      </c>
      <c r="C58" s="6" t="s">
        <v>21</v>
      </c>
      <c r="D58" s="6" t="s">
        <v>22</v>
      </c>
      <c r="E58" s="7" t="s">
        <v>23</v>
      </c>
      <c r="F58" s="6" t="s">
        <v>14</v>
      </c>
      <c r="G58" s="8">
        <v>25</v>
      </c>
      <c r="H58" s="9"/>
      <c r="I58" s="11">
        <f t="shared" ref="I58:I103" si="0">ROUND(H58*G58,2)</f>
        <v>0</v>
      </c>
      <c r="J58" s="31">
        <v>0.08</v>
      </c>
      <c r="K58" s="9">
        <f>ROUND(J58*I58,2)</f>
        <v>0</v>
      </c>
      <c r="L58" s="16">
        <f>ROUND(K58+I58,2)</f>
        <v>0</v>
      </c>
      <c r="M58" s="16"/>
    </row>
    <row r="59" spans="2:13" s="1" customFormat="1" ht="28.7" customHeight="1" x14ac:dyDescent="0.2">
      <c r="B59" s="5">
        <v>10</v>
      </c>
      <c r="C59" s="6" t="s">
        <v>24</v>
      </c>
      <c r="D59" s="6" t="s">
        <v>25</v>
      </c>
      <c r="E59" s="7" t="s">
        <v>26</v>
      </c>
      <c r="F59" s="6" t="s">
        <v>27</v>
      </c>
      <c r="G59" s="8">
        <v>1</v>
      </c>
      <c r="H59" s="9"/>
      <c r="I59" s="11">
        <f t="shared" si="0"/>
        <v>0</v>
      </c>
      <c r="J59" s="31">
        <v>0.08</v>
      </c>
      <c r="K59" s="9">
        <f t="shared" ref="K58:K103" si="1">ROUND(J59*I59,2)</f>
        <v>0</v>
      </c>
      <c r="L59" s="16">
        <f t="shared" ref="L58:L103" si="2">ROUND(K59+I59,2)</f>
        <v>0</v>
      </c>
      <c r="M59" s="16"/>
    </row>
    <row r="60" spans="2:13" s="1" customFormat="1" ht="19.7" customHeight="1" x14ac:dyDescent="0.2">
      <c r="B60" s="5">
        <v>11</v>
      </c>
      <c r="C60" s="6" t="s">
        <v>28</v>
      </c>
      <c r="D60" s="6" t="s">
        <v>29</v>
      </c>
      <c r="E60" s="7" t="s">
        <v>30</v>
      </c>
      <c r="F60" s="6" t="s">
        <v>27</v>
      </c>
      <c r="G60" s="8">
        <v>12</v>
      </c>
      <c r="H60" s="9"/>
      <c r="I60" s="11">
        <f t="shared" si="0"/>
        <v>0</v>
      </c>
      <c r="J60" s="31">
        <v>0.08</v>
      </c>
      <c r="K60" s="9">
        <f t="shared" si="1"/>
        <v>0</v>
      </c>
      <c r="L60" s="16">
        <f t="shared" si="2"/>
        <v>0</v>
      </c>
      <c r="M60" s="16"/>
    </row>
    <row r="61" spans="2:13" s="1" customFormat="1" ht="38.85" customHeight="1" x14ac:dyDescent="0.2">
      <c r="B61" s="5">
        <v>12</v>
      </c>
      <c r="C61" s="6" t="s">
        <v>31</v>
      </c>
      <c r="D61" s="6" t="s">
        <v>32</v>
      </c>
      <c r="E61" s="7" t="s">
        <v>33</v>
      </c>
      <c r="F61" s="6" t="s">
        <v>27</v>
      </c>
      <c r="G61" s="8">
        <v>16.170000000000002</v>
      </c>
      <c r="H61" s="9"/>
      <c r="I61" s="11">
        <f t="shared" si="0"/>
        <v>0</v>
      </c>
      <c r="J61" s="31">
        <v>0.08</v>
      </c>
      <c r="K61" s="9">
        <f t="shared" si="1"/>
        <v>0</v>
      </c>
      <c r="L61" s="16">
        <f t="shared" si="2"/>
        <v>0</v>
      </c>
      <c r="M61" s="16"/>
    </row>
    <row r="62" spans="2:13" s="1" customFormat="1" ht="19.7" customHeight="1" x14ac:dyDescent="0.2">
      <c r="B62" s="5">
        <v>13</v>
      </c>
      <c r="C62" s="6" t="s">
        <v>34</v>
      </c>
      <c r="D62" s="6" t="s">
        <v>35</v>
      </c>
      <c r="E62" s="7" t="s">
        <v>36</v>
      </c>
      <c r="F62" s="6" t="s">
        <v>27</v>
      </c>
      <c r="G62" s="8">
        <v>20.34</v>
      </c>
      <c r="H62" s="9"/>
      <c r="I62" s="11">
        <f t="shared" si="0"/>
        <v>0</v>
      </c>
      <c r="J62" s="31">
        <v>0.08</v>
      </c>
      <c r="K62" s="9">
        <f t="shared" si="1"/>
        <v>0</v>
      </c>
      <c r="L62" s="16">
        <f t="shared" si="2"/>
        <v>0</v>
      </c>
      <c r="M62" s="16"/>
    </row>
    <row r="63" spans="2:13" s="1" customFormat="1" ht="19.7" customHeight="1" x14ac:dyDescent="0.2">
      <c r="B63" s="5">
        <v>14</v>
      </c>
      <c r="C63" s="6" t="s">
        <v>37</v>
      </c>
      <c r="D63" s="6" t="s">
        <v>38</v>
      </c>
      <c r="E63" s="7" t="s">
        <v>39</v>
      </c>
      <c r="F63" s="6" t="s">
        <v>14</v>
      </c>
      <c r="G63" s="8">
        <v>77.400000000000006</v>
      </c>
      <c r="H63" s="9"/>
      <c r="I63" s="11">
        <f t="shared" si="0"/>
        <v>0</v>
      </c>
      <c r="J63" s="31">
        <v>0.08</v>
      </c>
      <c r="K63" s="9">
        <f t="shared" si="1"/>
        <v>0</v>
      </c>
      <c r="L63" s="16">
        <f t="shared" si="2"/>
        <v>0</v>
      </c>
      <c r="M63" s="16"/>
    </row>
    <row r="64" spans="2:13" s="1" customFormat="1" ht="28.7" customHeight="1" x14ac:dyDescent="0.2">
      <c r="B64" s="5">
        <v>15</v>
      </c>
      <c r="C64" s="6" t="s">
        <v>40</v>
      </c>
      <c r="D64" s="6" t="s">
        <v>41</v>
      </c>
      <c r="E64" s="7" t="s">
        <v>42</v>
      </c>
      <c r="F64" s="6" t="s">
        <v>43</v>
      </c>
      <c r="G64" s="8">
        <v>0.8</v>
      </c>
      <c r="H64" s="9"/>
      <c r="I64" s="11">
        <f t="shared" si="0"/>
        <v>0</v>
      </c>
      <c r="J64" s="31">
        <v>0.08</v>
      </c>
      <c r="K64" s="9">
        <f t="shared" si="1"/>
        <v>0</v>
      </c>
      <c r="L64" s="16">
        <f t="shared" si="2"/>
        <v>0</v>
      </c>
      <c r="M64" s="16"/>
    </row>
    <row r="65" spans="2:13" s="1" customFormat="1" ht="28.7" customHeight="1" x14ac:dyDescent="0.2">
      <c r="B65" s="5">
        <v>16</v>
      </c>
      <c r="C65" s="6" t="s">
        <v>44</v>
      </c>
      <c r="D65" s="6" t="s">
        <v>45</v>
      </c>
      <c r="E65" s="7" t="s">
        <v>46</v>
      </c>
      <c r="F65" s="6" t="s">
        <v>43</v>
      </c>
      <c r="G65" s="8">
        <v>119.19</v>
      </c>
      <c r="H65" s="9"/>
      <c r="I65" s="11">
        <f t="shared" si="0"/>
        <v>0</v>
      </c>
      <c r="J65" s="31">
        <v>0.08</v>
      </c>
      <c r="K65" s="9">
        <f t="shared" si="1"/>
        <v>0</v>
      </c>
      <c r="L65" s="16">
        <f t="shared" si="2"/>
        <v>0</v>
      </c>
      <c r="M65" s="16"/>
    </row>
    <row r="66" spans="2:13" s="1" customFormat="1" ht="19.7" customHeight="1" x14ac:dyDescent="0.2">
      <c r="B66" s="5">
        <v>17</v>
      </c>
      <c r="C66" s="6" t="s">
        <v>47</v>
      </c>
      <c r="D66" s="6" t="s">
        <v>48</v>
      </c>
      <c r="E66" s="7" t="s">
        <v>49</v>
      </c>
      <c r="F66" s="6" t="s">
        <v>50</v>
      </c>
      <c r="G66" s="8">
        <v>45.54</v>
      </c>
      <c r="H66" s="9"/>
      <c r="I66" s="11">
        <f t="shared" si="0"/>
        <v>0</v>
      </c>
      <c r="J66" s="31">
        <v>0.08</v>
      </c>
      <c r="K66" s="9">
        <f t="shared" si="1"/>
        <v>0</v>
      </c>
      <c r="L66" s="16">
        <f t="shared" si="2"/>
        <v>0</v>
      </c>
      <c r="M66" s="16"/>
    </row>
    <row r="67" spans="2:13" s="1" customFormat="1" ht="19.7" customHeight="1" x14ac:dyDescent="0.2">
      <c r="B67" s="5">
        <v>18</v>
      </c>
      <c r="C67" s="6" t="s">
        <v>51</v>
      </c>
      <c r="D67" s="6" t="s">
        <v>52</v>
      </c>
      <c r="E67" s="7" t="s">
        <v>53</v>
      </c>
      <c r="F67" s="6" t="s">
        <v>50</v>
      </c>
      <c r="G67" s="8">
        <v>11.88</v>
      </c>
      <c r="H67" s="9"/>
      <c r="I67" s="11">
        <f t="shared" si="0"/>
        <v>0</v>
      </c>
      <c r="J67" s="31">
        <v>0.08</v>
      </c>
      <c r="K67" s="9">
        <f t="shared" si="1"/>
        <v>0</v>
      </c>
      <c r="L67" s="16">
        <f t="shared" si="2"/>
        <v>0</v>
      </c>
      <c r="M67" s="16"/>
    </row>
    <row r="68" spans="2:13" s="1" customFormat="1" ht="28.7" customHeight="1" x14ac:dyDescent="0.2">
      <c r="B68" s="5">
        <v>19</v>
      </c>
      <c r="C68" s="6" t="s">
        <v>54</v>
      </c>
      <c r="D68" s="6" t="s">
        <v>55</v>
      </c>
      <c r="E68" s="7" t="s">
        <v>56</v>
      </c>
      <c r="F68" s="6" t="s">
        <v>50</v>
      </c>
      <c r="G68" s="8">
        <v>1</v>
      </c>
      <c r="H68" s="9"/>
      <c r="I68" s="11">
        <f t="shared" si="0"/>
        <v>0</v>
      </c>
      <c r="J68" s="31">
        <v>0.08</v>
      </c>
      <c r="K68" s="9">
        <f t="shared" si="1"/>
        <v>0</v>
      </c>
      <c r="L68" s="16">
        <f t="shared" si="2"/>
        <v>0</v>
      </c>
      <c r="M68" s="16"/>
    </row>
    <row r="69" spans="2:13" s="1" customFormat="1" ht="19.7" customHeight="1" x14ac:dyDescent="0.2">
      <c r="B69" s="5">
        <v>20</v>
      </c>
      <c r="C69" s="6" t="s">
        <v>57</v>
      </c>
      <c r="D69" s="6" t="s">
        <v>58</v>
      </c>
      <c r="E69" s="7" t="s">
        <v>59</v>
      </c>
      <c r="F69" s="6" t="s">
        <v>50</v>
      </c>
      <c r="G69" s="8">
        <v>46</v>
      </c>
      <c r="H69" s="9"/>
      <c r="I69" s="11">
        <f t="shared" si="0"/>
        <v>0</v>
      </c>
      <c r="J69" s="31">
        <v>0.08</v>
      </c>
      <c r="K69" s="9">
        <f t="shared" si="1"/>
        <v>0</v>
      </c>
      <c r="L69" s="16">
        <f t="shared" si="2"/>
        <v>0</v>
      </c>
      <c r="M69" s="16"/>
    </row>
    <row r="70" spans="2:13" s="1" customFormat="1" ht="19.7" customHeight="1" x14ac:dyDescent="0.2">
      <c r="B70" s="5">
        <v>21</v>
      </c>
      <c r="C70" s="6" t="s">
        <v>60</v>
      </c>
      <c r="D70" s="6" t="s">
        <v>61</v>
      </c>
      <c r="E70" s="7" t="s">
        <v>62</v>
      </c>
      <c r="F70" s="6" t="s">
        <v>50</v>
      </c>
      <c r="G70" s="8">
        <v>104.43</v>
      </c>
      <c r="H70" s="9"/>
      <c r="I70" s="11">
        <f t="shared" si="0"/>
        <v>0</v>
      </c>
      <c r="J70" s="31">
        <v>0.08</v>
      </c>
      <c r="K70" s="9">
        <f t="shared" si="1"/>
        <v>0</v>
      </c>
      <c r="L70" s="16">
        <f t="shared" si="2"/>
        <v>0</v>
      </c>
      <c r="M70" s="16"/>
    </row>
    <row r="71" spans="2:13" s="1" customFormat="1" ht="28.7" customHeight="1" x14ac:dyDescent="0.2">
      <c r="B71" s="5">
        <v>22</v>
      </c>
      <c r="C71" s="6" t="s">
        <v>63</v>
      </c>
      <c r="D71" s="6" t="s">
        <v>64</v>
      </c>
      <c r="E71" s="7" t="s">
        <v>65</v>
      </c>
      <c r="F71" s="6" t="s">
        <v>43</v>
      </c>
      <c r="G71" s="8">
        <v>3</v>
      </c>
      <c r="H71" s="9"/>
      <c r="I71" s="11">
        <f t="shared" si="0"/>
        <v>0</v>
      </c>
      <c r="J71" s="31">
        <v>0.08</v>
      </c>
      <c r="K71" s="9">
        <f t="shared" si="1"/>
        <v>0</v>
      </c>
      <c r="L71" s="16">
        <f t="shared" si="2"/>
        <v>0</v>
      </c>
      <c r="M71" s="16"/>
    </row>
    <row r="72" spans="2:13" s="1" customFormat="1" ht="28.7" customHeight="1" x14ac:dyDescent="0.2">
      <c r="B72" s="5">
        <v>23</v>
      </c>
      <c r="C72" s="6" t="s">
        <v>66</v>
      </c>
      <c r="D72" s="6" t="s">
        <v>67</v>
      </c>
      <c r="E72" s="7" t="s">
        <v>68</v>
      </c>
      <c r="F72" s="6" t="s">
        <v>27</v>
      </c>
      <c r="G72" s="8">
        <v>0.85</v>
      </c>
      <c r="H72" s="9"/>
      <c r="I72" s="11">
        <f t="shared" si="0"/>
        <v>0</v>
      </c>
      <c r="J72" s="31">
        <v>0.08</v>
      </c>
      <c r="K72" s="9">
        <f t="shared" si="1"/>
        <v>0</v>
      </c>
      <c r="L72" s="16">
        <f t="shared" si="2"/>
        <v>0</v>
      </c>
      <c r="M72" s="16"/>
    </row>
    <row r="73" spans="2:13" s="1" customFormat="1" ht="28.7" customHeight="1" x14ac:dyDescent="0.2">
      <c r="B73" s="5">
        <v>24</v>
      </c>
      <c r="C73" s="6" t="s">
        <v>69</v>
      </c>
      <c r="D73" s="6" t="s">
        <v>70</v>
      </c>
      <c r="E73" s="7" t="s">
        <v>71</v>
      </c>
      <c r="F73" s="6" t="s">
        <v>27</v>
      </c>
      <c r="G73" s="8">
        <v>7.04</v>
      </c>
      <c r="H73" s="9"/>
      <c r="I73" s="11">
        <f t="shared" si="0"/>
        <v>0</v>
      </c>
      <c r="J73" s="31">
        <v>0.08</v>
      </c>
      <c r="K73" s="9">
        <f t="shared" si="1"/>
        <v>0</v>
      </c>
      <c r="L73" s="16">
        <f t="shared" si="2"/>
        <v>0</v>
      </c>
      <c r="M73" s="16"/>
    </row>
    <row r="74" spans="2:13" s="1" customFormat="1" ht="19.7" customHeight="1" x14ac:dyDescent="0.2">
      <c r="B74" s="5">
        <v>25</v>
      </c>
      <c r="C74" s="6" t="s">
        <v>72</v>
      </c>
      <c r="D74" s="6" t="s">
        <v>73</v>
      </c>
      <c r="E74" s="7" t="s">
        <v>74</v>
      </c>
      <c r="F74" s="6" t="s">
        <v>27</v>
      </c>
      <c r="G74" s="8">
        <v>6.46</v>
      </c>
      <c r="H74" s="9"/>
      <c r="I74" s="11">
        <f t="shared" si="0"/>
        <v>0</v>
      </c>
      <c r="J74" s="31">
        <v>0.08</v>
      </c>
      <c r="K74" s="9">
        <f t="shared" si="1"/>
        <v>0</v>
      </c>
      <c r="L74" s="16">
        <f t="shared" si="2"/>
        <v>0</v>
      </c>
      <c r="M74" s="16"/>
    </row>
    <row r="75" spans="2:13" s="1" customFormat="1" ht="19.7" customHeight="1" x14ac:dyDescent="0.2">
      <c r="B75" s="5">
        <v>26</v>
      </c>
      <c r="C75" s="6" t="s">
        <v>75</v>
      </c>
      <c r="D75" s="6" t="s">
        <v>76</v>
      </c>
      <c r="E75" s="7" t="s">
        <v>77</v>
      </c>
      <c r="F75" s="6" t="s">
        <v>27</v>
      </c>
      <c r="G75" s="8">
        <v>2.95</v>
      </c>
      <c r="H75" s="9"/>
      <c r="I75" s="11">
        <f t="shared" si="0"/>
        <v>0</v>
      </c>
      <c r="J75" s="31">
        <v>0.08</v>
      </c>
      <c r="K75" s="9">
        <f t="shared" si="1"/>
        <v>0</v>
      </c>
      <c r="L75" s="16">
        <f t="shared" si="2"/>
        <v>0</v>
      </c>
      <c r="M75" s="16"/>
    </row>
    <row r="76" spans="2:13" s="1" customFormat="1" ht="19.7" customHeight="1" x14ac:dyDescent="0.2">
      <c r="B76" s="5">
        <v>27</v>
      </c>
      <c r="C76" s="6" t="s">
        <v>78</v>
      </c>
      <c r="D76" s="6" t="s">
        <v>79</v>
      </c>
      <c r="E76" s="7" t="s">
        <v>80</v>
      </c>
      <c r="F76" s="6" t="s">
        <v>27</v>
      </c>
      <c r="G76" s="8">
        <v>5.13</v>
      </c>
      <c r="H76" s="9"/>
      <c r="I76" s="11">
        <f t="shared" si="0"/>
        <v>0</v>
      </c>
      <c r="J76" s="31">
        <v>0.08</v>
      </c>
      <c r="K76" s="9">
        <f t="shared" si="1"/>
        <v>0</v>
      </c>
      <c r="L76" s="16">
        <f t="shared" si="2"/>
        <v>0</v>
      </c>
      <c r="M76" s="16"/>
    </row>
    <row r="77" spans="2:13" s="1" customFormat="1" ht="28.7" customHeight="1" x14ac:dyDescent="0.2">
      <c r="B77" s="5">
        <v>28</v>
      </c>
      <c r="C77" s="6" t="s">
        <v>81</v>
      </c>
      <c r="D77" s="6" t="s">
        <v>82</v>
      </c>
      <c r="E77" s="7" t="s">
        <v>83</v>
      </c>
      <c r="F77" s="6" t="s">
        <v>27</v>
      </c>
      <c r="G77" s="8">
        <v>4.8499999999999996</v>
      </c>
      <c r="H77" s="9"/>
      <c r="I77" s="11">
        <f t="shared" si="0"/>
        <v>0</v>
      </c>
      <c r="J77" s="31">
        <v>0.08</v>
      </c>
      <c r="K77" s="9">
        <f t="shared" si="1"/>
        <v>0</v>
      </c>
      <c r="L77" s="16">
        <f t="shared" si="2"/>
        <v>0</v>
      </c>
      <c r="M77" s="16"/>
    </row>
    <row r="78" spans="2:13" s="1" customFormat="1" ht="19.7" customHeight="1" x14ac:dyDescent="0.2">
      <c r="B78" s="5">
        <v>29</v>
      </c>
      <c r="C78" s="6" t="s">
        <v>84</v>
      </c>
      <c r="D78" s="6" t="s">
        <v>85</v>
      </c>
      <c r="E78" s="7" t="s">
        <v>86</v>
      </c>
      <c r="F78" s="6" t="s">
        <v>14</v>
      </c>
      <c r="G78" s="8">
        <v>3</v>
      </c>
      <c r="H78" s="9"/>
      <c r="I78" s="11">
        <f t="shared" si="0"/>
        <v>0</v>
      </c>
      <c r="J78" s="31">
        <v>0.08</v>
      </c>
      <c r="K78" s="9">
        <f t="shared" si="1"/>
        <v>0</v>
      </c>
      <c r="L78" s="16">
        <f t="shared" si="2"/>
        <v>0</v>
      </c>
      <c r="M78" s="16"/>
    </row>
    <row r="79" spans="2:13" s="1" customFormat="1" ht="19.7" customHeight="1" x14ac:dyDescent="0.2">
      <c r="B79" s="5">
        <v>30</v>
      </c>
      <c r="C79" s="6" t="s">
        <v>87</v>
      </c>
      <c r="D79" s="6" t="s">
        <v>88</v>
      </c>
      <c r="E79" s="7" t="s">
        <v>89</v>
      </c>
      <c r="F79" s="6" t="s">
        <v>90</v>
      </c>
      <c r="G79" s="8">
        <v>55</v>
      </c>
      <c r="H79" s="9"/>
      <c r="I79" s="11">
        <f t="shared" si="0"/>
        <v>0</v>
      </c>
      <c r="J79" s="31">
        <v>0.08</v>
      </c>
      <c r="K79" s="9">
        <f t="shared" si="1"/>
        <v>0</v>
      </c>
      <c r="L79" s="16">
        <f t="shared" si="2"/>
        <v>0</v>
      </c>
      <c r="M79" s="16"/>
    </row>
    <row r="80" spans="2:13" s="1" customFormat="1" ht="19.7" customHeight="1" x14ac:dyDescent="0.2">
      <c r="B80" s="5">
        <v>31</v>
      </c>
      <c r="C80" s="6" t="s">
        <v>91</v>
      </c>
      <c r="D80" s="6" t="s">
        <v>92</v>
      </c>
      <c r="E80" s="7" t="s">
        <v>93</v>
      </c>
      <c r="F80" s="6" t="s">
        <v>90</v>
      </c>
      <c r="G80" s="8">
        <v>3</v>
      </c>
      <c r="H80" s="9"/>
      <c r="I80" s="11">
        <f t="shared" si="0"/>
        <v>0</v>
      </c>
      <c r="J80" s="31">
        <v>0.08</v>
      </c>
      <c r="K80" s="9">
        <f t="shared" si="1"/>
        <v>0</v>
      </c>
      <c r="L80" s="16">
        <f t="shared" si="2"/>
        <v>0</v>
      </c>
      <c r="M80" s="16"/>
    </row>
    <row r="81" spans="2:13" s="1" customFormat="1" ht="28.7" customHeight="1" x14ac:dyDescent="0.2">
      <c r="B81" s="5">
        <v>32</v>
      </c>
      <c r="C81" s="6" t="s">
        <v>94</v>
      </c>
      <c r="D81" s="6" t="s">
        <v>95</v>
      </c>
      <c r="E81" s="7" t="s">
        <v>96</v>
      </c>
      <c r="F81" s="6" t="s">
        <v>90</v>
      </c>
      <c r="G81" s="8">
        <v>14</v>
      </c>
      <c r="H81" s="9"/>
      <c r="I81" s="11">
        <f t="shared" si="0"/>
        <v>0</v>
      </c>
      <c r="J81" s="31">
        <v>0.08</v>
      </c>
      <c r="K81" s="9">
        <f t="shared" si="1"/>
        <v>0</v>
      </c>
      <c r="L81" s="16">
        <f t="shared" si="2"/>
        <v>0</v>
      </c>
      <c r="M81" s="16"/>
    </row>
    <row r="82" spans="2:13" s="1" customFormat="1" ht="19.7" customHeight="1" x14ac:dyDescent="0.2">
      <c r="B82" s="5">
        <v>33</v>
      </c>
      <c r="C82" s="6" t="s">
        <v>97</v>
      </c>
      <c r="D82" s="6" t="s">
        <v>98</v>
      </c>
      <c r="E82" s="7" t="s">
        <v>99</v>
      </c>
      <c r="F82" s="6" t="s">
        <v>27</v>
      </c>
      <c r="G82" s="8">
        <v>18</v>
      </c>
      <c r="H82" s="9"/>
      <c r="I82" s="11">
        <f t="shared" si="0"/>
        <v>0</v>
      </c>
      <c r="J82" s="31">
        <v>0.08</v>
      </c>
      <c r="K82" s="9">
        <f t="shared" si="1"/>
        <v>0</v>
      </c>
      <c r="L82" s="16">
        <f t="shared" si="2"/>
        <v>0</v>
      </c>
      <c r="M82" s="16"/>
    </row>
    <row r="83" spans="2:13" s="1" customFormat="1" ht="19.7" customHeight="1" x14ac:dyDescent="0.2">
      <c r="B83" s="5">
        <v>34</v>
      </c>
      <c r="C83" s="6" t="s">
        <v>199</v>
      </c>
      <c r="D83" s="6" t="s">
        <v>195</v>
      </c>
      <c r="E83" s="7" t="s">
        <v>196</v>
      </c>
      <c r="F83" s="6" t="s">
        <v>103</v>
      </c>
      <c r="G83" s="8">
        <v>7.5</v>
      </c>
      <c r="H83" s="9"/>
      <c r="I83" s="11">
        <f t="shared" si="0"/>
        <v>0</v>
      </c>
      <c r="J83" s="31">
        <v>0.23</v>
      </c>
      <c r="K83" s="9">
        <f t="shared" si="1"/>
        <v>0</v>
      </c>
      <c r="L83" s="16">
        <f t="shared" si="2"/>
        <v>0</v>
      </c>
      <c r="M83" s="16"/>
    </row>
    <row r="84" spans="2:13" s="1" customFormat="1" ht="19.7" customHeight="1" x14ac:dyDescent="0.2">
      <c r="B84" s="5">
        <v>35</v>
      </c>
      <c r="C84" s="6" t="s">
        <v>200</v>
      </c>
      <c r="D84" s="6" t="s">
        <v>197</v>
      </c>
      <c r="E84" s="7" t="s">
        <v>198</v>
      </c>
      <c r="F84" s="6" t="s">
        <v>90</v>
      </c>
      <c r="G84" s="8">
        <v>181</v>
      </c>
      <c r="H84" s="9"/>
      <c r="I84" s="11">
        <f t="shared" si="0"/>
        <v>0</v>
      </c>
      <c r="J84" s="31">
        <v>0.23</v>
      </c>
      <c r="K84" s="9">
        <f t="shared" si="1"/>
        <v>0</v>
      </c>
      <c r="L84" s="16">
        <f t="shared" si="2"/>
        <v>0</v>
      </c>
      <c r="M84" s="16"/>
    </row>
    <row r="85" spans="2:13" s="1" customFormat="1" ht="19.7" customHeight="1" x14ac:dyDescent="0.2">
      <c r="B85" s="5">
        <v>36</v>
      </c>
      <c r="C85" s="6" t="s">
        <v>100</v>
      </c>
      <c r="D85" s="6" t="s">
        <v>101</v>
      </c>
      <c r="E85" s="7" t="s">
        <v>102</v>
      </c>
      <c r="F85" s="6" t="s">
        <v>103</v>
      </c>
      <c r="G85" s="8">
        <v>9.39</v>
      </c>
      <c r="H85" s="9"/>
      <c r="I85" s="11">
        <f t="shared" si="0"/>
        <v>0</v>
      </c>
      <c r="J85" s="31">
        <v>0.23</v>
      </c>
      <c r="K85" s="9">
        <f t="shared" si="1"/>
        <v>0</v>
      </c>
      <c r="L85" s="16">
        <f t="shared" si="2"/>
        <v>0</v>
      </c>
      <c r="M85" s="16"/>
    </row>
    <row r="86" spans="2:13" s="1" customFormat="1" ht="19.7" customHeight="1" x14ac:dyDescent="0.2">
      <c r="B86" s="5">
        <v>37</v>
      </c>
      <c r="C86" s="6" t="s">
        <v>104</v>
      </c>
      <c r="D86" s="6" t="s">
        <v>105</v>
      </c>
      <c r="E86" s="7" t="s">
        <v>106</v>
      </c>
      <c r="F86" s="6" t="s">
        <v>107</v>
      </c>
      <c r="G86" s="8">
        <v>74</v>
      </c>
      <c r="H86" s="9"/>
      <c r="I86" s="11">
        <f t="shared" si="0"/>
        <v>0</v>
      </c>
      <c r="J86" s="31">
        <v>0.23</v>
      </c>
      <c r="K86" s="9">
        <f t="shared" si="1"/>
        <v>0</v>
      </c>
      <c r="L86" s="16">
        <f t="shared" si="2"/>
        <v>0</v>
      </c>
      <c r="M86" s="16"/>
    </row>
    <row r="87" spans="2:13" s="1" customFormat="1" ht="19.7" customHeight="1" x14ac:dyDescent="0.2">
      <c r="B87" s="5">
        <v>38</v>
      </c>
      <c r="C87" s="6" t="s">
        <v>108</v>
      </c>
      <c r="D87" s="6" t="s">
        <v>109</v>
      </c>
      <c r="E87" s="7" t="s">
        <v>110</v>
      </c>
      <c r="F87" s="6" t="s">
        <v>111</v>
      </c>
      <c r="G87" s="8">
        <v>5</v>
      </c>
      <c r="H87" s="9"/>
      <c r="I87" s="11">
        <f t="shared" si="0"/>
        <v>0</v>
      </c>
      <c r="J87" s="31">
        <v>0.08</v>
      </c>
      <c r="K87" s="9">
        <f t="shared" si="1"/>
        <v>0</v>
      </c>
      <c r="L87" s="16">
        <f t="shared" si="2"/>
        <v>0</v>
      </c>
      <c r="M87" s="16"/>
    </row>
    <row r="88" spans="2:13" s="1" customFormat="1" ht="28.7" customHeight="1" x14ac:dyDescent="0.2">
      <c r="B88" s="5">
        <v>39</v>
      </c>
      <c r="C88" s="6" t="s">
        <v>112</v>
      </c>
      <c r="D88" s="6" t="s">
        <v>113</v>
      </c>
      <c r="E88" s="7" t="s">
        <v>114</v>
      </c>
      <c r="F88" s="6" t="s">
        <v>111</v>
      </c>
      <c r="G88" s="8">
        <v>5</v>
      </c>
      <c r="H88" s="9"/>
      <c r="I88" s="11">
        <f t="shared" si="0"/>
        <v>0</v>
      </c>
      <c r="J88" s="31">
        <v>0.08</v>
      </c>
      <c r="K88" s="9">
        <f t="shared" si="1"/>
        <v>0</v>
      </c>
      <c r="L88" s="16">
        <f t="shared" si="2"/>
        <v>0</v>
      </c>
      <c r="M88" s="16"/>
    </row>
    <row r="89" spans="2:13" s="1" customFormat="1" ht="28.7" customHeight="1" x14ac:dyDescent="0.2">
      <c r="B89" s="5">
        <v>40</v>
      </c>
      <c r="C89" s="6" t="s">
        <v>115</v>
      </c>
      <c r="D89" s="6" t="s">
        <v>116</v>
      </c>
      <c r="E89" s="7" t="s">
        <v>117</v>
      </c>
      <c r="F89" s="6" t="s">
        <v>90</v>
      </c>
      <c r="G89" s="8">
        <v>10</v>
      </c>
      <c r="H89" s="9"/>
      <c r="I89" s="11">
        <f t="shared" si="0"/>
        <v>0</v>
      </c>
      <c r="J89" s="31">
        <v>0.08</v>
      </c>
      <c r="K89" s="9">
        <f t="shared" si="1"/>
        <v>0</v>
      </c>
      <c r="L89" s="16">
        <f t="shared" si="2"/>
        <v>0</v>
      </c>
      <c r="M89" s="16"/>
    </row>
    <row r="90" spans="2:13" s="1" customFormat="1" ht="28.7" customHeight="1" x14ac:dyDescent="0.2">
      <c r="B90" s="5">
        <v>41</v>
      </c>
      <c r="C90" s="6" t="s">
        <v>118</v>
      </c>
      <c r="D90" s="6" t="s">
        <v>119</v>
      </c>
      <c r="E90" s="7" t="s">
        <v>120</v>
      </c>
      <c r="F90" s="6" t="s">
        <v>90</v>
      </c>
      <c r="G90" s="8">
        <v>20</v>
      </c>
      <c r="H90" s="9"/>
      <c r="I90" s="11">
        <f t="shared" si="0"/>
        <v>0</v>
      </c>
      <c r="J90" s="31">
        <v>0.08</v>
      </c>
      <c r="K90" s="9">
        <f t="shared" si="1"/>
        <v>0</v>
      </c>
      <c r="L90" s="16">
        <f t="shared" si="2"/>
        <v>0</v>
      </c>
      <c r="M90" s="16"/>
    </row>
    <row r="91" spans="2:13" s="1" customFormat="1" ht="19.7" customHeight="1" x14ac:dyDescent="0.2">
      <c r="B91" s="5">
        <v>42</v>
      </c>
      <c r="C91" s="6" t="s">
        <v>121</v>
      </c>
      <c r="D91" s="6" t="s">
        <v>122</v>
      </c>
      <c r="E91" s="7" t="s">
        <v>123</v>
      </c>
      <c r="F91" s="6" t="s">
        <v>90</v>
      </c>
      <c r="G91" s="8">
        <v>100</v>
      </c>
      <c r="H91" s="9"/>
      <c r="I91" s="11">
        <f t="shared" si="0"/>
        <v>0</v>
      </c>
      <c r="J91" s="31">
        <v>0.08</v>
      </c>
      <c r="K91" s="9">
        <f t="shared" si="1"/>
        <v>0</v>
      </c>
      <c r="L91" s="16">
        <f t="shared" si="2"/>
        <v>0</v>
      </c>
      <c r="M91" s="16"/>
    </row>
    <row r="92" spans="2:13" s="1" customFormat="1" ht="19.7" customHeight="1" x14ac:dyDescent="0.2">
      <c r="B92" s="5">
        <v>43</v>
      </c>
      <c r="C92" s="6" t="s">
        <v>124</v>
      </c>
      <c r="D92" s="6" t="s">
        <v>125</v>
      </c>
      <c r="E92" s="7" t="s">
        <v>126</v>
      </c>
      <c r="F92" s="6" t="s">
        <v>27</v>
      </c>
      <c r="G92" s="8">
        <v>1.94</v>
      </c>
      <c r="H92" s="9"/>
      <c r="I92" s="11">
        <f t="shared" si="0"/>
        <v>0</v>
      </c>
      <c r="J92" s="31">
        <v>0.08</v>
      </c>
      <c r="K92" s="9">
        <f t="shared" si="1"/>
        <v>0</v>
      </c>
      <c r="L92" s="16">
        <f t="shared" si="2"/>
        <v>0</v>
      </c>
      <c r="M92" s="16"/>
    </row>
    <row r="93" spans="2:13" s="1" customFormat="1" ht="19.7" customHeight="1" x14ac:dyDescent="0.2">
      <c r="B93" s="5">
        <v>44</v>
      </c>
      <c r="C93" s="6" t="s">
        <v>127</v>
      </c>
      <c r="D93" s="6" t="s">
        <v>128</v>
      </c>
      <c r="E93" s="7" t="s">
        <v>129</v>
      </c>
      <c r="F93" s="6" t="s">
        <v>43</v>
      </c>
      <c r="G93" s="8">
        <v>0.4</v>
      </c>
      <c r="H93" s="9"/>
      <c r="I93" s="11">
        <f t="shared" si="0"/>
        <v>0</v>
      </c>
      <c r="J93" s="31">
        <v>0.08</v>
      </c>
      <c r="K93" s="9">
        <f t="shared" si="1"/>
        <v>0</v>
      </c>
      <c r="L93" s="16">
        <f t="shared" si="2"/>
        <v>0</v>
      </c>
      <c r="M93" s="16"/>
    </row>
    <row r="94" spans="2:13" s="1" customFormat="1" ht="28.7" customHeight="1" x14ac:dyDescent="0.2">
      <c r="B94" s="5">
        <v>45</v>
      </c>
      <c r="C94" s="6" t="s">
        <v>130</v>
      </c>
      <c r="D94" s="6" t="s">
        <v>131</v>
      </c>
      <c r="E94" s="7" t="s">
        <v>132</v>
      </c>
      <c r="F94" s="6" t="s">
        <v>107</v>
      </c>
      <c r="G94" s="8">
        <v>28</v>
      </c>
      <c r="H94" s="9"/>
      <c r="I94" s="11">
        <f t="shared" si="0"/>
        <v>0</v>
      </c>
      <c r="J94" s="31">
        <v>0.08</v>
      </c>
      <c r="K94" s="9">
        <f t="shared" si="1"/>
        <v>0</v>
      </c>
      <c r="L94" s="16">
        <f t="shared" si="2"/>
        <v>0</v>
      </c>
      <c r="M94" s="16"/>
    </row>
    <row r="95" spans="2:13" s="1" customFormat="1" ht="19.7" customHeight="1" x14ac:dyDescent="0.2">
      <c r="B95" s="5">
        <v>46</v>
      </c>
      <c r="C95" s="6" t="s">
        <v>133</v>
      </c>
      <c r="D95" s="6" t="s">
        <v>134</v>
      </c>
      <c r="E95" s="7" t="s">
        <v>135</v>
      </c>
      <c r="F95" s="6" t="s">
        <v>50</v>
      </c>
      <c r="G95" s="8">
        <v>45.62</v>
      </c>
      <c r="H95" s="9"/>
      <c r="I95" s="11">
        <f t="shared" si="0"/>
        <v>0</v>
      </c>
      <c r="J95" s="31">
        <v>0.08</v>
      </c>
      <c r="K95" s="9">
        <f t="shared" si="1"/>
        <v>0</v>
      </c>
      <c r="L95" s="16">
        <f t="shared" si="2"/>
        <v>0</v>
      </c>
      <c r="M95" s="16"/>
    </row>
    <row r="96" spans="2:13" s="1" customFormat="1" ht="19.7" customHeight="1" x14ac:dyDescent="0.2">
      <c r="B96" s="5">
        <v>47</v>
      </c>
      <c r="C96" s="6" t="s">
        <v>136</v>
      </c>
      <c r="D96" s="6" t="s">
        <v>137</v>
      </c>
      <c r="E96" s="7" t="s">
        <v>138</v>
      </c>
      <c r="F96" s="6" t="s">
        <v>50</v>
      </c>
      <c r="G96" s="8">
        <v>12.8</v>
      </c>
      <c r="H96" s="9"/>
      <c r="I96" s="11">
        <f t="shared" si="0"/>
        <v>0</v>
      </c>
      <c r="J96" s="31">
        <v>0.08</v>
      </c>
      <c r="K96" s="9">
        <f t="shared" si="1"/>
        <v>0</v>
      </c>
      <c r="L96" s="16">
        <f t="shared" si="2"/>
        <v>0</v>
      </c>
      <c r="M96" s="16"/>
    </row>
    <row r="97" spans="2:14" s="1" customFormat="1" ht="19.7" customHeight="1" x14ac:dyDescent="0.2">
      <c r="B97" s="5">
        <v>48</v>
      </c>
      <c r="C97" s="6" t="s">
        <v>139</v>
      </c>
      <c r="D97" s="6" t="s">
        <v>140</v>
      </c>
      <c r="E97" s="7" t="s">
        <v>141</v>
      </c>
      <c r="F97" s="6" t="s">
        <v>50</v>
      </c>
      <c r="G97" s="8">
        <v>0.01</v>
      </c>
      <c r="H97" s="9"/>
      <c r="I97" s="11">
        <f t="shared" si="0"/>
        <v>0</v>
      </c>
      <c r="J97" s="31">
        <v>0.08</v>
      </c>
      <c r="K97" s="9">
        <f t="shared" si="1"/>
        <v>0</v>
      </c>
      <c r="L97" s="16">
        <f t="shared" si="2"/>
        <v>0</v>
      </c>
      <c r="M97" s="16"/>
    </row>
    <row r="98" spans="2:14" s="1" customFormat="1" ht="19.7" customHeight="1" x14ac:dyDescent="0.2">
      <c r="B98" s="5">
        <v>49</v>
      </c>
      <c r="C98" s="6" t="s">
        <v>142</v>
      </c>
      <c r="D98" s="6" t="s">
        <v>143</v>
      </c>
      <c r="E98" s="7" t="s">
        <v>144</v>
      </c>
      <c r="F98" s="6" t="s">
        <v>107</v>
      </c>
      <c r="G98" s="8">
        <v>1292</v>
      </c>
      <c r="H98" s="9"/>
      <c r="I98" s="11">
        <f t="shared" si="0"/>
        <v>0</v>
      </c>
      <c r="J98" s="31">
        <v>0.08</v>
      </c>
      <c r="K98" s="9">
        <f t="shared" si="1"/>
        <v>0</v>
      </c>
      <c r="L98" s="16">
        <f t="shared" si="2"/>
        <v>0</v>
      </c>
      <c r="M98" s="16"/>
    </row>
    <row r="99" spans="2:14" s="1" customFormat="1" ht="19.7" customHeight="1" x14ac:dyDescent="0.2">
      <c r="B99" s="5">
        <v>50</v>
      </c>
      <c r="C99" s="6" t="s">
        <v>145</v>
      </c>
      <c r="D99" s="6" t="s">
        <v>146</v>
      </c>
      <c r="E99" s="7" t="s">
        <v>147</v>
      </c>
      <c r="F99" s="6" t="s">
        <v>107</v>
      </c>
      <c r="G99" s="8">
        <v>1</v>
      </c>
      <c r="H99" s="9"/>
      <c r="I99" s="11">
        <f t="shared" si="0"/>
        <v>0</v>
      </c>
      <c r="J99" s="31">
        <v>0.08</v>
      </c>
      <c r="K99" s="9">
        <f t="shared" si="1"/>
        <v>0</v>
      </c>
      <c r="L99" s="16">
        <f t="shared" si="2"/>
        <v>0</v>
      </c>
      <c r="M99" s="16"/>
    </row>
    <row r="100" spans="2:14" s="1" customFormat="1" ht="19.7" customHeight="1" x14ac:dyDescent="0.2">
      <c r="B100" s="5">
        <v>51</v>
      </c>
      <c r="C100" s="6" t="s">
        <v>148</v>
      </c>
      <c r="D100" s="6" t="s">
        <v>149</v>
      </c>
      <c r="E100" s="7" t="s">
        <v>150</v>
      </c>
      <c r="F100" s="6" t="s">
        <v>107</v>
      </c>
      <c r="G100" s="8">
        <v>145</v>
      </c>
      <c r="H100" s="9"/>
      <c r="I100" s="11">
        <f t="shared" si="0"/>
        <v>0</v>
      </c>
      <c r="J100" s="31">
        <v>0.23</v>
      </c>
      <c r="K100" s="9">
        <f t="shared" si="1"/>
        <v>0</v>
      </c>
      <c r="L100" s="16">
        <f t="shared" si="2"/>
        <v>0</v>
      </c>
      <c r="M100" s="16"/>
    </row>
    <row r="101" spans="2:14" s="1" customFormat="1" ht="19.7" customHeight="1" x14ac:dyDescent="0.2">
      <c r="B101" s="5">
        <v>52</v>
      </c>
      <c r="C101" s="6" t="s">
        <v>151</v>
      </c>
      <c r="D101" s="6" t="s">
        <v>152</v>
      </c>
      <c r="E101" s="7" t="s">
        <v>153</v>
      </c>
      <c r="F101" s="6" t="s">
        <v>107</v>
      </c>
      <c r="G101" s="8">
        <v>165</v>
      </c>
      <c r="H101" s="9"/>
      <c r="I101" s="11">
        <f t="shared" si="0"/>
        <v>0</v>
      </c>
      <c r="J101" s="31">
        <v>0.08</v>
      </c>
      <c r="K101" s="9">
        <f t="shared" si="1"/>
        <v>0</v>
      </c>
      <c r="L101" s="16">
        <f t="shared" si="2"/>
        <v>0</v>
      </c>
      <c r="M101" s="16"/>
    </row>
    <row r="102" spans="2:14" s="1" customFormat="1" ht="19.7" customHeight="1" x14ac:dyDescent="0.2">
      <c r="B102" s="5">
        <v>53</v>
      </c>
      <c r="C102" s="6" t="s">
        <v>154</v>
      </c>
      <c r="D102" s="6" t="s">
        <v>155</v>
      </c>
      <c r="E102" s="7" t="s">
        <v>156</v>
      </c>
      <c r="F102" s="6" t="s">
        <v>107</v>
      </c>
      <c r="G102" s="8">
        <v>50</v>
      </c>
      <c r="H102" s="9"/>
      <c r="I102" s="11">
        <f t="shared" si="0"/>
        <v>0</v>
      </c>
      <c r="J102" s="31">
        <v>0.23</v>
      </c>
      <c r="K102" s="9">
        <f t="shared" si="1"/>
        <v>0</v>
      </c>
      <c r="L102" s="16">
        <f t="shared" si="2"/>
        <v>0</v>
      </c>
      <c r="M102" s="16"/>
    </row>
    <row r="103" spans="2:14" s="1" customFormat="1" ht="38.85" customHeight="1" x14ac:dyDescent="0.2">
      <c r="B103" s="5">
        <v>54</v>
      </c>
      <c r="C103" s="6" t="s">
        <v>157</v>
      </c>
      <c r="D103" s="6" t="s">
        <v>158</v>
      </c>
      <c r="E103" s="7" t="s">
        <v>159</v>
      </c>
      <c r="F103" s="6" t="s">
        <v>160</v>
      </c>
      <c r="G103" s="8">
        <v>7</v>
      </c>
      <c r="H103" s="9"/>
      <c r="I103" s="11">
        <f t="shared" si="0"/>
        <v>0</v>
      </c>
      <c r="J103" s="31">
        <v>0.08</v>
      </c>
      <c r="K103" s="9">
        <f t="shared" si="1"/>
        <v>0</v>
      </c>
      <c r="L103" s="16">
        <f t="shared" si="2"/>
        <v>0</v>
      </c>
      <c r="M103" s="16"/>
    </row>
    <row r="104" spans="2:14" s="1" customFormat="1" ht="55.9" customHeight="1" x14ac:dyDescent="0.2"/>
    <row r="105" spans="2:14" s="1" customFormat="1" ht="21.4" customHeight="1" x14ac:dyDescent="0.2">
      <c r="B105" s="12" t="s">
        <v>161</v>
      </c>
      <c r="C105" s="12"/>
      <c r="D105" s="12"/>
      <c r="E105" s="12"/>
      <c r="F105" s="17">
        <f>SUM(I32,I37:I38,I43,I48:I49,I54,I57:I103)</f>
        <v>0</v>
      </c>
      <c r="G105" s="17"/>
      <c r="H105" s="17"/>
      <c r="I105" s="17"/>
      <c r="J105" s="17"/>
      <c r="K105" s="17"/>
      <c r="L105" s="17"/>
      <c r="M105" s="17"/>
    </row>
    <row r="106" spans="2:14" s="1" customFormat="1" ht="21.4" customHeight="1" x14ac:dyDescent="0.2">
      <c r="B106" s="12" t="s">
        <v>162</v>
      </c>
      <c r="C106" s="12"/>
      <c r="D106" s="12"/>
      <c r="E106" s="12"/>
      <c r="F106" s="23">
        <f>SUM(L32,L37:M38,L43,L48:M49,L54,L57:M103)</f>
        <v>0</v>
      </c>
      <c r="G106" s="23"/>
      <c r="H106" s="23"/>
      <c r="I106" s="23"/>
      <c r="J106" s="23"/>
      <c r="K106" s="23"/>
      <c r="L106" s="23"/>
      <c r="M106" s="23"/>
    </row>
    <row r="107" spans="2:14" s="1" customFormat="1" ht="11.1" customHeight="1" x14ac:dyDescent="0.2"/>
    <row r="108" spans="2:14" s="1" customFormat="1" ht="61.35" customHeight="1" x14ac:dyDescent="0.2">
      <c r="B108" s="13" t="s">
        <v>182</v>
      </c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</row>
    <row r="109" spans="2:14" s="1" customFormat="1" ht="2.65" customHeight="1" x14ac:dyDescent="0.2"/>
    <row r="110" spans="2:14" s="1" customFormat="1" ht="89.1" customHeight="1" x14ac:dyDescent="0.2">
      <c r="B110" s="13" t="s">
        <v>183</v>
      </c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</row>
    <row r="111" spans="2:14" s="1" customFormat="1" ht="5.25" customHeight="1" x14ac:dyDescent="0.2"/>
    <row r="112" spans="2:14" s="1" customFormat="1" ht="98.25" customHeight="1" x14ac:dyDescent="0.2">
      <c r="B112" s="13" t="s">
        <v>184</v>
      </c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</row>
    <row r="113" spans="2:14" s="1" customFormat="1" ht="5.25" customHeight="1" x14ac:dyDescent="0.2"/>
    <row r="114" spans="2:14" s="1" customFormat="1" ht="37.9" customHeight="1" x14ac:dyDescent="0.2">
      <c r="B114" s="14" t="s">
        <v>163</v>
      </c>
      <c r="C114" s="14"/>
      <c r="D114" s="14"/>
      <c r="E114" s="14"/>
      <c r="F114" s="21" t="s">
        <v>164</v>
      </c>
      <c r="G114" s="21"/>
      <c r="H114" s="21"/>
      <c r="I114" s="21"/>
      <c r="J114" s="21"/>
      <c r="K114" s="21"/>
      <c r="L114" s="21"/>
    </row>
    <row r="115" spans="2:14" s="1" customFormat="1" ht="28.7" customHeight="1" x14ac:dyDescent="0.2"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</row>
    <row r="116" spans="2:14" s="1" customFormat="1" ht="28.7" customHeight="1" x14ac:dyDescent="0.2"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</row>
    <row r="117" spans="2:14" s="1" customFormat="1" ht="28.7" customHeight="1" x14ac:dyDescent="0.2"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</row>
    <row r="118" spans="2:14" s="1" customFormat="1" ht="28.7" customHeight="1" x14ac:dyDescent="0.2"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</row>
    <row r="119" spans="2:14" s="1" customFormat="1" ht="2.65" customHeight="1" x14ac:dyDescent="0.2"/>
    <row r="120" spans="2:14" s="1" customFormat="1" ht="158.44999999999999" customHeight="1" x14ac:dyDescent="0.2">
      <c r="B120" s="13" t="s">
        <v>185</v>
      </c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</row>
    <row r="121" spans="2:14" s="1" customFormat="1" ht="2.65" customHeight="1" x14ac:dyDescent="0.2"/>
    <row r="122" spans="2:14" s="1" customFormat="1" ht="33.6" customHeight="1" x14ac:dyDescent="0.2">
      <c r="B122" s="18" t="s">
        <v>186</v>
      </c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</row>
    <row r="123" spans="2:14" s="1" customFormat="1" ht="2.65" customHeight="1" x14ac:dyDescent="0.2"/>
    <row r="124" spans="2:14" s="1" customFormat="1" ht="37.9" customHeight="1" x14ac:dyDescent="0.2">
      <c r="B124" s="14" t="s">
        <v>165</v>
      </c>
      <c r="C124" s="14"/>
      <c r="D124" s="14"/>
      <c r="E124" s="14"/>
      <c r="F124" s="22" t="s">
        <v>166</v>
      </c>
      <c r="G124" s="22"/>
      <c r="H124" s="22"/>
      <c r="I124" s="22"/>
      <c r="J124" s="22"/>
      <c r="K124" s="22"/>
      <c r="L124" s="22"/>
    </row>
    <row r="125" spans="2:14" s="1" customFormat="1" ht="28.7" customHeight="1" x14ac:dyDescent="0.2"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</row>
    <row r="126" spans="2:14" s="1" customFormat="1" ht="28.7" customHeight="1" x14ac:dyDescent="0.2"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</row>
    <row r="127" spans="2:14" s="1" customFormat="1" ht="28.7" customHeight="1" x14ac:dyDescent="0.2"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</row>
    <row r="128" spans="2:14" s="1" customFormat="1" ht="28.7" customHeight="1" x14ac:dyDescent="0.2"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</row>
    <row r="129" spans="2:14" s="1" customFormat="1" ht="2.65" customHeight="1" x14ac:dyDescent="0.2"/>
    <row r="130" spans="2:14" s="1" customFormat="1" ht="130.69999999999999" customHeight="1" x14ac:dyDescent="0.2">
      <c r="B130" s="13" t="s">
        <v>187</v>
      </c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</row>
    <row r="131" spans="2:14" s="1" customFormat="1" ht="2.65" customHeight="1" x14ac:dyDescent="0.2"/>
    <row r="132" spans="2:14" s="1" customFormat="1" ht="65.25" customHeight="1" x14ac:dyDescent="0.2">
      <c r="B132" s="13" t="s">
        <v>188</v>
      </c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</row>
    <row r="133" spans="2:14" s="1" customFormat="1" ht="2.65" customHeight="1" x14ac:dyDescent="0.2"/>
    <row r="134" spans="2:14" s="1" customFormat="1" ht="47.45" customHeight="1" x14ac:dyDescent="0.2">
      <c r="B134" s="13" t="s">
        <v>189</v>
      </c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</row>
    <row r="135" spans="2:14" s="1" customFormat="1" ht="2.65" customHeight="1" x14ac:dyDescent="0.2"/>
    <row r="136" spans="2:14" s="1" customFormat="1" ht="33.6" customHeight="1" x14ac:dyDescent="0.2">
      <c r="B136" s="13" t="s">
        <v>190</v>
      </c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</row>
    <row r="137" spans="2:14" s="1" customFormat="1" ht="2.65" customHeight="1" x14ac:dyDescent="0.2"/>
    <row r="138" spans="2:14" s="1" customFormat="1" ht="116.85" customHeight="1" x14ac:dyDescent="0.2">
      <c r="B138" s="13" t="s">
        <v>191</v>
      </c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</row>
    <row r="139" spans="2:14" s="1" customFormat="1" ht="2.65" customHeight="1" x14ac:dyDescent="0.2"/>
    <row r="140" spans="2:14" s="1" customFormat="1" ht="75.2" customHeight="1" x14ac:dyDescent="0.2">
      <c r="B140" s="13" t="s">
        <v>192</v>
      </c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</row>
    <row r="141" spans="2:14" s="1" customFormat="1" ht="86.85" customHeight="1" x14ac:dyDescent="0.2"/>
    <row r="142" spans="2:14" s="1" customFormat="1" ht="17.649999999999999" customHeight="1" x14ac:dyDescent="0.2">
      <c r="I142" s="28" t="s">
        <v>193</v>
      </c>
      <c r="J142" s="28"/>
    </row>
    <row r="143" spans="2:14" s="1" customFormat="1" ht="145.15" customHeight="1" x14ac:dyDescent="0.2"/>
    <row r="144" spans="2:14" s="1" customFormat="1" ht="81.599999999999994" customHeight="1" x14ac:dyDescent="0.2">
      <c r="B144" s="19" t="s">
        <v>194</v>
      </c>
      <c r="C144" s="19"/>
      <c r="D144" s="19"/>
      <c r="E144" s="19"/>
      <c r="F144" s="19"/>
      <c r="G144" s="19"/>
      <c r="H144" s="19"/>
      <c r="I144" s="19"/>
      <c r="J144" s="19"/>
    </row>
    <row r="145" s="1" customFormat="1" ht="28.7" customHeight="1" x14ac:dyDescent="0.2"/>
  </sheetData>
  <mergeCells count="112">
    <mergeCell ref="L97:M97"/>
    <mergeCell ref="L98:M98"/>
    <mergeCell ref="L99:M99"/>
    <mergeCell ref="L100:M100"/>
    <mergeCell ref="L101:M101"/>
    <mergeCell ref="I142:J142"/>
    <mergeCell ref="I2:O2"/>
    <mergeCell ref="L102:M102"/>
    <mergeCell ref="L103:M103"/>
    <mergeCell ref="L31:M31"/>
    <mergeCell ref="L32:M32"/>
    <mergeCell ref="L36:M36"/>
    <mergeCell ref="L37:M37"/>
    <mergeCell ref="L38:M38"/>
    <mergeCell ref="L42:M42"/>
    <mergeCell ref="L43:M43"/>
    <mergeCell ref="L47:M47"/>
    <mergeCell ref="L48:M48"/>
    <mergeCell ref="L49:M49"/>
    <mergeCell ref="L53:M53"/>
    <mergeCell ref="L54:M54"/>
    <mergeCell ref="L56:M56"/>
    <mergeCell ref="L83:M83"/>
    <mergeCell ref="L84:M84"/>
    <mergeCell ref="L96:M96"/>
    <mergeCell ref="B4:D4"/>
    <mergeCell ref="B40:K40"/>
    <mergeCell ref="B45:K45"/>
    <mergeCell ref="B51:K51"/>
    <mergeCell ref="B6:D6"/>
    <mergeCell ref="B8:D8"/>
    <mergeCell ref="E14:G14"/>
    <mergeCell ref="B10:D11"/>
    <mergeCell ref="L95:M95"/>
    <mergeCell ref="L74:M74"/>
    <mergeCell ref="L75:M75"/>
    <mergeCell ref="L76:M76"/>
    <mergeCell ref="L77:M77"/>
    <mergeCell ref="L57:M57"/>
    <mergeCell ref="L58:M58"/>
    <mergeCell ref="L59:M59"/>
    <mergeCell ref="L60:M60"/>
    <mergeCell ref="L61:M61"/>
    <mergeCell ref="L62:M62"/>
    <mergeCell ref="L63:M63"/>
    <mergeCell ref="G11:N12"/>
    <mergeCell ref="L64:M64"/>
    <mergeCell ref="L65:M65"/>
    <mergeCell ref="L66:M66"/>
    <mergeCell ref="L67:M67"/>
    <mergeCell ref="L68:M68"/>
    <mergeCell ref="L69:M69"/>
    <mergeCell ref="L70:M70"/>
    <mergeCell ref="L71:M71"/>
    <mergeCell ref="B130:N130"/>
    <mergeCell ref="B132:N132"/>
    <mergeCell ref="B134:N134"/>
    <mergeCell ref="B136:N136"/>
    <mergeCell ref="B138:N138"/>
    <mergeCell ref="B140:N140"/>
    <mergeCell ref="B144:J144"/>
    <mergeCell ref="B16:C16"/>
    <mergeCell ref="B24:L24"/>
    <mergeCell ref="B26:L26"/>
    <mergeCell ref="B29:K29"/>
    <mergeCell ref="B34:K34"/>
    <mergeCell ref="F114:L114"/>
    <mergeCell ref="F115:L115"/>
    <mergeCell ref="F116:L116"/>
    <mergeCell ref="F117:L117"/>
    <mergeCell ref="F118:L118"/>
    <mergeCell ref="F124:L124"/>
    <mergeCell ref="F125:L125"/>
    <mergeCell ref="F126:L126"/>
    <mergeCell ref="F127:L127"/>
    <mergeCell ref="F106:M106"/>
    <mergeCell ref="L72:M72"/>
    <mergeCell ref="L73:M73"/>
    <mergeCell ref="B117:E117"/>
    <mergeCell ref="B118:E118"/>
    <mergeCell ref="B120:N120"/>
    <mergeCell ref="B122:N122"/>
    <mergeCell ref="B124:E124"/>
    <mergeCell ref="B125:E125"/>
    <mergeCell ref="B126:E126"/>
    <mergeCell ref="B127:E127"/>
    <mergeCell ref="B128:E128"/>
    <mergeCell ref="F128:L128"/>
    <mergeCell ref="B105:E105"/>
    <mergeCell ref="B106:E106"/>
    <mergeCell ref="B108:N108"/>
    <mergeCell ref="B110:N110"/>
    <mergeCell ref="B112:N112"/>
    <mergeCell ref="B114:E114"/>
    <mergeCell ref="B115:E115"/>
    <mergeCell ref="B116:E116"/>
    <mergeCell ref="L78:M78"/>
    <mergeCell ref="L79:M79"/>
    <mergeCell ref="L80:M80"/>
    <mergeCell ref="L81:M81"/>
    <mergeCell ref="L82:M82"/>
    <mergeCell ref="L85:M85"/>
    <mergeCell ref="L86:M86"/>
    <mergeCell ref="L87:M87"/>
    <mergeCell ref="L88:M88"/>
    <mergeCell ref="L89:M89"/>
    <mergeCell ref="L90:M90"/>
    <mergeCell ref="L91:M91"/>
    <mergeCell ref="L92:M92"/>
    <mergeCell ref="L93:M93"/>
    <mergeCell ref="L94:M94"/>
    <mergeCell ref="F105:M105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1202 N.Bydgoszcz Andrzej Szafkowski</cp:lastModifiedBy>
  <cp:lastPrinted>2022-11-09T09:22:46Z</cp:lastPrinted>
  <dcterms:created xsi:type="dcterms:W3CDTF">2022-10-27T12:26:38Z</dcterms:created>
  <dcterms:modified xsi:type="dcterms:W3CDTF">2022-11-10T09:25:10Z</dcterms:modified>
</cp:coreProperties>
</file>