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80190A47-326B-4759-8C26-00C3E399B2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I32" i="1"/>
  <c r="K32" i="1" s="1"/>
  <c r="I33" i="1"/>
  <c r="I34" i="1"/>
  <c r="I35" i="1"/>
  <c r="I36" i="1"/>
  <c r="K36" i="1" s="1"/>
  <c r="I37" i="1"/>
  <c r="I38" i="1"/>
  <c r="I39" i="1"/>
  <c r="I40" i="1"/>
  <c r="K40" i="1" s="1"/>
  <c r="I41" i="1"/>
  <c r="I42" i="1"/>
  <c r="I43" i="1"/>
  <c r="I44" i="1"/>
  <c r="K44" i="1" s="1"/>
  <c r="I45" i="1"/>
  <c r="I46" i="1"/>
  <c r="I47" i="1"/>
  <c r="I48" i="1"/>
  <c r="K48" i="1" s="1"/>
  <c r="I49" i="1"/>
  <c r="I50" i="1"/>
  <c r="I51" i="1"/>
  <c r="I52" i="1"/>
  <c r="K52" i="1" s="1"/>
  <c r="I53" i="1"/>
  <c r="I54" i="1"/>
  <c r="I55" i="1"/>
  <c r="I56" i="1"/>
  <c r="K56" i="1" s="1"/>
  <c r="I57" i="1"/>
  <c r="I58" i="1"/>
  <c r="I59" i="1"/>
  <c r="I60" i="1"/>
  <c r="K60" i="1" s="1"/>
  <c r="I61" i="1"/>
  <c r="I62" i="1"/>
  <c r="I63" i="1"/>
  <c r="I64" i="1"/>
  <c r="K64" i="1" s="1"/>
  <c r="I65" i="1"/>
  <c r="I66" i="1"/>
  <c r="I67" i="1"/>
  <c r="I68" i="1"/>
  <c r="K68" i="1" s="1"/>
  <c r="I69" i="1"/>
  <c r="I70" i="1"/>
  <c r="I71" i="1"/>
  <c r="I72" i="1"/>
  <c r="K72" i="1" s="1"/>
  <c r="I73" i="1"/>
  <c r="I74" i="1"/>
  <c r="I75" i="1"/>
  <c r="I76" i="1"/>
  <c r="K76" i="1" s="1"/>
  <c r="I77" i="1"/>
  <c r="I78" i="1"/>
  <c r="I79" i="1"/>
  <c r="I80" i="1"/>
  <c r="K80" i="1" s="1"/>
  <c r="I81" i="1"/>
  <c r="I82" i="1"/>
  <c r="I83" i="1"/>
  <c r="I84" i="1"/>
  <c r="K84" i="1" s="1"/>
  <c r="I85" i="1"/>
  <c r="I86" i="1"/>
  <c r="I87" i="1"/>
  <c r="I88" i="1"/>
  <c r="K88" i="1" s="1"/>
  <c r="I89" i="1"/>
  <c r="I90" i="1"/>
  <c r="I91" i="1"/>
  <c r="I92" i="1"/>
  <c r="K92" i="1" s="1"/>
  <c r="I93" i="1"/>
  <c r="I94" i="1"/>
  <c r="I95" i="1"/>
  <c r="I96" i="1"/>
  <c r="K96" i="1" s="1"/>
  <c r="I97" i="1"/>
  <c r="I98" i="1"/>
  <c r="I99" i="1"/>
  <c r="I100" i="1"/>
  <c r="K100" i="1" s="1"/>
  <c r="I101" i="1"/>
  <c r="I102" i="1"/>
  <c r="I103" i="1"/>
  <c r="I104" i="1"/>
  <c r="K104" i="1" s="1"/>
  <c r="I105" i="1"/>
  <c r="I106" i="1"/>
  <c r="I107" i="1"/>
  <c r="I108" i="1"/>
  <c r="K108" i="1" s="1"/>
  <c r="I109" i="1"/>
  <c r="I110" i="1"/>
  <c r="I111" i="1"/>
  <c r="I112" i="1"/>
  <c r="K112" i="1" s="1"/>
  <c r="I113" i="1"/>
  <c r="I114" i="1"/>
  <c r="I115" i="1"/>
  <c r="I116" i="1"/>
  <c r="K116" i="1" s="1"/>
  <c r="I117" i="1"/>
  <c r="I118" i="1"/>
  <c r="I119" i="1"/>
  <c r="I120" i="1"/>
  <c r="K120" i="1" s="1"/>
  <c r="I121" i="1"/>
  <c r="I122" i="1"/>
  <c r="I123" i="1"/>
  <c r="I124" i="1"/>
  <c r="K124" i="1" s="1"/>
  <c r="I125" i="1"/>
  <c r="I126" i="1"/>
  <c r="I30" i="1"/>
  <c r="F128" i="1" s="1"/>
  <c r="K30" i="1" l="1"/>
  <c r="L30" i="1" s="1"/>
  <c r="K123" i="1"/>
  <c r="L123" i="1" s="1"/>
  <c r="K119" i="1"/>
  <c r="L119" i="1" s="1"/>
  <c r="K115" i="1"/>
  <c r="L115" i="1" s="1"/>
  <c r="K111" i="1"/>
  <c r="L111" i="1" s="1"/>
  <c r="K107" i="1"/>
  <c r="L107" i="1" s="1"/>
  <c r="K103" i="1"/>
  <c r="L103" i="1" s="1"/>
  <c r="K99" i="1"/>
  <c r="L99" i="1" s="1"/>
  <c r="K95" i="1"/>
  <c r="L95" i="1" s="1"/>
  <c r="K91" i="1"/>
  <c r="L91" i="1" s="1"/>
  <c r="K87" i="1"/>
  <c r="L87" i="1" s="1"/>
  <c r="K83" i="1"/>
  <c r="L83" i="1" s="1"/>
  <c r="K79" i="1"/>
  <c r="L79" i="1" s="1"/>
  <c r="K75" i="1"/>
  <c r="L75" i="1" s="1"/>
  <c r="K71" i="1"/>
  <c r="L71" i="1" s="1"/>
  <c r="K67" i="1"/>
  <c r="L67" i="1" s="1"/>
  <c r="K63" i="1"/>
  <c r="L63" i="1" s="1"/>
  <c r="K59" i="1"/>
  <c r="L59" i="1" s="1"/>
  <c r="K55" i="1"/>
  <c r="L55" i="1" s="1"/>
  <c r="K51" i="1"/>
  <c r="L51" i="1" s="1"/>
  <c r="K47" i="1"/>
  <c r="L47" i="1" s="1"/>
  <c r="K43" i="1"/>
  <c r="L43" i="1" s="1"/>
  <c r="K39" i="1"/>
  <c r="L39" i="1" s="1"/>
  <c r="K35" i="1"/>
  <c r="L35" i="1" s="1"/>
  <c r="K31" i="1"/>
  <c r="L31" i="1" s="1"/>
  <c r="L124" i="1"/>
  <c r="L120" i="1"/>
  <c r="L116" i="1"/>
  <c r="L112" i="1"/>
  <c r="L108" i="1"/>
  <c r="L104" i="1"/>
  <c r="L100" i="1"/>
  <c r="L96" i="1"/>
  <c r="L92" i="1"/>
  <c r="L88" i="1"/>
  <c r="L84" i="1"/>
  <c r="L80" i="1"/>
  <c r="L76" i="1"/>
  <c r="L72" i="1"/>
  <c r="L68" i="1"/>
  <c r="L64" i="1"/>
  <c r="L60" i="1"/>
  <c r="L56" i="1"/>
  <c r="L52" i="1"/>
  <c r="L48" i="1"/>
  <c r="L44" i="1"/>
  <c r="L40" i="1"/>
  <c r="L36" i="1"/>
  <c r="L32" i="1"/>
  <c r="K126" i="1"/>
  <c r="L126" i="1" s="1"/>
  <c r="K122" i="1"/>
  <c r="L122" i="1" s="1"/>
  <c r="K118" i="1"/>
  <c r="L118" i="1" s="1"/>
  <c r="K114" i="1"/>
  <c r="L114" i="1" s="1"/>
  <c r="K110" i="1"/>
  <c r="L110" i="1" s="1"/>
  <c r="K106" i="1"/>
  <c r="L106" i="1" s="1"/>
  <c r="K102" i="1"/>
  <c r="L102" i="1" s="1"/>
  <c r="K98" i="1"/>
  <c r="L98" i="1" s="1"/>
  <c r="K94" i="1"/>
  <c r="L94" i="1" s="1"/>
  <c r="K90" i="1"/>
  <c r="L90" i="1" s="1"/>
  <c r="K86" i="1"/>
  <c r="L86" i="1" s="1"/>
  <c r="K82" i="1"/>
  <c r="L82" i="1" s="1"/>
  <c r="K78" i="1"/>
  <c r="L78" i="1" s="1"/>
  <c r="K74" i="1"/>
  <c r="L74" i="1" s="1"/>
  <c r="K70" i="1"/>
  <c r="L70" i="1" s="1"/>
  <c r="K66" i="1"/>
  <c r="L66" i="1" s="1"/>
  <c r="K62" i="1"/>
  <c r="L62" i="1" s="1"/>
  <c r="K58" i="1"/>
  <c r="L58" i="1" s="1"/>
  <c r="K54" i="1"/>
  <c r="L54" i="1" s="1"/>
  <c r="K50" i="1"/>
  <c r="L50" i="1" s="1"/>
  <c r="K46" i="1"/>
  <c r="L46" i="1" s="1"/>
  <c r="K42" i="1"/>
  <c r="L42" i="1" s="1"/>
  <c r="K38" i="1"/>
  <c r="L38" i="1" s="1"/>
  <c r="K34" i="1"/>
  <c r="L34" i="1" s="1"/>
  <c r="K125" i="1"/>
  <c r="L125" i="1" s="1"/>
  <c r="K121" i="1"/>
  <c r="L121" i="1" s="1"/>
  <c r="K117" i="1"/>
  <c r="L117" i="1" s="1"/>
  <c r="K113" i="1"/>
  <c r="L113" i="1" s="1"/>
  <c r="K109" i="1"/>
  <c r="L109" i="1" s="1"/>
  <c r="K105" i="1"/>
  <c r="L105" i="1" s="1"/>
  <c r="K101" i="1"/>
  <c r="L101" i="1" s="1"/>
  <c r="K97" i="1"/>
  <c r="L97" i="1" s="1"/>
  <c r="K93" i="1"/>
  <c r="L93" i="1" s="1"/>
  <c r="K89" i="1"/>
  <c r="L89" i="1" s="1"/>
  <c r="K85" i="1"/>
  <c r="L85" i="1" s="1"/>
  <c r="K81" i="1"/>
  <c r="L81" i="1" s="1"/>
  <c r="K77" i="1"/>
  <c r="L77" i="1" s="1"/>
  <c r="K73" i="1"/>
  <c r="L73" i="1" s="1"/>
  <c r="K69" i="1"/>
  <c r="L69" i="1" s="1"/>
  <c r="K65" i="1"/>
  <c r="L65" i="1" s="1"/>
  <c r="K61" i="1"/>
  <c r="L61" i="1" s="1"/>
  <c r="K57" i="1"/>
  <c r="L57" i="1" s="1"/>
  <c r="K53" i="1"/>
  <c r="L53" i="1" s="1"/>
  <c r="K49" i="1"/>
  <c r="L49" i="1" s="1"/>
  <c r="K45" i="1"/>
  <c r="L45" i="1" s="1"/>
  <c r="K41" i="1"/>
  <c r="L41" i="1" s="1"/>
  <c r="K37" i="1"/>
  <c r="L37" i="1" s="1"/>
  <c r="K33" i="1"/>
  <c r="L33" i="1" s="1"/>
  <c r="F129" i="1" l="1"/>
</calcChain>
</file>

<file path=xl/sharedStrings.xml><?xml version="1.0" encoding="utf-8"?>
<sst xmlns="http://schemas.openxmlformats.org/spreadsheetml/2006/main" count="428" uniqueCount="342">
  <si>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</si>
  <si>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</si>
  <si>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</si>
  <si>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</si>
  <si>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</si>
  <si>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</si>
  <si>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</si>
  <si>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</si>
  <si>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</si>
  <si>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</si>
  <si>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</si>
  <si>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</si>
  <si>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</si>
  <si>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</si>
  <si>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</si>
  <si>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12</t>
  </si>
  <si>
    <t>PORZB&gt;100</t>
  </si>
  <si>
    <t>Oczyszczanie zrębów, gruntów porolnych, halizn i płazowin . ze zbędnych podrostów, odrośli, krzewów i krzewinek poprzez wycinanie bez wynoszenia i układania - dla 100% pokrycia powierzchni</t>
  </si>
  <si>
    <t xml:space="preserve"> 14</t>
  </si>
  <si>
    <t>ROZDR-PP</t>
  </si>
  <si>
    <t>Rozdrabnianie pozostałości drzewnych na całej powierzchni bez mieszania z glebą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</si>
  <si>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</si>
  <si>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</si>
  <si>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</si>
  <si>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</si>
  <si>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</si>
  <si>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</si>
  <si>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</si>
  <si>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</si>
  <si>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</si>
  <si>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</si>
  <si>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</si>
  <si>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</si>
  <si>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28</t>
  </si>
  <si>
    <t>PORZ MECH</t>
  </si>
  <si>
    <t>Mechaniczne wywożenie pozostałości drzewnych (ciągnikiem)</t>
  </si>
  <si>
    <t>M3P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</si>
  <si>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</si>
  <si>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</si>
  <si>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</si>
  <si>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</si>
  <si>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</si>
  <si>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</si>
  <si>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</si>
  <si>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</si>
  <si>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</si>
  <si>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</si>
  <si>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>M3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</si>
  <si>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</si>
  <si>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</si>
  <si>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</si>
  <si>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</si>
  <si>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</si>
  <si>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</si>
  <si>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</si>
  <si>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</si>
  <si>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</si>
  <si>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</si>
  <si>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</si>
  <si>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</si>
  <si>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</si>
  <si>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</si>
  <si>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</si>
  <si>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</si>
  <si>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98</t>
  </si>
  <si>
    <t>POP-BRYŁ</t>
  </si>
  <si>
    <t>Sadzenie sadzonek z zakrytym systemem korzeniowym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</si>
  <si>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</si>
  <si>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</si>
  <si>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</si>
  <si>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</si>
  <si>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</si>
  <si>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</si>
  <si>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</si>
  <si>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</si>
  <si>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</si>
  <si>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</si>
  <si>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</si>
  <si>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</si>
  <si>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116</t>
  </si>
  <si>
    <t>CP-W</t>
  </si>
  <si>
    <t>Czyszczenia późne</t>
  </si>
  <si>
    <t>131.01</t>
  </si>
  <si>
    <t>PUŁ-RYJF</t>
  </si>
  <si>
    <t>Wykładanie pułapek feromonowych na ryjkowce</t>
  </si>
  <si>
    <t>SZT</t>
  </si>
  <si>
    <t>133</t>
  </si>
  <si>
    <t>SZUK-PĘDR</t>
  </si>
  <si>
    <t>Badanie zapędraczenia gleby - dół o objętości 0,5 m3</t>
  </si>
  <si>
    <t>136</t>
  </si>
  <si>
    <t>SZUK-OWA2</t>
  </si>
  <si>
    <t>Próbne poszukiwania owadów w ściole metodą dwóch drzew próbnych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</si>
  <si>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</si>
  <si>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</si>
  <si>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</si>
  <si>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</si>
  <si>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</si>
  <si>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</si>
  <si>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</si>
  <si>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</si>
  <si>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</si>
  <si>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</si>
  <si>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</si>
  <si>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</si>
  <si>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</si>
  <si>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</si>
  <si>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</si>
  <si>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</si>
  <si>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</si>
  <si>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</si>
  <si>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</si>
  <si>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</si>
  <si>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</si>
  <si>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</si>
  <si>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</si>
  <si>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</si>
  <si>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</si>
  <si>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</si>
  <si>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</si>
  <si>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</si>
  <si>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</si>
  <si>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</si>
  <si>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</si>
  <si>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</si>
  <si>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</si>
  <si>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</si>
  <si>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</si>
  <si>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</si>
  <si>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</si>
  <si>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</si>
  <si>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203</t>
  </si>
  <si>
    <t>WYOR-CK</t>
  </si>
  <si>
    <t>Wyorywanie i podcinanie sadzonek ciągnikowym wyorywaczem klamrowych</t>
  </si>
  <si>
    <t>204</t>
  </si>
  <si>
    <t>WYOR-CS</t>
  </si>
  <si>
    <t>Wyorywanie lub podcinanie sadzonek ciągnikowym podcinaczem sekcyjnym</t>
  </si>
  <si>
    <t>206</t>
  </si>
  <si>
    <t>WŁÓK-SC</t>
  </si>
  <si>
    <t>Wyrównywanie powierzchni włóką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</si>
  <si>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</si>
  <si>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</si>
  <si>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</si>
  <si>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</si>
  <si>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</si>
  <si>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</si>
  <si>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</si>
  <si>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</si>
  <si>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</si>
  <si>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</si>
  <si>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</si>
  <si>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</si>
  <si>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</si>
  <si>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</si>
  <si>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</si>
  <si>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215</t>
  </si>
  <si>
    <t>SIEW-NC</t>
  </si>
  <si>
    <t>Rozsiew nawozów startowo rozrzutnikiem</t>
  </si>
  <si>
    <t>219</t>
  </si>
  <si>
    <t>NAW-MINER</t>
  </si>
  <si>
    <t>Nawożenie mineralne w sadzonkach -wykonywane ręcznie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</si>
  <si>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</si>
  <si>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</si>
  <si>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</si>
  <si>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</si>
  <si>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</si>
  <si>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</si>
  <si>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</si>
  <si>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</si>
  <si>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</si>
  <si>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</si>
  <si>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</si>
  <si>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</si>
  <si>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230</t>
  </si>
  <si>
    <t>POZ-P</t>
  </si>
  <si>
    <t>Pozyskanie pędów, cięcie zrzezów, liczenie, wiązanie i dołowanie</t>
  </si>
  <si>
    <t>231</t>
  </si>
  <si>
    <t>SZK-ZR</t>
  </si>
  <si>
    <t>Szkółkowanie zrzezów lub wycinków korzeniowych</t>
  </si>
  <si>
    <t>232</t>
  </si>
  <si>
    <t>SZK-1R</t>
  </si>
  <si>
    <t>Szkółkowanie sadzonek do 1 roku z doniesieniem do miejsca szkółkowania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</si>
  <si>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</si>
  <si>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</si>
  <si>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</si>
  <si>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</si>
  <si>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</si>
  <si>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</si>
  <si>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</si>
  <si>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</si>
  <si>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</si>
  <si>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245</t>
  </si>
  <si>
    <t>WYJ 4-5L</t>
  </si>
  <si>
    <t>Wyjęcie materiału 4-5 letniego</t>
  </si>
  <si>
    <t>247</t>
  </si>
  <si>
    <t>DOŁ-1I</t>
  </si>
  <si>
    <t>Dołowanie sadzonek z doniesieniem do dołu - 1 latek iglastych</t>
  </si>
  <si>
    <t>248</t>
  </si>
  <si>
    <t>DOŁ-1L</t>
  </si>
  <si>
    <t>Dołowanie sadzonek z doniesieniem do dołu - 1-latek liściastych</t>
  </si>
  <si>
    <t>249</t>
  </si>
  <si>
    <t>DOŁ-2I</t>
  </si>
  <si>
    <t>Dołowanie sadzonek z doniesieniem do dołu - 2-3-latek iglastych</t>
  </si>
  <si>
    <t>250</t>
  </si>
  <si>
    <t>DOŁ-2L</t>
  </si>
  <si>
    <t>Dołowanie sadzonek z doniesieniem do dołu - 2-3-latek liściastych</t>
  </si>
  <si>
    <t>251</t>
  </si>
  <si>
    <t>DOŁ-4I</t>
  </si>
  <si>
    <t>Dołowanie sadzonek z doniesieniem do dołu - 4-5-latek iglastych</t>
  </si>
  <si>
    <t>252</t>
  </si>
  <si>
    <t>DOŁ-4L</t>
  </si>
  <si>
    <t>Dołowanie sadzonek z doniesieniem do dołu - 4-5-latek liściastych</t>
  </si>
  <si>
    <t>255</t>
  </si>
  <si>
    <t>ŻEL-1</t>
  </si>
  <si>
    <t>Żelowanie 1-latek</t>
  </si>
  <si>
    <t>256</t>
  </si>
  <si>
    <t>ŻEL-2</t>
  </si>
  <si>
    <t>Żelowanie 2-latek</t>
  </si>
  <si>
    <t>257</t>
  </si>
  <si>
    <t>ŻEL-IL</t>
  </si>
  <si>
    <t>Żelowanie sadzonek pozostałych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</si>
  <si>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</si>
  <si>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</si>
  <si>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</si>
  <si>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</si>
  <si>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</si>
  <si>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</si>
  <si>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260</t>
  </si>
  <si>
    <t>ZAŁ-4</t>
  </si>
  <si>
    <t>Załadunek lub rozładunek sadzonek - 4-5 latek</t>
  </si>
  <si>
    <t>262</t>
  </si>
  <si>
    <t>SIEW-DC</t>
  </si>
  <si>
    <t>Siew nasion drobnych</t>
  </si>
  <si>
    <t>264</t>
  </si>
  <si>
    <t>SIEW DP</t>
  </si>
  <si>
    <t>Siew pełny nasion drobnych siewnikiem mechanicznie</t>
  </si>
  <si>
    <t>266</t>
  </si>
  <si>
    <t>SIEW-R</t>
  </si>
  <si>
    <t>Siew nasion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</si>
  <si>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</si>
  <si>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</si>
  <si>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</si>
  <si>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</si>
  <si>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</si>
  <si>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</si>
  <si>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</si>
  <si>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</si>
  <si>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</si>
  <si>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283</t>
  </si>
  <si>
    <t>PRZYG-SUB</t>
  </si>
  <si>
    <t>Przygotowanie substratu</t>
  </si>
  <si>
    <t>285</t>
  </si>
  <si>
    <t>PRZER-SUB</t>
  </si>
  <si>
    <t>Jednorazowe przerobienie substratu z wapnem lub nawozami</t>
  </si>
  <si>
    <t>297</t>
  </si>
  <si>
    <t>PRZEZ-NAM</t>
  </si>
  <si>
    <t>Przerzedzanie siewów z pieleniem</t>
  </si>
  <si>
    <t>306</t>
  </si>
  <si>
    <t>SZK-NAPEŁ</t>
  </si>
  <si>
    <t>Szkółkowanie 1-2 latek do doniczek, kaset itp. wraz z napełnieniem doniczek substratem</t>
  </si>
  <si>
    <t>338</t>
  </si>
  <si>
    <t>PIEL-KON1</t>
  </si>
  <si>
    <t>Pielenie chwastów w kontenerach o zagęszczeniu cel do 400 szt./m2</t>
  </si>
  <si>
    <t>m2</t>
  </si>
  <si>
    <t>376</t>
  </si>
  <si>
    <t>ZB-NASDB</t>
  </si>
  <si>
    <t>Zbiór nasion dęba</t>
  </si>
  <si>
    <t>KG</t>
  </si>
  <si>
    <t>377</t>
  </si>
  <si>
    <t>ZB-NASBK</t>
  </si>
  <si>
    <t>Zbiór nasion buka</t>
  </si>
  <si>
    <t>378</t>
  </si>
  <si>
    <t>ZB-NASBRZ</t>
  </si>
  <si>
    <t>Zbiór nasion brzozy</t>
  </si>
  <si>
    <t>379</t>
  </si>
  <si>
    <t>ZB-NASLP</t>
  </si>
  <si>
    <t>Zbiór nasion lipy</t>
  </si>
  <si>
    <t>380</t>
  </si>
  <si>
    <t>ZB-NASGB</t>
  </si>
  <si>
    <t>Zbiór nasion graba</t>
  </si>
  <si>
    <t>381</t>
  </si>
  <si>
    <t>ZB-NASWZ</t>
  </si>
  <si>
    <t>Zbiór nasion wiązu</t>
  </si>
  <si>
    <t>382</t>
  </si>
  <si>
    <t>ZB-NASP</t>
  </si>
  <si>
    <t>Zbiór nasion pozostałych gatunków</t>
  </si>
  <si>
    <t>383</t>
  </si>
  <si>
    <t>TERMO-NAS</t>
  </si>
  <si>
    <t>Wykonanie termoterapii żołędzi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</si>
  <si>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</si>
  <si>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</si>
  <si>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</si>
  <si>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</si>
  <si>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</si>
  <si>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</si>
  <si>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</si>
  <si>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</si>
  <si>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</si>
  <si>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</si>
  <si>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</si>
  <si>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</si>
  <si>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</si>
  <si>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</si>
  <si>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</si>
  <si>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</si>
  <si>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</si>
  <si>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</si>
  <si>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</si>
  <si>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</si>
  <si>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</si>
  <si>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</si>
  <si>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</si>
  <si>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</si>
  <si>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</si>
  <si>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</si>
  <si>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</si>
  <si>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</si>
  <si>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</si>
  <si>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</si>
  <si>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</si>
  <si>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</si>
  <si>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</si>
  <si>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</si>
  <si>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</si>
  <si>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</si>
  <si>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</si>
  <si>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</si>
  <si>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</si>
  <si>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</si>
  <si>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</si>
  <si>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</si>
  <si>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</si>
  <si>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</si>
  <si>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</si>
  <si>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141</t>
  </si>
  <si>
    <t>143</t>
  </si>
  <si>
    <t>GRODZ-SN</t>
  </si>
  <si>
    <t>GRODZ-SNR</t>
  </si>
  <si>
    <t>WYK-SLUPL</t>
  </si>
  <si>
    <t>Grodzenie upraw siatką niziny</t>
  </si>
  <si>
    <t>Przygotowanie słupków liściastych</t>
  </si>
  <si>
    <t>Grodenie upraw siatką rozbiórki nizin</t>
  </si>
  <si>
    <t>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</si>
</sst>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68"/>
  <sheetViews>
    <sheetView tabSelected="1" topLeftCell="A26" workbookViewId="0">
      <selection activeCell="I123" sqref="I123"/>
    </sheetView>
  </sheetViews>
  <sheetFormatPr defaultRowHeight="12.75" x14ac:dyDescent="0.2"/>
  <cols>
    <col min="1" max="1" width="0.140625" customWidth="1"/>
    <col min="2" max="2" width="5.7109375" customWidth="1"/>
    <col min="3" max="3" width="10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10" bestFit="1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309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7" t="s">
        <v>310</v>
      </c>
      <c r="C10" s="27"/>
      <c r="D10" s="27"/>
    </row>
    <row r="11" spans="2:15" s="1" customFormat="1" ht="12.2" customHeight="1" x14ac:dyDescent="0.2">
      <c r="B11" s="27"/>
      <c r="C11" s="27"/>
      <c r="D11" s="27"/>
      <c r="G11" s="20" t="s">
        <v>311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5" t="s">
        <v>312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0" t="s">
        <v>313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314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315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316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3" t="s">
        <v>317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9.25" customHeight="1" x14ac:dyDescent="0.2">
      <c r="B26" s="21" t="s">
        <v>318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6" customHeight="1" x14ac:dyDescent="0.2"/>
    <row r="29" spans="2:13" s="1" customFormat="1" ht="57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3" t="s">
        <v>10</v>
      </c>
      <c r="M29" s="13"/>
    </row>
    <row r="30" spans="2:13" s="1" customFormat="1" ht="49.1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5" t="s">
        <v>14</v>
      </c>
      <c r="G30" s="8">
        <v>4.3</v>
      </c>
      <c r="H30" s="8"/>
      <c r="I30" s="9">
        <f>ROUND(G30*H30,2)</f>
        <v>0</v>
      </c>
      <c r="J30" s="29">
        <v>0.08</v>
      </c>
      <c r="K30" s="8">
        <f>ROUND(J30*I30,2)</f>
        <v>0</v>
      </c>
      <c r="L30" s="11">
        <f>ROUND(I30+K30,2)</f>
        <v>0</v>
      </c>
      <c r="M30" s="11"/>
    </row>
    <row r="31" spans="2:13" s="1" customFormat="1" ht="49.1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5" t="s">
        <v>14</v>
      </c>
      <c r="G31" s="8">
        <v>4.63</v>
      </c>
      <c r="H31" s="8"/>
      <c r="I31" s="9">
        <f t="shared" ref="I31:I94" si="0">ROUND(G31*H31,2)</f>
        <v>0</v>
      </c>
      <c r="J31" s="29">
        <v>0.08</v>
      </c>
      <c r="K31" s="8">
        <f t="shared" ref="K31:K94" si="1">ROUND(J31*I31,2)</f>
        <v>0</v>
      </c>
      <c r="L31" s="11">
        <f t="shared" ref="L31:L94" si="2">ROUND(I31+K31,2)</f>
        <v>0</v>
      </c>
      <c r="M31" s="11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5" t="s">
        <v>14</v>
      </c>
      <c r="G32" s="8">
        <v>1.31</v>
      </c>
      <c r="H32" s="8"/>
      <c r="I32" s="9">
        <f t="shared" si="0"/>
        <v>0</v>
      </c>
      <c r="J32" s="29">
        <v>0.08</v>
      </c>
      <c r="K32" s="8">
        <f t="shared" si="1"/>
        <v>0</v>
      </c>
      <c r="L32" s="11">
        <f t="shared" si="2"/>
        <v>0</v>
      </c>
      <c r="M32" s="11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5" t="s">
        <v>14</v>
      </c>
      <c r="G33" s="8">
        <v>2.61</v>
      </c>
      <c r="H33" s="8"/>
      <c r="I33" s="9">
        <f t="shared" si="0"/>
        <v>0</v>
      </c>
      <c r="J33" s="29">
        <v>0.08</v>
      </c>
      <c r="K33" s="8">
        <f t="shared" si="1"/>
        <v>0</v>
      </c>
      <c r="L33" s="11">
        <f t="shared" si="2"/>
        <v>0</v>
      </c>
      <c r="M33" s="11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5" t="s">
        <v>14</v>
      </c>
      <c r="G34" s="8">
        <v>2.61</v>
      </c>
      <c r="H34" s="8"/>
      <c r="I34" s="9">
        <f t="shared" si="0"/>
        <v>0</v>
      </c>
      <c r="J34" s="29">
        <v>0.08</v>
      </c>
      <c r="K34" s="8">
        <f t="shared" si="1"/>
        <v>0</v>
      </c>
      <c r="L34" s="11">
        <f t="shared" si="2"/>
        <v>0</v>
      </c>
      <c r="M34" s="11"/>
    </row>
    <row r="35" spans="2:13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5" t="s">
        <v>14</v>
      </c>
      <c r="G35" s="8">
        <v>11.54</v>
      </c>
      <c r="H35" s="8"/>
      <c r="I35" s="9">
        <f t="shared" si="0"/>
        <v>0</v>
      </c>
      <c r="J35" s="29">
        <v>0.08</v>
      </c>
      <c r="K35" s="8">
        <f t="shared" si="1"/>
        <v>0</v>
      </c>
      <c r="L35" s="11">
        <f t="shared" si="2"/>
        <v>0</v>
      </c>
      <c r="M35" s="11"/>
    </row>
    <row r="36" spans="2:13" s="1" customFormat="1" ht="28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5" t="s">
        <v>14</v>
      </c>
      <c r="G36" s="8">
        <v>1.7</v>
      </c>
      <c r="H36" s="8"/>
      <c r="I36" s="9">
        <f t="shared" si="0"/>
        <v>0</v>
      </c>
      <c r="J36" s="29">
        <v>0.08</v>
      </c>
      <c r="K36" s="8">
        <f t="shared" si="1"/>
        <v>0</v>
      </c>
      <c r="L36" s="11">
        <f t="shared" si="2"/>
        <v>0</v>
      </c>
      <c r="M36" s="11"/>
    </row>
    <row r="37" spans="2:13" s="1" customFormat="1" ht="28.7" customHeight="1" x14ac:dyDescent="0.2">
      <c r="B37" s="5">
        <v>8</v>
      </c>
      <c r="C37" s="6" t="s">
        <v>33</v>
      </c>
      <c r="D37" s="6" t="s">
        <v>34</v>
      </c>
      <c r="E37" s="7" t="s">
        <v>35</v>
      </c>
      <c r="F37" s="5" t="s">
        <v>36</v>
      </c>
      <c r="G37" s="8">
        <v>100</v>
      </c>
      <c r="H37" s="8"/>
      <c r="I37" s="9">
        <f t="shared" si="0"/>
        <v>0</v>
      </c>
      <c r="J37" s="29">
        <v>0.08</v>
      </c>
      <c r="K37" s="8">
        <f t="shared" si="1"/>
        <v>0</v>
      </c>
      <c r="L37" s="11">
        <f t="shared" si="2"/>
        <v>0</v>
      </c>
      <c r="M37" s="11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5" t="s">
        <v>40</v>
      </c>
      <c r="G38" s="8">
        <v>5</v>
      </c>
      <c r="H38" s="8"/>
      <c r="I38" s="9">
        <f t="shared" si="0"/>
        <v>0</v>
      </c>
      <c r="J38" s="29">
        <v>0.08</v>
      </c>
      <c r="K38" s="8">
        <f t="shared" si="1"/>
        <v>0</v>
      </c>
      <c r="L38" s="11">
        <f t="shared" si="2"/>
        <v>0</v>
      </c>
      <c r="M38" s="11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5" t="s">
        <v>40</v>
      </c>
      <c r="G39" s="8">
        <v>5</v>
      </c>
      <c r="H39" s="8"/>
      <c r="I39" s="9">
        <f t="shared" si="0"/>
        <v>0</v>
      </c>
      <c r="J39" s="29">
        <v>0.08</v>
      </c>
      <c r="K39" s="8">
        <f t="shared" si="1"/>
        <v>0</v>
      </c>
      <c r="L39" s="11">
        <f t="shared" si="2"/>
        <v>0</v>
      </c>
      <c r="M39" s="11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5" t="s">
        <v>47</v>
      </c>
      <c r="G40" s="8">
        <v>52.86</v>
      </c>
      <c r="H40" s="8"/>
      <c r="I40" s="9">
        <f t="shared" si="0"/>
        <v>0</v>
      </c>
      <c r="J40" s="29">
        <v>0.08</v>
      </c>
      <c r="K40" s="8">
        <f t="shared" si="1"/>
        <v>0</v>
      </c>
      <c r="L40" s="11">
        <f t="shared" si="2"/>
        <v>0</v>
      </c>
      <c r="M40" s="11"/>
    </row>
    <row r="41" spans="2:13" s="1" customFormat="1" ht="28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5" t="s">
        <v>51</v>
      </c>
      <c r="G41" s="8">
        <v>16</v>
      </c>
      <c r="H41" s="8"/>
      <c r="I41" s="9">
        <f t="shared" si="0"/>
        <v>0</v>
      </c>
      <c r="J41" s="29">
        <v>0.08</v>
      </c>
      <c r="K41" s="8">
        <f t="shared" si="1"/>
        <v>0</v>
      </c>
      <c r="L41" s="11">
        <f t="shared" si="2"/>
        <v>0</v>
      </c>
      <c r="M41" s="11"/>
    </row>
    <row r="42" spans="2:13" s="1" customFormat="1" ht="28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5" t="s">
        <v>51</v>
      </c>
      <c r="G42" s="8">
        <v>41.61</v>
      </c>
      <c r="H42" s="8"/>
      <c r="I42" s="9">
        <f t="shared" si="0"/>
        <v>0</v>
      </c>
      <c r="J42" s="29">
        <v>0.08</v>
      </c>
      <c r="K42" s="8">
        <f t="shared" si="1"/>
        <v>0</v>
      </c>
      <c r="L42" s="11">
        <f t="shared" si="2"/>
        <v>0</v>
      </c>
      <c r="M42" s="11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5" t="s">
        <v>40</v>
      </c>
      <c r="G43" s="8">
        <v>2.2000000000000002</v>
      </c>
      <c r="H43" s="8"/>
      <c r="I43" s="9">
        <f t="shared" si="0"/>
        <v>0</v>
      </c>
      <c r="J43" s="29">
        <v>0.08</v>
      </c>
      <c r="K43" s="8">
        <f t="shared" si="1"/>
        <v>0</v>
      </c>
      <c r="L43" s="11">
        <f t="shared" si="2"/>
        <v>0</v>
      </c>
      <c r="M43" s="11"/>
    </row>
    <row r="44" spans="2:13" s="1" customFormat="1" ht="19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5" t="s">
        <v>40</v>
      </c>
      <c r="G44" s="8">
        <v>61.6</v>
      </c>
      <c r="H44" s="8"/>
      <c r="I44" s="9">
        <f t="shared" si="0"/>
        <v>0</v>
      </c>
      <c r="J44" s="29">
        <v>0.08</v>
      </c>
      <c r="K44" s="8">
        <f t="shared" si="1"/>
        <v>0</v>
      </c>
      <c r="L44" s="11">
        <f t="shared" si="2"/>
        <v>0</v>
      </c>
      <c r="M44" s="11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5" t="s">
        <v>40</v>
      </c>
      <c r="G45" s="8">
        <v>2.2000000000000002</v>
      </c>
      <c r="H45" s="8"/>
      <c r="I45" s="9">
        <f t="shared" si="0"/>
        <v>0</v>
      </c>
      <c r="J45" s="29">
        <v>0.08</v>
      </c>
      <c r="K45" s="8">
        <f t="shared" si="1"/>
        <v>0</v>
      </c>
      <c r="L45" s="11">
        <f t="shared" si="2"/>
        <v>0</v>
      </c>
      <c r="M45" s="11"/>
    </row>
    <row r="46" spans="2:13" s="1" customFormat="1" ht="28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5" t="s">
        <v>40</v>
      </c>
      <c r="G46" s="8">
        <v>2.2999999999999998</v>
      </c>
      <c r="H46" s="8"/>
      <c r="I46" s="9">
        <f t="shared" si="0"/>
        <v>0</v>
      </c>
      <c r="J46" s="29">
        <v>0.08</v>
      </c>
      <c r="K46" s="8">
        <f t="shared" si="1"/>
        <v>0</v>
      </c>
      <c r="L46" s="11">
        <f t="shared" si="2"/>
        <v>0</v>
      </c>
      <c r="M46" s="11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5" t="s">
        <v>40</v>
      </c>
      <c r="G47" s="8">
        <v>14.28</v>
      </c>
      <c r="H47" s="8"/>
      <c r="I47" s="9">
        <f t="shared" si="0"/>
        <v>0</v>
      </c>
      <c r="J47" s="29">
        <v>0.08</v>
      </c>
      <c r="K47" s="8">
        <f t="shared" si="1"/>
        <v>0</v>
      </c>
      <c r="L47" s="11">
        <f t="shared" si="2"/>
        <v>0</v>
      </c>
      <c r="M47" s="11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5" t="s">
        <v>14</v>
      </c>
      <c r="G48" s="8">
        <v>4.7</v>
      </c>
      <c r="H48" s="8"/>
      <c r="I48" s="9">
        <f t="shared" si="0"/>
        <v>0</v>
      </c>
      <c r="J48" s="29">
        <v>0.08</v>
      </c>
      <c r="K48" s="8">
        <f t="shared" si="1"/>
        <v>0</v>
      </c>
      <c r="L48" s="11">
        <f t="shared" si="2"/>
        <v>0</v>
      </c>
      <c r="M48" s="11"/>
    </row>
    <row r="49" spans="2:13" s="1" customFormat="1" ht="28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5" t="s">
        <v>14</v>
      </c>
      <c r="G49" s="8">
        <v>9.3000000000000007</v>
      </c>
      <c r="H49" s="8"/>
      <c r="I49" s="9">
        <f t="shared" si="0"/>
        <v>0</v>
      </c>
      <c r="J49" s="29">
        <v>0.08</v>
      </c>
      <c r="K49" s="8">
        <f t="shared" si="1"/>
        <v>0</v>
      </c>
      <c r="L49" s="11">
        <f t="shared" si="2"/>
        <v>0</v>
      </c>
      <c r="M49" s="11"/>
    </row>
    <row r="50" spans="2:13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5" t="s">
        <v>14</v>
      </c>
      <c r="G50" s="8">
        <v>11.65</v>
      </c>
      <c r="H50" s="8"/>
      <c r="I50" s="9">
        <f t="shared" si="0"/>
        <v>0</v>
      </c>
      <c r="J50" s="29">
        <v>0.08</v>
      </c>
      <c r="K50" s="8">
        <f t="shared" si="1"/>
        <v>0</v>
      </c>
      <c r="L50" s="11">
        <f t="shared" si="2"/>
        <v>0</v>
      </c>
      <c r="M50" s="11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5" t="s">
        <v>14</v>
      </c>
      <c r="G51" s="8">
        <v>0.6</v>
      </c>
      <c r="H51" s="8"/>
      <c r="I51" s="9">
        <f t="shared" si="0"/>
        <v>0</v>
      </c>
      <c r="J51" s="29">
        <v>0.08</v>
      </c>
      <c r="K51" s="8">
        <f t="shared" si="1"/>
        <v>0</v>
      </c>
      <c r="L51" s="11">
        <f t="shared" si="2"/>
        <v>0</v>
      </c>
      <c r="M51" s="11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5" t="s">
        <v>85</v>
      </c>
      <c r="G52" s="8">
        <v>30</v>
      </c>
      <c r="H52" s="8"/>
      <c r="I52" s="9">
        <f t="shared" si="0"/>
        <v>0</v>
      </c>
      <c r="J52" s="29">
        <v>0.08</v>
      </c>
      <c r="K52" s="8">
        <f t="shared" si="1"/>
        <v>0</v>
      </c>
      <c r="L52" s="11">
        <f t="shared" si="2"/>
        <v>0</v>
      </c>
      <c r="M52" s="11"/>
    </row>
    <row r="53" spans="2:13" s="1" customFormat="1" ht="19.7" customHeight="1" x14ac:dyDescent="0.2">
      <c r="B53" s="5">
        <v>24</v>
      </c>
      <c r="C53" s="6" t="s">
        <v>86</v>
      </c>
      <c r="D53" s="6" t="s">
        <v>87</v>
      </c>
      <c r="E53" s="7" t="s">
        <v>88</v>
      </c>
      <c r="F53" s="5" t="s">
        <v>85</v>
      </c>
      <c r="G53" s="8">
        <v>84</v>
      </c>
      <c r="H53" s="8"/>
      <c r="I53" s="9">
        <f t="shared" si="0"/>
        <v>0</v>
      </c>
      <c r="J53" s="29">
        <v>0.08</v>
      </c>
      <c r="K53" s="8">
        <f t="shared" si="1"/>
        <v>0</v>
      </c>
      <c r="L53" s="11">
        <f t="shared" si="2"/>
        <v>0</v>
      </c>
      <c r="M53" s="11"/>
    </row>
    <row r="54" spans="2:13" s="1" customFormat="1" ht="28.7" customHeight="1" x14ac:dyDescent="0.2">
      <c r="B54" s="5">
        <v>25</v>
      </c>
      <c r="C54" s="6" t="s">
        <v>89</v>
      </c>
      <c r="D54" s="6" t="s">
        <v>90</v>
      </c>
      <c r="E54" s="7" t="s">
        <v>91</v>
      </c>
      <c r="F54" s="5" t="s">
        <v>85</v>
      </c>
      <c r="G54" s="8">
        <v>7</v>
      </c>
      <c r="H54" s="8"/>
      <c r="I54" s="9">
        <f t="shared" si="0"/>
        <v>0</v>
      </c>
      <c r="J54" s="29">
        <v>0.08</v>
      </c>
      <c r="K54" s="8">
        <f t="shared" si="1"/>
        <v>0</v>
      </c>
      <c r="L54" s="11">
        <f t="shared" si="2"/>
        <v>0</v>
      </c>
      <c r="M54" s="11"/>
    </row>
    <row r="55" spans="2:13" s="1" customFormat="1" ht="28.7" customHeight="1" x14ac:dyDescent="0.2">
      <c r="B55" s="5">
        <v>26</v>
      </c>
      <c r="C55" s="6" t="s">
        <v>332</v>
      </c>
      <c r="D55" s="6" t="s">
        <v>335</v>
      </c>
      <c r="E55" s="7" t="s">
        <v>338</v>
      </c>
      <c r="F55" s="5" t="s">
        <v>341</v>
      </c>
      <c r="G55" s="8">
        <v>11.4</v>
      </c>
      <c r="H55" s="8"/>
      <c r="I55" s="9">
        <f t="shared" si="0"/>
        <v>0</v>
      </c>
      <c r="J55" s="29">
        <v>0.23</v>
      </c>
      <c r="K55" s="8">
        <f t="shared" si="1"/>
        <v>0</v>
      </c>
      <c r="L55" s="11">
        <f t="shared" si="2"/>
        <v>0</v>
      </c>
      <c r="M55" s="11"/>
    </row>
    <row r="56" spans="2:13" s="1" customFormat="1" ht="28.7" customHeight="1" x14ac:dyDescent="0.2">
      <c r="B56" s="5">
        <v>27</v>
      </c>
      <c r="C56" s="6" t="s">
        <v>333</v>
      </c>
      <c r="D56" s="6" t="s">
        <v>336</v>
      </c>
      <c r="E56" s="7" t="s">
        <v>340</v>
      </c>
      <c r="F56" s="5" t="s">
        <v>341</v>
      </c>
      <c r="G56" s="8">
        <v>1</v>
      </c>
      <c r="H56" s="8"/>
      <c r="I56" s="9">
        <f t="shared" si="0"/>
        <v>0</v>
      </c>
      <c r="J56" s="29">
        <v>0.23</v>
      </c>
      <c r="K56" s="8">
        <f t="shared" si="1"/>
        <v>0</v>
      </c>
      <c r="L56" s="11">
        <f t="shared" si="2"/>
        <v>0</v>
      </c>
      <c r="M56" s="11"/>
    </row>
    <row r="57" spans="2:13" s="1" customFormat="1" ht="28.7" customHeight="1" x14ac:dyDescent="0.2">
      <c r="B57" s="5">
        <v>28</v>
      </c>
      <c r="C57" s="6" t="s">
        <v>334</v>
      </c>
      <c r="D57" s="6" t="s">
        <v>337</v>
      </c>
      <c r="E57" s="7" t="s">
        <v>339</v>
      </c>
      <c r="F57" s="5" t="s">
        <v>85</v>
      </c>
      <c r="G57" s="8">
        <v>275</v>
      </c>
      <c r="H57" s="8"/>
      <c r="I57" s="9">
        <f t="shared" si="0"/>
        <v>0</v>
      </c>
      <c r="J57" s="29">
        <v>0.23</v>
      </c>
      <c r="K57" s="8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29</v>
      </c>
      <c r="C58" s="6" t="s">
        <v>92</v>
      </c>
      <c r="D58" s="6" t="s">
        <v>93</v>
      </c>
      <c r="E58" s="7" t="s">
        <v>94</v>
      </c>
      <c r="F58" s="5" t="s">
        <v>95</v>
      </c>
      <c r="G58" s="8">
        <v>25.6</v>
      </c>
      <c r="H58" s="8"/>
      <c r="I58" s="9">
        <f t="shared" si="0"/>
        <v>0</v>
      </c>
      <c r="J58" s="29">
        <v>0.23</v>
      </c>
      <c r="K58" s="8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30</v>
      </c>
      <c r="C59" s="6" t="s">
        <v>96</v>
      </c>
      <c r="D59" s="6" t="s">
        <v>97</v>
      </c>
      <c r="E59" s="7" t="s">
        <v>98</v>
      </c>
      <c r="F59" s="5" t="s">
        <v>36</v>
      </c>
      <c r="G59" s="8">
        <v>5</v>
      </c>
      <c r="H59" s="8"/>
      <c r="I59" s="9">
        <f t="shared" si="0"/>
        <v>0</v>
      </c>
      <c r="J59" s="29">
        <v>0.08</v>
      </c>
      <c r="K59" s="8">
        <f t="shared" si="1"/>
        <v>0</v>
      </c>
      <c r="L59" s="11">
        <f t="shared" si="2"/>
        <v>0</v>
      </c>
      <c r="M59" s="11"/>
    </row>
    <row r="60" spans="2:13" s="1" customFormat="1" ht="28.7" customHeight="1" x14ac:dyDescent="0.2">
      <c r="B60" s="5">
        <v>31</v>
      </c>
      <c r="C60" s="6" t="s">
        <v>99</v>
      </c>
      <c r="D60" s="6" t="s">
        <v>100</v>
      </c>
      <c r="E60" s="7" t="s">
        <v>101</v>
      </c>
      <c r="F60" s="5" t="s">
        <v>36</v>
      </c>
      <c r="G60" s="8">
        <v>105</v>
      </c>
      <c r="H60" s="8"/>
      <c r="I60" s="9">
        <f t="shared" si="0"/>
        <v>0</v>
      </c>
      <c r="J60" s="29">
        <v>0.08</v>
      </c>
      <c r="K60" s="8">
        <f t="shared" si="1"/>
        <v>0</v>
      </c>
      <c r="L60" s="11">
        <f t="shared" si="2"/>
        <v>0</v>
      </c>
      <c r="M60" s="11"/>
    </row>
    <row r="61" spans="2:13" s="1" customFormat="1" ht="28.7" customHeight="1" x14ac:dyDescent="0.2">
      <c r="B61" s="5">
        <v>32</v>
      </c>
      <c r="C61" s="6" t="s">
        <v>102</v>
      </c>
      <c r="D61" s="6" t="s">
        <v>103</v>
      </c>
      <c r="E61" s="7" t="s">
        <v>104</v>
      </c>
      <c r="F61" s="5" t="s">
        <v>85</v>
      </c>
      <c r="G61" s="8">
        <v>30</v>
      </c>
      <c r="H61" s="8"/>
      <c r="I61" s="9">
        <f t="shared" si="0"/>
        <v>0</v>
      </c>
      <c r="J61" s="29">
        <v>0.08</v>
      </c>
      <c r="K61" s="8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33</v>
      </c>
      <c r="C62" s="6" t="s">
        <v>105</v>
      </c>
      <c r="D62" s="6" t="s">
        <v>106</v>
      </c>
      <c r="E62" s="7" t="s">
        <v>107</v>
      </c>
      <c r="F62" s="5" t="s">
        <v>85</v>
      </c>
      <c r="G62" s="8">
        <v>150</v>
      </c>
      <c r="H62" s="8"/>
      <c r="I62" s="9">
        <f t="shared" si="0"/>
        <v>0</v>
      </c>
      <c r="J62" s="29">
        <v>0.08</v>
      </c>
      <c r="K62" s="8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34</v>
      </c>
      <c r="C63" s="6" t="s">
        <v>108</v>
      </c>
      <c r="D63" s="6" t="s">
        <v>109</v>
      </c>
      <c r="E63" s="7" t="s">
        <v>110</v>
      </c>
      <c r="F63" s="5" t="s">
        <v>14</v>
      </c>
      <c r="G63" s="8">
        <v>0.45</v>
      </c>
      <c r="H63" s="8"/>
      <c r="I63" s="9">
        <f t="shared" si="0"/>
        <v>0</v>
      </c>
      <c r="J63" s="29">
        <v>0.08</v>
      </c>
      <c r="K63" s="8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35</v>
      </c>
      <c r="C64" s="6" t="s">
        <v>111</v>
      </c>
      <c r="D64" s="6" t="s">
        <v>112</v>
      </c>
      <c r="E64" s="7" t="s">
        <v>113</v>
      </c>
      <c r="F64" s="5" t="s">
        <v>51</v>
      </c>
      <c r="G64" s="8">
        <v>0.14000000000000001</v>
      </c>
      <c r="H64" s="8"/>
      <c r="I64" s="9">
        <f t="shared" si="0"/>
        <v>0</v>
      </c>
      <c r="J64" s="29">
        <v>0.08</v>
      </c>
      <c r="K64" s="8">
        <f t="shared" si="1"/>
        <v>0</v>
      </c>
      <c r="L64" s="11">
        <f t="shared" si="2"/>
        <v>0</v>
      </c>
      <c r="M64" s="11"/>
    </row>
    <row r="65" spans="2:13" s="1" customFormat="1" ht="28.7" customHeight="1" x14ac:dyDescent="0.2">
      <c r="B65" s="5">
        <v>36</v>
      </c>
      <c r="C65" s="6" t="s">
        <v>114</v>
      </c>
      <c r="D65" s="6" t="s">
        <v>115</v>
      </c>
      <c r="E65" s="7" t="s">
        <v>116</v>
      </c>
      <c r="F65" s="5" t="s">
        <v>95</v>
      </c>
      <c r="G65" s="8">
        <v>8</v>
      </c>
      <c r="H65" s="8"/>
      <c r="I65" s="9">
        <f t="shared" si="0"/>
        <v>0</v>
      </c>
      <c r="J65" s="29">
        <v>0.08</v>
      </c>
      <c r="K65" s="8">
        <f t="shared" si="1"/>
        <v>0</v>
      </c>
      <c r="L65" s="11">
        <f t="shared" si="2"/>
        <v>0</v>
      </c>
      <c r="M65" s="11"/>
    </row>
    <row r="66" spans="2:13" s="1" customFormat="1" ht="28.7" customHeight="1" x14ac:dyDescent="0.2">
      <c r="B66" s="5">
        <v>37</v>
      </c>
      <c r="C66" s="6" t="s">
        <v>117</v>
      </c>
      <c r="D66" s="6" t="s">
        <v>118</v>
      </c>
      <c r="E66" s="7" t="s">
        <v>119</v>
      </c>
      <c r="F66" s="5" t="s">
        <v>120</v>
      </c>
      <c r="G66" s="8">
        <v>6226.56</v>
      </c>
      <c r="H66" s="8"/>
      <c r="I66" s="9">
        <f t="shared" si="0"/>
        <v>0</v>
      </c>
      <c r="J66" s="29">
        <v>0.08</v>
      </c>
      <c r="K66" s="8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38</v>
      </c>
      <c r="C67" s="6" t="s">
        <v>121</v>
      </c>
      <c r="D67" s="6" t="s">
        <v>122</v>
      </c>
      <c r="E67" s="7" t="s">
        <v>123</v>
      </c>
      <c r="F67" s="5" t="s">
        <v>120</v>
      </c>
      <c r="G67" s="8">
        <v>1720</v>
      </c>
      <c r="H67" s="8"/>
      <c r="I67" s="9">
        <f t="shared" si="0"/>
        <v>0</v>
      </c>
      <c r="J67" s="29">
        <v>0.08</v>
      </c>
      <c r="K67" s="8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39</v>
      </c>
      <c r="C68" s="6" t="s">
        <v>124</v>
      </c>
      <c r="D68" s="6" t="s">
        <v>125</v>
      </c>
      <c r="E68" s="7" t="s">
        <v>126</v>
      </c>
      <c r="F68" s="5" t="s">
        <v>120</v>
      </c>
      <c r="G68" s="8">
        <v>360</v>
      </c>
      <c r="H68" s="8"/>
      <c r="I68" s="9">
        <f t="shared" si="0"/>
        <v>0</v>
      </c>
      <c r="J68" s="29">
        <v>0.08</v>
      </c>
      <c r="K68" s="8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40</v>
      </c>
      <c r="C69" s="6" t="s">
        <v>127</v>
      </c>
      <c r="D69" s="6" t="s">
        <v>128</v>
      </c>
      <c r="E69" s="7" t="s">
        <v>129</v>
      </c>
      <c r="F69" s="5" t="s">
        <v>120</v>
      </c>
      <c r="G69" s="8">
        <v>280</v>
      </c>
      <c r="H69" s="8"/>
      <c r="I69" s="9">
        <f t="shared" si="0"/>
        <v>0</v>
      </c>
      <c r="J69" s="29">
        <v>0.08</v>
      </c>
      <c r="K69" s="8">
        <f t="shared" si="1"/>
        <v>0</v>
      </c>
      <c r="L69" s="11">
        <f t="shared" si="2"/>
        <v>0</v>
      </c>
      <c r="M69" s="11"/>
    </row>
    <row r="70" spans="2:13" s="1" customFormat="1" ht="28.7" customHeight="1" x14ac:dyDescent="0.2">
      <c r="B70" s="5">
        <v>41</v>
      </c>
      <c r="C70" s="6" t="s">
        <v>130</v>
      </c>
      <c r="D70" s="6" t="s">
        <v>131</v>
      </c>
      <c r="E70" s="7" t="s">
        <v>132</v>
      </c>
      <c r="F70" s="5" t="s">
        <v>120</v>
      </c>
      <c r="G70" s="8">
        <v>370</v>
      </c>
      <c r="H70" s="8"/>
      <c r="I70" s="9">
        <f t="shared" si="0"/>
        <v>0</v>
      </c>
      <c r="J70" s="29">
        <v>0.08</v>
      </c>
      <c r="K70" s="8">
        <f t="shared" si="1"/>
        <v>0</v>
      </c>
      <c r="L70" s="11">
        <f t="shared" si="2"/>
        <v>0</v>
      </c>
      <c r="M70" s="11"/>
    </row>
    <row r="71" spans="2:13" s="1" customFormat="1" ht="28.7" customHeight="1" x14ac:dyDescent="0.2">
      <c r="B71" s="5">
        <v>42</v>
      </c>
      <c r="C71" s="6" t="s">
        <v>133</v>
      </c>
      <c r="D71" s="6" t="s">
        <v>134</v>
      </c>
      <c r="E71" s="7" t="s">
        <v>135</v>
      </c>
      <c r="F71" s="5" t="s">
        <v>120</v>
      </c>
      <c r="G71" s="8">
        <v>120</v>
      </c>
      <c r="H71" s="8"/>
      <c r="I71" s="9">
        <f t="shared" si="0"/>
        <v>0</v>
      </c>
      <c r="J71" s="29">
        <v>0.08</v>
      </c>
      <c r="K71" s="8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43</v>
      </c>
      <c r="C72" s="6" t="s">
        <v>136</v>
      </c>
      <c r="D72" s="6" t="s">
        <v>137</v>
      </c>
      <c r="E72" s="7" t="s">
        <v>138</v>
      </c>
      <c r="F72" s="5" t="s">
        <v>120</v>
      </c>
      <c r="G72" s="8">
        <v>600</v>
      </c>
      <c r="H72" s="8"/>
      <c r="I72" s="9">
        <f t="shared" si="0"/>
        <v>0</v>
      </c>
      <c r="J72" s="29">
        <v>0.08</v>
      </c>
      <c r="K72" s="8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44</v>
      </c>
      <c r="C73" s="6" t="s">
        <v>139</v>
      </c>
      <c r="D73" s="6" t="s">
        <v>140</v>
      </c>
      <c r="E73" s="7" t="s">
        <v>141</v>
      </c>
      <c r="F73" s="5" t="s">
        <v>120</v>
      </c>
      <c r="G73" s="8">
        <v>725.54</v>
      </c>
      <c r="H73" s="8"/>
      <c r="I73" s="9">
        <f t="shared" si="0"/>
        <v>0</v>
      </c>
      <c r="J73" s="29">
        <v>0.08</v>
      </c>
      <c r="K73" s="8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45</v>
      </c>
      <c r="C74" s="6" t="s">
        <v>142</v>
      </c>
      <c r="D74" s="6" t="s">
        <v>143</v>
      </c>
      <c r="E74" s="7" t="s">
        <v>144</v>
      </c>
      <c r="F74" s="5" t="s">
        <v>120</v>
      </c>
      <c r="G74" s="8">
        <v>117.7</v>
      </c>
      <c r="H74" s="8"/>
      <c r="I74" s="9">
        <f t="shared" si="0"/>
        <v>0</v>
      </c>
      <c r="J74" s="29">
        <v>0.08</v>
      </c>
      <c r="K74" s="8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46</v>
      </c>
      <c r="C75" s="6" t="s">
        <v>145</v>
      </c>
      <c r="D75" s="6" t="s">
        <v>146</v>
      </c>
      <c r="E75" s="7" t="s">
        <v>147</v>
      </c>
      <c r="F75" s="5" t="s">
        <v>120</v>
      </c>
      <c r="G75" s="8">
        <v>298.70999999999998</v>
      </c>
      <c r="H75" s="8"/>
      <c r="I75" s="9">
        <f t="shared" si="0"/>
        <v>0</v>
      </c>
      <c r="J75" s="29">
        <v>0.08</v>
      </c>
      <c r="K75" s="8">
        <f t="shared" si="1"/>
        <v>0</v>
      </c>
      <c r="L75" s="11">
        <f t="shared" si="2"/>
        <v>0</v>
      </c>
      <c r="M75" s="11"/>
    </row>
    <row r="76" spans="2:13" s="1" customFormat="1" ht="28.7" customHeight="1" x14ac:dyDescent="0.2">
      <c r="B76" s="5">
        <v>47</v>
      </c>
      <c r="C76" s="6" t="s">
        <v>148</v>
      </c>
      <c r="D76" s="6" t="s">
        <v>149</v>
      </c>
      <c r="E76" s="7" t="s">
        <v>150</v>
      </c>
      <c r="F76" s="5" t="s">
        <v>120</v>
      </c>
      <c r="G76" s="8">
        <v>1200</v>
      </c>
      <c r="H76" s="8"/>
      <c r="I76" s="9">
        <f t="shared" si="0"/>
        <v>0</v>
      </c>
      <c r="J76" s="29">
        <v>0.08</v>
      </c>
      <c r="K76" s="8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48</v>
      </c>
      <c r="C77" s="6" t="s">
        <v>151</v>
      </c>
      <c r="D77" s="6" t="s">
        <v>152</v>
      </c>
      <c r="E77" s="7" t="s">
        <v>153</v>
      </c>
      <c r="F77" s="5" t="s">
        <v>36</v>
      </c>
      <c r="G77" s="8">
        <v>250</v>
      </c>
      <c r="H77" s="8"/>
      <c r="I77" s="9">
        <f t="shared" si="0"/>
        <v>0</v>
      </c>
      <c r="J77" s="29">
        <v>0.08</v>
      </c>
      <c r="K77" s="8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49</v>
      </c>
      <c r="C78" s="6" t="s">
        <v>154</v>
      </c>
      <c r="D78" s="6" t="s">
        <v>155</v>
      </c>
      <c r="E78" s="7" t="s">
        <v>156</v>
      </c>
      <c r="F78" s="5" t="s">
        <v>14</v>
      </c>
      <c r="G78" s="8">
        <v>1.67</v>
      </c>
      <c r="H78" s="8"/>
      <c r="I78" s="9">
        <f t="shared" si="0"/>
        <v>0</v>
      </c>
      <c r="J78" s="29">
        <v>0.08</v>
      </c>
      <c r="K78" s="8">
        <f t="shared" si="1"/>
        <v>0</v>
      </c>
      <c r="L78" s="11">
        <f t="shared" si="2"/>
        <v>0</v>
      </c>
      <c r="M78" s="11"/>
    </row>
    <row r="79" spans="2:13" s="1" customFormat="1" ht="28.7" customHeight="1" x14ac:dyDescent="0.2">
      <c r="B79" s="5">
        <v>50</v>
      </c>
      <c r="C79" s="6" t="s">
        <v>157</v>
      </c>
      <c r="D79" s="6" t="s">
        <v>158</v>
      </c>
      <c r="E79" s="7" t="s">
        <v>159</v>
      </c>
      <c r="F79" s="5" t="s">
        <v>120</v>
      </c>
      <c r="G79" s="8">
        <v>103</v>
      </c>
      <c r="H79" s="8"/>
      <c r="I79" s="9">
        <f t="shared" si="0"/>
        <v>0</v>
      </c>
      <c r="J79" s="29">
        <v>0.08</v>
      </c>
      <c r="K79" s="8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51</v>
      </c>
      <c r="C80" s="6" t="s">
        <v>160</v>
      </c>
      <c r="D80" s="6" t="s">
        <v>161</v>
      </c>
      <c r="E80" s="7" t="s">
        <v>162</v>
      </c>
      <c r="F80" s="5" t="s">
        <v>14</v>
      </c>
      <c r="G80" s="8">
        <v>12.15</v>
      </c>
      <c r="H80" s="8"/>
      <c r="I80" s="9">
        <f t="shared" si="0"/>
        <v>0</v>
      </c>
      <c r="J80" s="29">
        <v>0.08</v>
      </c>
      <c r="K80" s="8">
        <f t="shared" si="1"/>
        <v>0</v>
      </c>
      <c r="L80" s="11">
        <f t="shared" si="2"/>
        <v>0</v>
      </c>
      <c r="M80" s="11"/>
    </row>
    <row r="81" spans="2:13" s="1" customFormat="1" ht="28.7" customHeight="1" x14ac:dyDescent="0.2">
      <c r="B81" s="5">
        <v>52</v>
      </c>
      <c r="C81" s="6" t="s">
        <v>163</v>
      </c>
      <c r="D81" s="6" t="s">
        <v>164</v>
      </c>
      <c r="E81" s="7" t="s">
        <v>165</v>
      </c>
      <c r="F81" s="5" t="s">
        <v>120</v>
      </c>
      <c r="G81" s="8">
        <v>1702.99</v>
      </c>
      <c r="H81" s="8"/>
      <c r="I81" s="9">
        <f t="shared" si="0"/>
        <v>0</v>
      </c>
      <c r="J81" s="29">
        <v>0.08</v>
      </c>
      <c r="K81" s="8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53</v>
      </c>
      <c r="C82" s="6" t="s">
        <v>166</v>
      </c>
      <c r="D82" s="6" t="s">
        <v>167</v>
      </c>
      <c r="E82" s="7" t="s">
        <v>168</v>
      </c>
      <c r="F82" s="5" t="s">
        <v>120</v>
      </c>
      <c r="G82" s="8">
        <v>294.27</v>
      </c>
      <c r="H82" s="8"/>
      <c r="I82" s="9">
        <f t="shared" si="0"/>
        <v>0</v>
      </c>
      <c r="J82" s="29">
        <v>0.08</v>
      </c>
      <c r="K82" s="8">
        <f t="shared" si="1"/>
        <v>0</v>
      </c>
      <c r="L82" s="11">
        <f t="shared" si="2"/>
        <v>0</v>
      </c>
      <c r="M82" s="11"/>
    </row>
    <row r="83" spans="2:13" s="1" customFormat="1" ht="19.7" customHeight="1" x14ac:dyDescent="0.2">
      <c r="B83" s="5">
        <v>54</v>
      </c>
      <c r="C83" s="6" t="s">
        <v>169</v>
      </c>
      <c r="D83" s="6" t="s">
        <v>170</v>
      </c>
      <c r="E83" s="7" t="s">
        <v>171</v>
      </c>
      <c r="F83" s="5" t="s">
        <v>120</v>
      </c>
      <c r="G83" s="8">
        <v>45.76</v>
      </c>
      <c r="H83" s="8"/>
      <c r="I83" s="9">
        <f t="shared" si="0"/>
        <v>0</v>
      </c>
      <c r="J83" s="29">
        <v>0.08</v>
      </c>
      <c r="K83" s="8">
        <f t="shared" si="1"/>
        <v>0</v>
      </c>
      <c r="L83" s="11">
        <f t="shared" si="2"/>
        <v>0</v>
      </c>
      <c r="M83" s="11"/>
    </row>
    <row r="84" spans="2:13" s="1" customFormat="1" ht="28.7" customHeight="1" x14ac:dyDescent="0.2">
      <c r="B84" s="5">
        <v>55</v>
      </c>
      <c r="C84" s="6" t="s">
        <v>172</v>
      </c>
      <c r="D84" s="6" t="s">
        <v>173</v>
      </c>
      <c r="E84" s="7" t="s">
        <v>174</v>
      </c>
      <c r="F84" s="5" t="s">
        <v>40</v>
      </c>
      <c r="G84" s="8">
        <v>20</v>
      </c>
      <c r="H84" s="8"/>
      <c r="I84" s="9">
        <f t="shared" si="0"/>
        <v>0</v>
      </c>
      <c r="J84" s="29">
        <v>0.08</v>
      </c>
      <c r="K84" s="8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56</v>
      </c>
      <c r="C85" s="6" t="s">
        <v>175</v>
      </c>
      <c r="D85" s="6" t="s">
        <v>176</v>
      </c>
      <c r="E85" s="7" t="s">
        <v>177</v>
      </c>
      <c r="F85" s="5" t="s">
        <v>40</v>
      </c>
      <c r="G85" s="8">
        <v>20</v>
      </c>
      <c r="H85" s="8"/>
      <c r="I85" s="9">
        <f t="shared" si="0"/>
        <v>0</v>
      </c>
      <c r="J85" s="29">
        <v>0.08</v>
      </c>
      <c r="K85" s="8">
        <f t="shared" si="1"/>
        <v>0</v>
      </c>
      <c r="L85" s="11">
        <f t="shared" si="2"/>
        <v>0</v>
      </c>
      <c r="M85" s="11"/>
    </row>
    <row r="86" spans="2:13" s="1" customFormat="1" ht="28.7" customHeight="1" x14ac:dyDescent="0.2">
      <c r="B86" s="5">
        <v>57</v>
      </c>
      <c r="C86" s="6" t="s">
        <v>178</v>
      </c>
      <c r="D86" s="6" t="s">
        <v>179</v>
      </c>
      <c r="E86" s="7" t="s">
        <v>180</v>
      </c>
      <c r="F86" s="5" t="s">
        <v>40</v>
      </c>
      <c r="G86" s="8">
        <v>49</v>
      </c>
      <c r="H86" s="8"/>
      <c r="I86" s="9">
        <f t="shared" si="0"/>
        <v>0</v>
      </c>
      <c r="J86" s="29">
        <v>0.08</v>
      </c>
      <c r="K86" s="8">
        <f t="shared" si="1"/>
        <v>0</v>
      </c>
      <c r="L86" s="11">
        <f t="shared" si="2"/>
        <v>0</v>
      </c>
      <c r="M86" s="11"/>
    </row>
    <row r="87" spans="2:13" s="1" customFormat="1" ht="28.7" customHeight="1" x14ac:dyDescent="0.2">
      <c r="B87" s="5">
        <v>58</v>
      </c>
      <c r="C87" s="6" t="s">
        <v>181</v>
      </c>
      <c r="D87" s="6" t="s">
        <v>182</v>
      </c>
      <c r="E87" s="7" t="s">
        <v>183</v>
      </c>
      <c r="F87" s="5" t="s">
        <v>40</v>
      </c>
      <c r="G87" s="8">
        <v>65</v>
      </c>
      <c r="H87" s="8"/>
      <c r="I87" s="9">
        <f t="shared" si="0"/>
        <v>0</v>
      </c>
      <c r="J87" s="29">
        <v>0.08</v>
      </c>
      <c r="K87" s="8">
        <f t="shared" si="1"/>
        <v>0</v>
      </c>
      <c r="L87" s="11">
        <f t="shared" si="2"/>
        <v>0</v>
      </c>
      <c r="M87" s="11"/>
    </row>
    <row r="88" spans="2:13" s="1" customFormat="1" ht="19.7" customHeight="1" x14ac:dyDescent="0.2">
      <c r="B88" s="5">
        <v>59</v>
      </c>
      <c r="C88" s="6" t="s">
        <v>184</v>
      </c>
      <c r="D88" s="6" t="s">
        <v>185</v>
      </c>
      <c r="E88" s="7" t="s">
        <v>186</v>
      </c>
      <c r="F88" s="5" t="s">
        <v>40</v>
      </c>
      <c r="G88" s="8">
        <v>1600</v>
      </c>
      <c r="H88" s="8"/>
      <c r="I88" s="9">
        <f t="shared" si="0"/>
        <v>0</v>
      </c>
      <c r="J88" s="29">
        <v>0.08</v>
      </c>
      <c r="K88" s="8">
        <f t="shared" si="1"/>
        <v>0</v>
      </c>
      <c r="L88" s="11">
        <f t="shared" si="2"/>
        <v>0</v>
      </c>
      <c r="M88" s="11"/>
    </row>
    <row r="89" spans="2:13" s="1" customFormat="1" ht="19.7" customHeight="1" x14ac:dyDescent="0.2">
      <c r="B89" s="5">
        <v>60</v>
      </c>
      <c r="C89" s="6" t="s">
        <v>187</v>
      </c>
      <c r="D89" s="6" t="s">
        <v>188</v>
      </c>
      <c r="E89" s="7" t="s">
        <v>189</v>
      </c>
      <c r="F89" s="5" t="s">
        <v>40</v>
      </c>
      <c r="G89" s="8">
        <v>1200</v>
      </c>
      <c r="H89" s="8"/>
      <c r="I89" s="9">
        <f t="shared" si="0"/>
        <v>0</v>
      </c>
      <c r="J89" s="29">
        <v>0.08</v>
      </c>
      <c r="K89" s="8">
        <f t="shared" si="1"/>
        <v>0</v>
      </c>
      <c r="L89" s="11">
        <f t="shared" si="2"/>
        <v>0</v>
      </c>
      <c r="M89" s="11"/>
    </row>
    <row r="90" spans="2:13" s="1" customFormat="1" ht="19.7" customHeight="1" x14ac:dyDescent="0.2">
      <c r="B90" s="5">
        <v>61</v>
      </c>
      <c r="C90" s="6" t="s">
        <v>190</v>
      </c>
      <c r="D90" s="6" t="s">
        <v>191</v>
      </c>
      <c r="E90" s="7" t="s">
        <v>192</v>
      </c>
      <c r="F90" s="5" t="s">
        <v>40</v>
      </c>
      <c r="G90" s="8">
        <v>14</v>
      </c>
      <c r="H90" s="8"/>
      <c r="I90" s="9">
        <f t="shared" si="0"/>
        <v>0</v>
      </c>
      <c r="J90" s="29">
        <v>0.08</v>
      </c>
      <c r="K90" s="8">
        <f t="shared" si="1"/>
        <v>0</v>
      </c>
      <c r="L90" s="11">
        <f t="shared" si="2"/>
        <v>0</v>
      </c>
      <c r="M90" s="11"/>
    </row>
    <row r="91" spans="2:13" s="1" customFormat="1" ht="28.7" customHeight="1" x14ac:dyDescent="0.2">
      <c r="B91" s="5">
        <v>62</v>
      </c>
      <c r="C91" s="6" t="s">
        <v>193</v>
      </c>
      <c r="D91" s="6" t="s">
        <v>194</v>
      </c>
      <c r="E91" s="7" t="s">
        <v>195</v>
      </c>
      <c r="F91" s="5" t="s">
        <v>40</v>
      </c>
      <c r="G91" s="8">
        <v>30</v>
      </c>
      <c r="H91" s="8"/>
      <c r="I91" s="9">
        <f t="shared" si="0"/>
        <v>0</v>
      </c>
      <c r="J91" s="29">
        <v>0.08</v>
      </c>
      <c r="K91" s="8">
        <f t="shared" si="1"/>
        <v>0</v>
      </c>
      <c r="L91" s="11">
        <f t="shared" si="2"/>
        <v>0</v>
      </c>
      <c r="M91" s="11"/>
    </row>
    <row r="92" spans="2:13" s="1" customFormat="1" ht="28.7" customHeight="1" x14ac:dyDescent="0.2">
      <c r="B92" s="5">
        <v>63</v>
      </c>
      <c r="C92" s="6" t="s">
        <v>196</v>
      </c>
      <c r="D92" s="6" t="s">
        <v>197</v>
      </c>
      <c r="E92" s="7" t="s">
        <v>198</v>
      </c>
      <c r="F92" s="5" t="s">
        <v>40</v>
      </c>
      <c r="G92" s="8">
        <v>30</v>
      </c>
      <c r="H92" s="8"/>
      <c r="I92" s="9">
        <f t="shared" si="0"/>
        <v>0</v>
      </c>
      <c r="J92" s="29">
        <v>0.08</v>
      </c>
      <c r="K92" s="8">
        <f t="shared" si="1"/>
        <v>0</v>
      </c>
      <c r="L92" s="11">
        <f t="shared" si="2"/>
        <v>0</v>
      </c>
      <c r="M92" s="11"/>
    </row>
    <row r="93" spans="2:13" s="1" customFormat="1" ht="28.7" customHeight="1" x14ac:dyDescent="0.2">
      <c r="B93" s="5">
        <v>64</v>
      </c>
      <c r="C93" s="6" t="s">
        <v>199</v>
      </c>
      <c r="D93" s="6" t="s">
        <v>200</v>
      </c>
      <c r="E93" s="7" t="s">
        <v>201</v>
      </c>
      <c r="F93" s="5" t="s">
        <v>40</v>
      </c>
      <c r="G93" s="8">
        <v>60</v>
      </c>
      <c r="H93" s="8"/>
      <c r="I93" s="9">
        <f t="shared" si="0"/>
        <v>0</v>
      </c>
      <c r="J93" s="29">
        <v>0.08</v>
      </c>
      <c r="K93" s="8">
        <f t="shared" si="1"/>
        <v>0</v>
      </c>
      <c r="L93" s="11">
        <f t="shared" si="2"/>
        <v>0</v>
      </c>
      <c r="M93" s="11"/>
    </row>
    <row r="94" spans="2:13" s="1" customFormat="1" ht="28.7" customHeight="1" x14ac:dyDescent="0.2">
      <c r="B94" s="5">
        <v>65</v>
      </c>
      <c r="C94" s="6" t="s">
        <v>202</v>
      </c>
      <c r="D94" s="6" t="s">
        <v>203</v>
      </c>
      <c r="E94" s="7" t="s">
        <v>204</v>
      </c>
      <c r="F94" s="5" t="s">
        <v>40</v>
      </c>
      <c r="G94" s="8">
        <v>100</v>
      </c>
      <c r="H94" s="8"/>
      <c r="I94" s="9">
        <f t="shared" si="0"/>
        <v>0</v>
      </c>
      <c r="J94" s="29">
        <v>0.08</v>
      </c>
      <c r="K94" s="8">
        <f t="shared" si="1"/>
        <v>0</v>
      </c>
      <c r="L94" s="11">
        <f t="shared" si="2"/>
        <v>0</v>
      </c>
      <c r="M94" s="11"/>
    </row>
    <row r="95" spans="2:13" s="1" customFormat="1" ht="28.7" customHeight="1" x14ac:dyDescent="0.2">
      <c r="B95" s="5">
        <v>66</v>
      </c>
      <c r="C95" s="6" t="s">
        <v>205</v>
      </c>
      <c r="D95" s="6" t="s">
        <v>206</v>
      </c>
      <c r="E95" s="7" t="s">
        <v>207</v>
      </c>
      <c r="F95" s="5" t="s">
        <v>40</v>
      </c>
      <c r="G95" s="8">
        <v>10</v>
      </c>
      <c r="H95" s="8"/>
      <c r="I95" s="9">
        <f t="shared" ref="I95:I126" si="3">ROUND(G95*H95,2)</f>
        <v>0</v>
      </c>
      <c r="J95" s="29">
        <v>0.08</v>
      </c>
      <c r="K95" s="8">
        <f t="shared" ref="K95:K126" si="4">ROUND(J95*I95,2)</f>
        <v>0</v>
      </c>
      <c r="L95" s="11">
        <f t="shared" ref="L95:L126" si="5">ROUND(I95+K95,2)</f>
        <v>0</v>
      </c>
      <c r="M95" s="11"/>
    </row>
    <row r="96" spans="2:13" s="1" customFormat="1" ht="28.7" customHeight="1" x14ac:dyDescent="0.2">
      <c r="B96" s="5">
        <v>67</v>
      </c>
      <c r="C96" s="6" t="s">
        <v>208</v>
      </c>
      <c r="D96" s="6" t="s">
        <v>209</v>
      </c>
      <c r="E96" s="7" t="s">
        <v>210</v>
      </c>
      <c r="F96" s="5" t="s">
        <v>40</v>
      </c>
      <c r="G96" s="8">
        <v>10</v>
      </c>
      <c r="H96" s="8"/>
      <c r="I96" s="9">
        <f t="shared" si="3"/>
        <v>0</v>
      </c>
      <c r="J96" s="29">
        <v>0.08</v>
      </c>
      <c r="K96" s="8">
        <f t="shared" si="4"/>
        <v>0</v>
      </c>
      <c r="L96" s="11">
        <f t="shared" si="5"/>
        <v>0</v>
      </c>
      <c r="M96" s="11"/>
    </row>
    <row r="97" spans="2:13" s="1" customFormat="1" ht="19.7" customHeight="1" x14ac:dyDescent="0.2">
      <c r="B97" s="5">
        <v>68</v>
      </c>
      <c r="C97" s="6" t="s">
        <v>211</v>
      </c>
      <c r="D97" s="6" t="s">
        <v>212</v>
      </c>
      <c r="E97" s="7" t="s">
        <v>213</v>
      </c>
      <c r="F97" s="5" t="s">
        <v>40</v>
      </c>
      <c r="G97" s="8">
        <v>802.2</v>
      </c>
      <c r="H97" s="8"/>
      <c r="I97" s="9">
        <f t="shared" si="3"/>
        <v>0</v>
      </c>
      <c r="J97" s="29">
        <v>0.08</v>
      </c>
      <c r="K97" s="8">
        <f t="shared" si="4"/>
        <v>0</v>
      </c>
      <c r="L97" s="11">
        <f t="shared" si="5"/>
        <v>0</v>
      </c>
      <c r="M97" s="11"/>
    </row>
    <row r="98" spans="2:13" s="1" customFormat="1" ht="19.7" customHeight="1" x14ac:dyDescent="0.2">
      <c r="B98" s="5">
        <v>69</v>
      </c>
      <c r="C98" s="6" t="s">
        <v>214</v>
      </c>
      <c r="D98" s="6" t="s">
        <v>215</v>
      </c>
      <c r="E98" s="7" t="s">
        <v>216</v>
      </c>
      <c r="F98" s="5" t="s">
        <v>40</v>
      </c>
      <c r="G98" s="8">
        <v>1059.58</v>
      </c>
      <c r="H98" s="8"/>
      <c r="I98" s="9">
        <f t="shared" si="3"/>
        <v>0</v>
      </c>
      <c r="J98" s="29">
        <v>0.08</v>
      </c>
      <c r="K98" s="8">
        <f t="shared" si="4"/>
        <v>0</v>
      </c>
      <c r="L98" s="11">
        <f t="shared" si="5"/>
        <v>0</v>
      </c>
      <c r="M98" s="11"/>
    </row>
    <row r="99" spans="2:13" s="1" customFormat="1" ht="19.7" customHeight="1" x14ac:dyDescent="0.2">
      <c r="B99" s="5">
        <v>70</v>
      </c>
      <c r="C99" s="6" t="s">
        <v>217</v>
      </c>
      <c r="D99" s="6" t="s">
        <v>218</v>
      </c>
      <c r="E99" s="7" t="s">
        <v>219</v>
      </c>
      <c r="F99" s="5" t="s">
        <v>40</v>
      </c>
      <c r="G99" s="8">
        <v>14.22</v>
      </c>
      <c r="H99" s="8"/>
      <c r="I99" s="9">
        <f t="shared" si="3"/>
        <v>0</v>
      </c>
      <c r="J99" s="29">
        <v>0.08</v>
      </c>
      <c r="K99" s="8">
        <f t="shared" si="4"/>
        <v>0</v>
      </c>
      <c r="L99" s="11">
        <f t="shared" si="5"/>
        <v>0</v>
      </c>
      <c r="M99" s="11"/>
    </row>
    <row r="100" spans="2:13" s="1" customFormat="1" ht="19.7" customHeight="1" x14ac:dyDescent="0.2">
      <c r="B100" s="5">
        <v>71</v>
      </c>
      <c r="C100" s="6" t="s">
        <v>220</v>
      </c>
      <c r="D100" s="6" t="s">
        <v>221</v>
      </c>
      <c r="E100" s="7" t="s">
        <v>222</v>
      </c>
      <c r="F100" s="5" t="s">
        <v>40</v>
      </c>
      <c r="G100" s="8">
        <v>800</v>
      </c>
      <c r="H100" s="8"/>
      <c r="I100" s="9">
        <f t="shared" si="3"/>
        <v>0</v>
      </c>
      <c r="J100" s="29">
        <v>0.08</v>
      </c>
      <c r="K100" s="8">
        <f t="shared" si="4"/>
        <v>0</v>
      </c>
      <c r="L100" s="11">
        <f t="shared" si="5"/>
        <v>0</v>
      </c>
      <c r="M100" s="11"/>
    </row>
    <row r="101" spans="2:13" s="1" customFormat="1" ht="19.7" customHeight="1" x14ac:dyDescent="0.2">
      <c r="B101" s="5">
        <v>72</v>
      </c>
      <c r="C101" s="6" t="s">
        <v>223</v>
      </c>
      <c r="D101" s="6" t="s">
        <v>224</v>
      </c>
      <c r="E101" s="7" t="s">
        <v>225</v>
      </c>
      <c r="F101" s="5" t="s">
        <v>40</v>
      </c>
      <c r="G101" s="8">
        <v>1000</v>
      </c>
      <c r="H101" s="8"/>
      <c r="I101" s="9">
        <f t="shared" si="3"/>
        <v>0</v>
      </c>
      <c r="J101" s="29">
        <v>0.08</v>
      </c>
      <c r="K101" s="8">
        <f t="shared" si="4"/>
        <v>0</v>
      </c>
      <c r="L101" s="11">
        <f t="shared" si="5"/>
        <v>0</v>
      </c>
      <c r="M101" s="11"/>
    </row>
    <row r="102" spans="2:13" s="1" customFormat="1" ht="19.7" customHeight="1" x14ac:dyDescent="0.2">
      <c r="B102" s="5">
        <v>73</v>
      </c>
      <c r="C102" s="6" t="s">
        <v>226</v>
      </c>
      <c r="D102" s="6" t="s">
        <v>227</v>
      </c>
      <c r="E102" s="7" t="s">
        <v>228</v>
      </c>
      <c r="F102" s="5" t="s">
        <v>40</v>
      </c>
      <c r="G102" s="8">
        <v>10</v>
      </c>
      <c r="H102" s="8"/>
      <c r="I102" s="9">
        <f t="shared" si="3"/>
        <v>0</v>
      </c>
      <c r="J102" s="29">
        <v>0.08</v>
      </c>
      <c r="K102" s="8">
        <f t="shared" si="4"/>
        <v>0</v>
      </c>
      <c r="L102" s="11">
        <f t="shared" si="5"/>
        <v>0</v>
      </c>
      <c r="M102" s="11"/>
    </row>
    <row r="103" spans="2:13" s="1" customFormat="1" ht="19.7" customHeight="1" x14ac:dyDescent="0.2">
      <c r="B103" s="5">
        <v>74</v>
      </c>
      <c r="C103" s="6" t="s">
        <v>229</v>
      </c>
      <c r="D103" s="6" t="s">
        <v>230</v>
      </c>
      <c r="E103" s="7" t="s">
        <v>231</v>
      </c>
      <c r="F103" s="5" t="s">
        <v>120</v>
      </c>
      <c r="G103" s="8">
        <v>50.09</v>
      </c>
      <c r="H103" s="8"/>
      <c r="I103" s="9">
        <f t="shared" si="3"/>
        <v>0</v>
      </c>
      <c r="J103" s="29">
        <v>0.08</v>
      </c>
      <c r="K103" s="8">
        <f t="shared" si="4"/>
        <v>0</v>
      </c>
      <c r="L103" s="11">
        <f t="shared" si="5"/>
        <v>0</v>
      </c>
      <c r="M103" s="11"/>
    </row>
    <row r="104" spans="2:13" s="1" customFormat="1" ht="19.7" customHeight="1" x14ac:dyDescent="0.2">
      <c r="B104" s="5">
        <v>75</v>
      </c>
      <c r="C104" s="6" t="s">
        <v>232</v>
      </c>
      <c r="D104" s="6" t="s">
        <v>233</v>
      </c>
      <c r="E104" s="7" t="s">
        <v>234</v>
      </c>
      <c r="F104" s="5" t="s">
        <v>120</v>
      </c>
      <c r="G104" s="8">
        <v>80</v>
      </c>
      <c r="H104" s="8"/>
      <c r="I104" s="9">
        <f t="shared" si="3"/>
        <v>0</v>
      </c>
      <c r="J104" s="29">
        <v>0.08</v>
      </c>
      <c r="K104" s="8">
        <f t="shared" si="4"/>
        <v>0</v>
      </c>
      <c r="L104" s="11">
        <f t="shared" si="5"/>
        <v>0</v>
      </c>
      <c r="M104" s="11"/>
    </row>
    <row r="105" spans="2:13" s="1" customFormat="1" ht="19.7" customHeight="1" x14ac:dyDescent="0.2">
      <c r="B105" s="5">
        <v>76</v>
      </c>
      <c r="C105" s="6" t="s">
        <v>235</v>
      </c>
      <c r="D105" s="6" t="s">
        <v>236</v>
      </c>
      <c r="E105" s="7" t="s">
        <v>237</v>
      </c>
      <c r="F105" s="5" t="s">
        <v>120</v>
      </c>
      <c r="G105" s="8">
        <v>95.16</v>
      </c>
      <c r="H105" s="8"/>
      <c r="I105" s="9">
        <f t="shared" si="3"/>
        <v>0</v>
      </c>
      <c r="J105" s="29">
        <v>0.08</v>
      </c>
      <c r="K105" s="8">
        <f t="shared" si="4"/>
        <v>0</v>
      </c>
      <c r="L105" s="11">
        <f t="shared" si="5"/>
        <v>0</v>
      </c>
      <c r="M105" s="11"/>
    </row>
    <row r="106" spans="2:13" s="1" customFormat="1" ht="28.7" customHeight="1" x14ac:dyDescent="0.2">
      <c r="B106" s="5">
        <v>77</v>
      </c>
      <c r="C106" s="6" t="s">
        <v>238</v>
      </c>
      <c r="D106" s="6" t="s">
        <v>239</v>
      </c>
      <c r="E106" s="7" t="s">
        <v>240</v>
      </c>
      <c r="F106" s="5" t="s">
        <v>120</v>
      </c>
      <c r="G106" s="8">
        <v>150</v>
      </c>
      <c r="H106" s="8"/>
      <c r="I106" s="9">
        <f t="shared" si="3"/>
        <v>0</v>
      </c>
      <c r="J106" s="29">
        <v>0.08</v>
      </c>
      <c r="K106" s="8">
        <f t="shared" si="4"/>
        <v>0</v>
      </c>
      <c r="L106" s="11">
        <f t="shared" si="5"/>
        <v>0</v>
      </c>
      <c r="M106" s="11"/>
    </row>
    <row r="107" spans="2:13" s="1" customFormat="1" ht="19.7" customHeight="1" x14ac:dyDescent="0.2">
      <c r="B107" s="5">
        <v>78</v>
      </c>
      <c r="C107" s="6" t="s">
        <v>241</v>
      </c>
      <c r="D107" s="6" t="s">
        <v>242</v>
      </c>
      <c r="E107" s="7" t="s">
        <v>243</v>
      </c>
      <c r="F107" s="5" t="s">
        <v>40</v>
      </c>
      <c r="G107" s="8">
        <v>500</v>
      </c>
      <c r="H107" s="8"/>
      <c r="I107" s="9">
        <f t="shared" si="3"/>
        <v>0</v>
      </c>
      <c r="J107" s="29">
        <v>0.08</v>
      </c>
      <c r="K107" s="8">
        <f t="shared" si="4"/>
        <v>0</v>
      </c>
      <c r="L107" s="11">
        <f t="shared" si="5"/>
        <v>0</v>
      </c>
      <c r="M107" s="11"/>
    </row>
    <row r="108" spans="2:13" s="1" customFormat="1" ht="19.7" customHeight="1" x14ac:dyDescent="0.2">
      <c r="B108" s="5">
        <v>79</v>
      </c>
      <c r="C108" s="6" t="s">
        <v>244</v>
      </c>
      <c r="D108" s="6" t="s">
        <v>245</v>
      </c>
      <c r="E108" s="7" t="s">
        <v>246</v>
      </c>
      <c r="F108" s="5" t="s">
        <v>120</v>
      </c>
      <c r="G108" s="8">
        <v>170</v>
      </c>
      <c r="H108" s="8"/>
      <c r="I108" s="9">
        <f t="shared" si="3"/>
        <v>0</v>
      </c>
      <c r="J108" s="29">
        <v>0.08</v>
      </c>
      <c r="K108" s="8">
        <f t="shared" si="4"/>
        <v>0</v>
      </c>
      <c r="L108" s="11">
        <f t="shared" si="5"/>
        <v>0</v>
      </c>
      <c r="M108" s="11"/>
    </row>
    <row r="109" spans="2:13" s="1" customFormat="1" ht="19.7" customHeight="1" x14ac:dyDescent="0.2">
      <c r="B109" s="5">
        <v>80</v>
      </c>
      <c r="C109" s="6" t="s">
        <v>247</v>
      </c>
      <c r="D109" s="6" t="s">
        <v>248</v>
      </c>
      <c r="E109" s="7" t="s">
        <v>249</v>
      </c>
      <c r="F109" s="5" t="s">
        <v>36</v>
      </c>
      <c r="G109" s="8">
        <v>20</v>
      </c>
      <c r="H109" s="8"/>
      <c r="I109" s="9">
        <f t="shared" si="3"/>
        <v>0</v>
      </c>
      <c r="J109" s="29">
        <v>0.08</v>
      </c>
      <c r="K109" s="8">
        <f t="shared" si="4"/>
        <v>0</v>
      </c>
      <c r="L109" s="11">
        <f t="shared" si="5"/>
        <v>0</v>
      </c>
      <c r="M109" s="11"/>
    </row>
    <row r="110" spans="2:13" s="1" customFormat="1" ht="28.7" customHeight="1" x14ac:dyDescent="0.2">
      <c r="B110" s="5">
        <v>81</v>
      </c>
      <c r="C110" s="6" t="s">
        <v>250</v>
      </c>
      <c r="D110" s="6" t="s">
        <v>251</v>
      </c>
      <c r="E110" s="7" t="s">
        <v>252</v>
      </c>
      <c r="F110" s="5" t="s">
        <v>36</v>
      </c>
      <c r="G110" s="8">
        <v>20</v>
      </c>
      <c r="H110" s="8"/>
      <c r="I110" s="9">
        <f t="shared" si="3"/>
        <v>0</v>
      </c>
      <c r="J110" s="29">
        <v>0.08</v>
      </c>
      <c r="K110" s="8">
        <f t="shared" si="4"/>
        <v>0</v>
      </c>
      <c r="L110" s="11">
        <f t="shared" si="5"/>
        <v>0</v>
      </c>
      <c r="M110" s="11"/>
    </row>
    <row r="111" spans="2:13" s="1" customFormat="1" ht="19.7" customHeight="1" x14ac:dyDescent="0.2">
      <c r="B111" s="5">
        <v>82</v>
      </c>
      <c r="C111" s="6" t="s">
        <v>253</v>
      </c>
      <c r="D111" s="6" t="s">
        <v>254</v>
      </c>
      <c r="E111" s="7" t="s">
        <v>255</v>
      </c>
      <c r="F111" s="5" t="s">
        <v>120</v>
      </c>
      <c r="G111" s="8">
        <v>13.2</v>
      </c>
      <c r="H111" s="8"/>
      <c r="I111" s="9">
        <f t="shared" si="3"/>
        <v>0</v>
      </c>
      <c r="J111" s="29">
        <v>0.08</v>
      </c>
      <c r="K111" s="8">
        <f t="shared" si="4"/>
        <v>0</v>
      </c>
      <c r="L111" s="11">
        <f t="shared" si="5"/>
        <v>0</v>
      </c>
      <c r="M111" s="11"/>
    </row>
    <row r="112" spans="2:13" s="1" customFormat="1" ht="28.7" customHeight="1" x14ac:dyDescent="0.2">
      <c r="B112" s="5">
        <v>83</v>
      </c>
      <c r="C112" s="6" t="s">
        <v>256</v>
      </c>
      <c r="D112" s="6" t="s">
        <v>257</v>
      </c>
      <c r="E112" s="7" t="s">
        <v>258</v>
      </c>
      <c r="F112" s="5" t="s">
        <v>40</v>
      </c>
      <c r="G112" s="8">
        <v>5</v>
      </c>
      <c r="H112" s="8"/>
      <c r="I112" s="9">
        <f t="shared" si="3"/>
        <v>0</v>
      </c>
      <c r="J112" s="29">
        <v>0.08</v>
      </c>
      <c r="K112" s="8">
        <f t="shared" si="4"/>
        <v>0</v>
      </c>
      <c r="L112" s="11">
        <f t="shared" si="5"/>
        <v>0</v>
      </c>
      <c r="M112" s="11"/>
    </row>
    <row r="113" spans="2:13" s="1" customFormat="1" ht="28.7" customHeight="1" x14ac:dyDescent="0.2">
      <c r="B113" s="5">
        <v>84</v>
      </c>
      <c r="C113" s="6" t="s">
        <v>259</v>
      </c>
      <c r="D113" s="6" t="s">
        <v>260</v>
      </c>
      <c r="E113" s="7" t="s">
        <v>261</v>
      </c>
      <c r="F113" s="5" t="s">
        <v>262</v>
      </c>
      <c r="G113" s="8">
        <v>1060</v>
      </c>
      <c r="H113" s="8"/>
      <c r="I113" s="9">
        <f t="shared" si="3"/>
        <v>0</v>
      </c>
      <c r="J113" s="29">
        <v>0.08</v>
      </c>
      <c r="K113" s="8">
        <f t="shared" si="4"/>
        <v>0</v>
      </c>
      <c r="L113" s="11">
        <f t="shared" si="5"/>
        <v>0</v>
      </c>
      <c r="M113" s="11"/>
    </row>
    <row r="114" spans="2:13" s="1" customFormat="1" ht="19.7" customHeight="1" x14ac:dyDescent="0.2">
      <c r="B114" s="5">
        <v>85</v>
      </c>
      <c r="C114" s="6" t="s">
        <v>263</v>
      </c>
      <c r="D114" s="6" t="s">
        <v>264</v>
      </c>
      <c r="E114" s="7" t="s">
        <v>265</v>
      </c>
      <c r="F114" s="5" t="s">
        <v>266</v>
      </c>
      <c r="G114" s="8">
        <v>2250</v>
      </c>
      <c r="H114" s="8"/>
      <c r="I114" s="9">
        <f t="shared" si="3"/>
        <v>0</v>
      </c>
      <c r="J114" s="29">
        <v>0.08</v>
      </c>
      <c r="K114" s="8">
        <f t="shared" si="4"/>
        <v>0</v>
      </c>
      <c r="L114" s="11">
        <f t="shared" si="5"/>
        <v>0</v>
      </c>
      <c r="M114" s="11"/>
    </row>
    <row r="115" spans="2:13" s="1" customFormat="1" ht="19.7" customHeight="1" x14ac:dyDescent="0.2">
      <c r="B115" s="5">
        <v>86</v>
      </c>
      <c r="C115" s="6" t="s">
        <v>267</v>
      </c>
      <c r="D115" s="6" t="s">
        <v>268</v>
      </c>
      <c r="E115" s="7" t="s">
        <v>269</v>
      </c>
      <c r="F115" s="5" t="s">
        <v>266</v>
      </c>
      <c r="G115" s="8">
        <v>120</v>
      </c>
      <c r="H115" s="8"/>
      <c r="I115" s="9">
        <f t="shared" si="3"/>
        <v>0</v>
      </c>
      <c r="J115" s="29">
        <v>0.08</v>
      </c>
      <c r="K115" s="8">
        <f t="shared" si="4"/>
        <v>0</v>
      </c>
      <c r="L115" s="11">
        <f t="shared" si="5"/>
        <v>0</v>
      </c>
      <c r="M115" s="11"/>
    </row>
    <row r="116" spans="2:13" s="1" customFormat="1" ht="19.7" customHeight="1" x14ac:dyDescent="0.2">
      <c r="B116" s="5">
        <v>87</v>
      </c>
      <c r="C116" s="6" t="s">
        <v>270</v>
      </c>
      <c r="D116" s="6" t="s">
        <v>271</v>
      </c>
      <c r="E116" s="7" t="s">
        <v>272</v>
      </c>
      <c r="F116" s="5" t="s">
        <v>266</v>
      </c>
      <c r="G116" s="8">
        <v>4.5</v>
      </c>
      <c r="H116" s="8"/>
      <c r="I116" s="9">
        <f t="shared" si="3"/>
        <v>0</v>
      </c>
      <c r="J116" s="29">
        <v>0.08</v>
      </c>
      <c r="K116" s="8">
        <f t="shared" si="4"/>
        <v>0</v>
      </c>
      <c r="L116" s="11">
        <f t="shared" si="5"/>
        <v>0</v>
      </c>
      <c r="M116" s="11"/>
    </row>
    <row r="117" spans="2:13" s="1" customFormat="1" ht="19.7" customHeight="1" x14ac:dyDescent="0.2">
      <c r="B117" s="5">
        <v>88</v>
      </c>
      <c r="C117" s="6" t="s">
        <v>273</v>
      </c>
      <c r="D117" s="6" t="s">
        <v>274</v>
      </c>
      <c r="E117" s="7" t="s">
        <v>275</v>
      </c>
      <c r="F117" s="5" t="s">
        <v>266</v>
      </c>
      <c r="G117" s="8">
        <v>5</v>
      </c>
      <c r="H117" s="8"/>
      <c r="I117" s="9">
        <f t="shared" si="3"/>
        <v>0</v>
      </c>
      <c r="J117" s="29">
        <v>0.08</v>
      </c>
      <c r="K117" s="8">
        <f t="shared" si="4"/>
        <v>0</v>
      </c>
      <c r="L117" s="11">
        <f t="shared" si="5"/>
        <v>0</v>
      </c>
      <c r="M117" s="11"/>
    </row>
    <row r="118" spans="2:13" s="1" customFormat="1" ht="19.7" customHeight="1" x14ac:dyDescent="0.2">
      <c r="B118" s="5">
        <v>89</v>
      </c>
      <c r="C118" s="6" t="s">
        <v>276</v>
      </c>
      <c r="D118" s="6" t="s">
        <v>277</v>
      </c>
      <c r="E118" s="7" t="s">
        <v>278</v>
      </c>
      <c r="F118" s="5" t="s">
        <v>266</v>
      </c>
      <c r="G118" s="8">
        <v>5.4</v>
      </c>
      <c r="H118" s="8"/>
      <c r="I118" s="9">
        <f t="shared" si="3"/>
        <v>0</v>
      </c>
      <c r="J118" s="29">
        <v>0.08</v>
      </c>
      <c r="K118" s="8">
        <f t="shared" si="4"/>
        <v>0</v>
      </c>
      <c r="L118" s="11">
        <f t="shared" si="5"/>
        <v>0</v>
      </c>
      <c r="M118" s="11"/>
    </row>
    <row r="119" spans="2:13" s="1" customFormat="1" ht="19.7" customHeight="1" x14ac:dyDescent="0.2">
      <c r="B119" s="5">
        <v>90</v>
      </c>
      <c r="C119" s="6" t="s">
        <v>279</v>
      </c>
      <c r="D119" s="6" t="s">
        <v>280</v>
      </c>
      <c r="E119" s="7" t="s">
        <v>281</v>
      </c>
      <c r="F119" s="5" t="s">
        <v>266</v>
      </c>
      <c r="G119" s="8">
        <v>0.4</v>
      </c>
      <c r="H119" s="8"/>
      <c r="I119" s="9">
        <f t="shared" si="3"/>
        <v>0</v>
      </c>
      <c r="J119" s="29">
        <v>0.08</v>
      </c>
      <c r="K119" s="8">
        <f t="shared" si="4"/>
        <v>0</v>
      </c>
      <c r="L119" s="11">
        <f t="shared" si="5"/>
        <v>0</v>
      </c>
      <c r="M119" s="11"/>
    </row>
    <row r="120" spans="2:13" s="1" customFormat="1" ht="19.7" customHeight="1" x14ac:dyDescent="0.2">
      <c r="B120" s="5">
        <v>91</v>
      </c>
      <c r="C120" s="6" t="s">
        <v>282</v>
      </c>
      <c r="D120" s="6" t="s">
        <v>283</v>
      </c>
      <c r="E120" s="7" t="s">
        <v>284</v>
      </c>
      <c r="F120" s="5" t="s">
        <v>266</v>
      </c>
      <c r="G120" s="8">
        <v>76.540000000000006</v>
      </c>
      <c r="H120" s="8"/>
      <c r="I120" s="9">
        <f t="shared" si="3"/>
        <v>0</v>
      </c>
      <c r="J120" s="29">
        <v>0.08</v>
      </c>
      <c r="K120" s="8">
        <f t="shared" si="4"/>
        <v>0</v>
      </c>
      <c r="L120" s="11">
        <f t="shared" si="5"/>
        <v>0</v>
      </c>
      <c r="M120" s="11"/>
    </row>
    <row r="121" spans="2:13" s="1" customFormat="1" ht="19.7" customHeight="1" x14ac:dyDescent="0.2">
      <c r="B121" s="5">
        <v>92</v>
      </c>
      <c r="C121" s="6" t="s">
        <v>285</v>
      </c>
      <c r="D121" s="6" t="s">
        <v>286</v>
      </c>
      <c r="E121" s="7" t="s">
        <v>287</v>
      </c>
      <c r="F121" s="5" t="s">
        <v>266</v>
      </c>
      <c r="G121" s="8">
        <v>2250</v>
      </c>
      <c r="H121" s="8"/>
      <c r="I121" s="9">
        <f t="shared" si="3"/>
        <v>0</v>
      </c>
      <c r="J121" s="29">
        <v>0.08</v>
      </c>
      <c r="K121" s="8">
        <f t="shared" si="4"/>
        <v>0</v>
      </c>
      <c r="L121" s="11">
        <f t="shared" si="5"/>
        <v>0</v>
      </c>
      <c r="M121" s="11"/>
    </row>
    <row r="122" spans="2:13" s="1" customFormat="1" ht="19.7" customHeight="1" x14ac:dyDescent="0.2">
      <c r="B122" s="5">
        <v>93</v>
      </c>
      <c r="C122" s="6" t="s">
        <v>288</v>
      </c>
      <c r="D122" s="6" t="s">
        <v>289</v>
      </c>
      <c r="E122" s="7" t="s">
        <v>290</v>
      </c>
      <c r="F122" s="5" t="s">
        <v>95</v>
      </c>
      <c r="G122" s="8">
        <v>7247.53</v>
      </c>
      <c r="H122" s="8"/>
      <c r="I122" s="9">
        <f t="shared" si="3"/>
        <v>0</v>
      </c>
      <c r="J122" s="29">
        <v>0.08</v>
      </c>
      <c r="K122" s="8">
        <f t="shared" si="4"/>
        <v>0</v>
      </c>
      <c r="L122" s="11">
        <f t="shared" si="5"/>
        <v>0</v>
      </c>
      <c r="M122" s="11"/>
    </row>
    <row r="123" spans="2:13" s="1" customFormat="1" ht="19.7" customHeight="1" x14ac:dyDescent="0.2">
      <c r="B123" s="5">
        <v>94</v>
      </c>
      <c r="C123" s="6" t="s">
        <v>291</v>
      </c>
      <c r="D123" s="6" t="s">
        <v>292</v>
      </c>
      <c r="E123" s="7" t="s">
        <v>293</v>
      </c>
      <c r="F123" s="5" t="s">
        <v>95</v>
      </c>
      <c r="G123" s="8">
        <v>1503.48</v>
      </c>
      <c r="H123" s="8"/>
      <c r="I123" s="9">
        <f t="shared" si="3"/>
        <v>0</v>
      </c>
      <c r="J123" s="29">
        <v>0.08</v>
      </c>
      <c r="K123" s="8">
        <f t="shared" si="4"/>
        <v>0</v>
      </c>
      <c r="L123" s="11">
        <f t="shared" si="5"/>
        <v>0</v>
      </c>
      <c r="M123" s="11"/>
    </row>
    <row r="124" spans="2:13" s="1" customFormat="1" ht="19.7" customHeight="1" x14ac:dyDescent="0.2">
      <c r="B124" s="5">
        <v>95</v>
      </c>
      <c r="C124" s="6" t="s">
        <v>294</v>
      </c>
      <c r="D124" s="6" t="s">
        <v>295</v>
      </c>
      <c r="E124" s="7" t="s">
        <v>296</v>
      </c>
      <c r="F124" s="5" t="s">
        <v>95</v>
      </c>
      <c r="G124" s="8">
        <v>1746</v>
      </c>
      <c r="H124" s="8"/>
      <c r="I124" s="9">
        <f t="shared" si="3"/>
        <v>0</v>
      </c>
      <c r="J124" s="29">
        <v>0.23</v>
      </c>
      <c r="K124" s="8">
        <f t="shared" si="4"/>
        <v>0</v>
      </c>
      <c r="L124" s="11">
        <f t="shared" si="5"/>
        <v>0</v>
      </c>
      <c r="M124" s="11"/>
    </row>
    <row r="125" spans="2:13" s="1" customFormat="1" ht="19.7" customHeight="1" x14ac:dyDescent="0.2">
      <c r="B125" s="5">
        <v>96</v>
      </c>
      <c r="C125" s="6" t="s">
        <v>297</v>
      </c>
      <c r="D125" s="6" t="s">
        <v>298</v>
      </c>
      <c r="E125" s="7" t="s">
        <v>299</v>
      </c>
      <c r="F125" s="5" t="s">
        <v>95</v>
      </c>
      <c r="G125" s="8">
        <v>1590.26</v>
      </c>
      <c r="H125" s="8"/>
      <c r="I125" s="9">
        <f t="shared" si="3"/>
        <v>0</v>
      </c>
      <c r="J125" s="29">
        <v>0.08</v>
      </c>
      <c r="K125" s="8">
        <f t="shared" si="4"/>
        <v>0</v>
      </c>
      <c r="L125" s="11">
        <f t="shared" si="5"/>
        <v>0</v>
      </c>
      <c r="M125" s="11"/>
    </row>
    <row r="126" spans="2:13" s="1" customFormat="1" ht="19.7" customHeight="1" x14ac:dyDescent="0.2">
      <c r="B126" s="5">
        <v>97</v>
      </c>
      <c r="C126" s="6" t="s">
        <v>300</v>
      </c>
      <c r="D126" s="6" t="s">
        <v>301</v>
      </c>
      <c r="E126" s="7" t="s">
        <v>302</v>
      </c>
      <c r="F126" s="5" t="s">
        <v>95</v>
      </c>
      <c r="G126" s="8">
        <v>320</v>
      </c>
      <c r="H126" s="8"/>
      <c r="I126" s="9">
        <f t="shared" si="3"/>
        <v>0</v>
      </c>
      <c r="J126" s="29">
        <v>0.23</v>
      </c>
      <c r="K126" s="8">
        <f t="shared" si="4"/>
        <v>0</v>
      </c>
      <c r="L126" s="11">
        <f t="shared" si="5"/>
        <v>0</v>
      </c>
      <c r="M126" s="11"/>
    </row>
    <row r="127" spans="2:13" s="1" customFormat="1" ht="55.9" customHeight="1" x14ac:dyDescent="0.2"/>
    <row r="128" spans="2:13" s="1" customFormat="1" ht="21.4" customHeight="1" x14ac:dyDescent="0.2">
      <c r="B128" s="28" t="s">
        <v>303</v>
      </c>
      <c r="C128" s="28"/>
      <c r="D128" s="28"/>
      <c r="E128" s="28"/>
      <c r="F128" s="16">
        <f>SUM(I30:I126)</f>
        <v>0</v>
      </c>
      <c r="G128" s="16"/>
      <c r="H128" s="16"/>
      <c r="I128" s="16"/>
      <c r="J128" s="16"/>
      <c r="K128" s="16"/>
      <c r="L128" s="16"/>
      <c r="M128" s="16"/>
    </row>
    <row r="129" spans="2:14" s="1" customFormat="1" ht="21.4" customHeight="1" x14ac:dyDescent="0.2">
      <c r="B129" s="28" t="s">
        <v>304</v>
      </c>
      <c r="C129" s="28"/>
      <c r="D129" s="28"/>
      <c r="E129" s="28"/>
      <c r="F129" s="17">
        <f>SUM(L30:M126)</f>
        <v>0</v>
      </c>
      <c r="G129" s="17"/>
      <c r="H129" s="17"/>
      <c r="I129" s="17"/>
      <c r="J129" s="17"/>
      <c r="K129" s="17"/>
      <c r="L129" s="17"/>
      <c r="M129" s="17"/>
    </row>
    <row r="130" spans="2:14" s="1" customFormat="1" ht="11.1" customHeight="1" x14ac:dyDescent="0.2"/>
    <row r="131" spans="2:14" s="1" customFormat="1" ht="61.35" customHeight="1" x14ac:dyDescent="0.2">
      <c r="B131" s="21" t="s">
        <v>319</v>
      </c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</row>
    <row r="132" spans="2:14" s="1" customFormat="1" ht="2.65" customHeight="1" x14ac:dyDescent="0.2"/>
    <row r="133" spans="2:14" s="1" customFormat="1" ht="89.1" customHeight="1" x14ac:dyDescent="0.2">
      <c r="B133" s="21" t="s">
        <v>320</v>
      </c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</row>
    <row r="134" spans="2:14" s="1" customFormat="1" ht="5.25" customHeight="1" x14ac:dyDescent="0.2"/>
    <row r="135" spans="2:14" s="1" customFormat="1" ht="99.75" customHeight="1" x14ac:dyDescent="0.2">
      <c r="B135" s="21" t="s">
        <v>321</v>
      </c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</row>
    <row r="136" spans="2:14" s="1" customFormat="1" ht="5.25" customHeight="1" x14ac:dyDescent="0.2"/>
    <row r="137" spans="2:14" s="1" customFormat="1" ht="37.9" customHeight="1" x14ac:dyDescent="0.2">
      <c r="B137" s="26" t="s">
        <v>305</v>
      </c>
      <c r="C137" s="26"/>
      <c r="D137" s="26"/>
      <c r="E137" s="26"/>
      <c r="F137" s="18" t="s">
        <v>306</v>
      </c>
      <c r="G137" s="18"/>
      <c r="H137" s="18"/>
      <c r="I137" s="18"/>
      <c r="J137" s="18"/>
      <c r="K137" s="18"/>
      <c r="L137" s="18"/>
    </row>
    <row r="138" spans="2:14" s="1" customFormat="1" ht="28.7" customHeight="1" x14ac:dyDescent="0.2"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</row>
    <row r="139" spans="2:14" s="1" customFormat="1" ht="28.7" customHeight="1" x14ac:dyDescent="0.2"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</row>
    <row r="140" spans="2:14" s="1" customFormat="1" ht="28.7" customHeight="1" x14ac:dyDescent="0.2"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</row>
    <row r="141" spans="2:14" s="1" customFormat="1" ht="28.7" customHeight="1" x14ac:dyDescent="0.2"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</row>
    <row r="142" spans="2:14" s="1" customFormat="1" ht="2.65" customHeight="1" x14ac:dyDescent="0.2"/>
    <row r="143" spans="2:14" s="1" customFormat="1" ht="177" customHeight="1" x14ac:dyDescent="0.2">
      <c r="B143" s="21" t="s">
        <v>322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2:14" s="1" customFormat="1" ht="2.65" customHeight="1" x14ac:dyDescent="0.2"/>
    <row r="145" spans="2:14" s="1" customFormat="1" ht="33.6" customHeight="1" x14ac:dyDescent="0.2">
      <c r="B145" s="23" t="s">
        <v>323</v>
      </c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</row>
    <row r="146" spans="2:14" s="1" customFormat="1" ht="2.65" customHeight="1" x14ac:dyDescent="0.2"/>
    <row r="147" spans="2:14" s="1" customFormat="1" ht="37.9" customHeight="1" x14ac:dyDescent="0.2">
      <c r="B147" s="26" t="s">
        <v>307</v>
      </c>
      <c r="C147" s="26"/>
      <c r="D147" s="26"/>
      <c r="E147" s="26"/>
      <c r="F147" s="24" t="s">
        <v>308</v>
      </c>
      <c r="G147" s="24"/>
      <c r="H147" s="24"/>
      <c r="I147" s="24"/>
      <c r="J147" s="24"/>
      <c r="K147" s="24"/>
      <c r="L147" s="24"/>
    </row>
    <row r="148" spans="2:14" s="1" customFormat="1" ht="28.7" customHeight="1" x14ac:dyDescent="0.2"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</row>
    <row r="149" spans="2:14" s="1" customFormat="1" ht="28.7" customHeight="1" x14ac:dyDescent="0.2"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</row>
    <row r="150" spans="2:14" s="1" customFormat="1" ht="28.7" customHeight="1" x14ac:dyDescent="0.2"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</row>
    <row r="151" spans="2:14" s="1" customFormat="1" ht="28.7" customHeight="1" x14ac:dyDescent="0.2"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</row>
    <row r="152" spans="2:14" s="1" customFormat="1" ht="2.65" customHeight="1" x14ac:dyDescent="0.2"/>
    <row r="153" spans="2:14" s="1" customFormat="1" ht="130.69999999999999" customHeight="1" x14ac:dyDescent="0.2">
      <c r="B153" s="21" t="s">
        <v>324</v>
      </c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</row>
    <row r="154" spans="2:14" s="1" customFormat="1" ht="2.65" customHeight="1" x14ac:dyDescent="0.2"/>
    <row r="155" spans="2:14" s="1" customFormat="1" ht="65.25" customHeight="1" x14ac:dyDescent="0.2">
      <c r="B155" s="21" t="s">
        <v>325</v>
      </c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</row>
    <row r="156" spans="2:14" s="1" customFormat="1" ht="2.65" customHeight="1" x14ac:dyDescent="0.2"/>
    <row r="157" spans="2:14" s="1" customFormat="1" ht="47.45" customHeight="1" x14ac:dyDescent="0.2">
      <c r="B157" s="21" t="s">
        <v>326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</row>
    <row r="158" spans="2:14" s="1" customFormat="1" ht="2.65" customHeight="1" x14ac:dyDescent="0.2"/>
    <row r="159" spans="2:14" s="1" customFormat="1" ht="33.6" customHeight="1" x14ac:dyDescent="0.2">
      <c r="B159" s="21" t="s">
        <v>327</v>
      </c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</row>
    <row r="160" spans="2:14" s="1" customFormat="1" ht="2.65" customHeight="1" x14ac:dyDescent="0.2"/>
    <row r="161" spans="2:14" s="1" customFormat="1" ht="116.85" customHeight="1" x14ac:dyDescent="0.2">
      <c r="B161" s="21" t="s">
        <v>328</v>
      </c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</row>
    <row r="162" spans="2:14" s="1" customFormat="1" ht="2.65" customHeight="1" x14ac:dyDescent="0.2"/>
    <row r="163" spans="2:14" s="1" customFormat="1" ht="92.25" customHeight="1" x14ac:dyDescent="0.2">
      <c r="B163" s="21" t="s">
        <v>329</v>
      </c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</row>
    <row r="164" spans="2:14" s="1" customFormat="1" ht="86.85" customHeight="1" x14ac:dyDescent="0.2"/>
    <row r="165" spans="2:14" s="1" customFormat="1" ht="17.649999999999999" customHeight="1" x14ac:dyDescent="0.2">
      <c r="I165" s="25" t="s">
        <v>330</v>
      </c>
      <c r="J165" s="25"/>
    </row>
    <row r="166" spans="2:14" s="1" customFormat="1" ht="145.15" customHeight="1" x14ac:dyDescent="0.2"/>
    <row r="167" spans="2:14" s="1" customFormat="1" ht="81.599999999999994" customHeight="1" x14ac:dyDescent="0.2">
      <c r="B167" s="22" t="s">
        <v>331</v>
      </c>
      <c r="C167" s="22"/>
      <c r="D167" s="22"/>
      <c r="E167" s="22"/>
      <c r="F167" s="22"/>
      <c r="G167" s="22"/>
      <c r="H167" s="22"/>
      <c r="I167" s="22"/>
      <c r="J167" s="22"/>
    </row>
    <row r="168" spans="2:14" s="1" customFormat="1" ht="28.7" customHeight="1" x14ac:dyDescent="0.2"/>
  </sheetData>
  <mergeCells count="144">
    <mergeCell ref="L58:M58"/>
    <mergeCell ref="L59:M59"/>
    <mergeCell ref="L60:M60"/>
    <mergeCell ref="L61:M61"/>
    <mergeCell ref="L62:M62"/>
    <mergeCell ref="B147:E147"/>
    <mergeCell ref="B148:E148"/>
    <mergeCell ref="B149:E149"/>
    <mergeCell ref="B150:E150"/>
    <mergeCell ref="B151:E151"/>
    <mergeCell ref="B10:D11"/>
    <mergeCell ref="B128:E128"/>
    <mergeCell ref="B129:E129"/>
    <mergeCell ref="B131:N131"/>
    <mergeCell ref="B133:N133"/>
    <mergeCell ref="B135:N135"/>
    <mergeCell ref="B137:E137"/>
    <mergeCell ref="B138:E138"/>
    <mergeCell ref="B139:E139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54:M54"/>
    <mergeCell ref="B153:N153"/>
    <mergeCell ref="B155:N155"/>
    <mergeCell ref="B157:N157"/>
    <mergeCell ref="B159:N159"/>
    <mergeCell ref="B161:N161"/>
    <mergeCell ref="B163:N163"/>
    <mergeCell ref="B167:J167"/>
    <mergeCell ref="B24:L24"/>
    <mergeCell ref="B26:L26"/>
    <mergeCell ref="F140:L140"/>
    <mergeCell ref="F141:L141"/>
    <mergeCell ref="F147:L147"/>
    <mergeCell ref="F148:L148"/>
    <mergeCell ref="F149:L149"/>
    <mergeCell ref="F150:L150"/>
    <mergeCell ref="F151:L151"/>
    <mergeCell ref="I165:J165"/>
    <mergeCell ref="L125:M125"/>
    <mergeCell ref="L126:M126"/>
    <mergeCell ref="L44:M44"/>
    <mergeCell ref="B140:E140"/>
    <mergeCell ref="B141:E141"/>
    <mergeCell ref="B143:N143"/>
    <mergeCell ref="B145:N145"/>
    <mergeCell ref="B4:D4"/>
    <mergeCell ref="B6:D6"/>
    <mergeCell ref="B8:D8"/>
    <mergeCell ref="E14:G14"/>
    <mergeCell ref="F128:M128"/>
    <mergeCell ref="F129:M129"/>
    <mergeCell ref="F137:L137"/>
    <mergeCell ref="F138:L138"/>
    <mergeCell ref="F139:L139"/>
    <mergeCell ref="G11:N12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119:M119"/>
    <mergeCell ref="L120:M120"/>
    <mergeCell ref="L121:M121"/>
    <mergeCell ref="L122:M122"/>
    <mergeCell ref="L123:M123"/>
    <mergeCell ref="L124:M124"/>
    <mergeCell ref="I2:O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42:M42"/>
    <mergeCell ref="L43:M43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9:M89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55:M55"/>
    <mergeCell ref="L56:M56"/>
    <mergeCell ref="L57:M57"/>
    <mergeCell ref="L99:M99"/>
    <mergeCell ref="L100:M100"/>
    <mergeCell ref="L101:M101"/>
    <mergeCell ref="L102:M102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2022-11-09T08:22:34Z</cp:lastPrinted>
  <dcterms:created xsi:type="dcterms:W3CDTF">2022-10-27T12:20:33Z</dcterms:created>
  <dcterms:modified xsi:type="dcterms:W3CDTF">2022-11-10T09:16:18Z</dcterms:modified>
</cp:coreProperties>
</file>