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544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25725"/>
</workbook>
</file>

<file path=xl/calcChain.xml><?xml version="1.0" encoding="utf-8"?>
<calcChain xmlns="http://schemas.openxmlformats.org/spreadsheetml/2006/main">
  <c r="W20" i="3"/>
  <c r="E20"/>
  <c r="N20"/>
  <c r="L20"/>
  <c r="J20"/>
  <c r="I20"/>
  <c r="H20"/>
  <c r="W18"/>
  <c r="E18"/>
  <c r="N18"/>
  <c r="L18"/>
  <c r="J18"/>
  <c r="I18"/>
  <c r="H18"/>
  <c r="W16"/>
  <c r="E16"/>
  <c r="N16"/>
  <c r="L16"/>
  <c r="J16"/>
  <c r="I16"/>
  <c r="H16"/>
  <c r="N15"/>
  <c r="L15"/>
  <c r="J15"/>
  <c r="I15"/>
  <c r="N14"/>
  <c r="L14"/>
  <c r="J14"/>
  <c r="H14"/>
  <c r="D8"/>
</calcChain>
</file>

<file path=xl/sharedStrings.xml><?xml version="1.0" encoding="utf-8"?>
<sst xmlns="http://schemas.openxmlformats.org/spreadsheetml/2006/main" count="133" uniqueCount="101">
  <si>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</si>
  <si>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</si>
  <si>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</si>
  <si>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</si>
  <si>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</si>
  <si>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</si>
  <si>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</si>
  <si>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</si>
  <si>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</si>
  <si>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</si>
  <si>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</si>
  <si>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</si>
  <si>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</si>
  <si>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</si>
  <si>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</si>
  <si>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</si>
  <si>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</si>
  <si>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</si>
  <si>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</si>
  <si>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</si>
  <si>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</si>
  <si>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</si>
  <si>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</si>
  <si>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</si>
  <si>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</si>
  <si>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</si>
  <si>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</si>
  <si>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</si>
  <si>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</si>
  <si>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</si>
  <si>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</si>
  <si>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</si>
  <si>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</si>
  <si>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</si>
  <si>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</si>
  <si>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</si>
  <si>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</si>
  <si>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</si>
  <si>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</si>
  <si>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</si>
  <si>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</si>
  <si>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</si>
  <si>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</si>
  <si>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</si>
  <si>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</si>
  <si>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</si>
  <si>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</si>
  <si>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</si>
  <si>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</si>
  <si>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</si>
  <si>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</si>
  <si>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</si>
  <si>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</si>
  <si>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</si>
  <si>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</si>
  <si>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</si>
  <si>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</si>
  <si>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</si>
  <si>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</si>
  <si>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</si>
  <si>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</si>
  <si>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</si>
  <si>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</si>
  <si>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</si>
  <si>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</si>
  <si>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</si>
  <si>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 xml:space="preserve">Odberateľ: Mesto Trenčín </t>
  </si>
  <si>
    <t xml:space="preserve">Spracoval: Ing. Horňáková                          </t>
  </si>
  <si>
    <t xml:space="preserve">Projektant: AG-SPOL - Ing. Jozef Plocháň </t>
  </si>
  <si>
    <t xml:space="preserve">JKSO : </t>
  </si>
  <si>
    <t>Dátum: 20.09.2022</t>
  </si>
  <si>
    <t>Stavba :Cyklotrasy v Trenčíne, ul. Brnianska - I. Etapa</t>
  </si>
  <si>
    <t>Objekt :SO-02 Verejné osvetlenie</t>
  </si>
  <si>
    <t>STROP - Ing. Ďurech</t>
  </si>
  <si>
    <t>Zaradenie</t>
  </si>
  <si>
    <t>pre KL</t>
  </si>
  <si>
    <t>Lev0</t>
  </si>
  <si>
    <t>pozícia</t>
  </si>
  <si>
    <t>PRÁCE A DODÁVKY M</t>
  </si>
  <si>
    <t>M21 - 155 Elektromontáže</t>
  </si>
  <si>
    <t>921</t>
  </si>
  <si>
    <t>21020401R</t>
  </si>
  <si>
    <t>Montáž VO - stožiare, výložníky, káble a pod - viď príloha - výkaz výmer - samostatný rozpočet elektro</t>
  </si>
  <si>
    <t>súb</t>
  </si>
  <si>
    <t xml:space="preserve">                    </t>
  </si>
  <si>
    <t>M</t>
  </si>
  <si>
    <t>74182-4011</t>
  </si>
  <si>
    <t>45.31.1*</t>
  </si>
  <si>
    <t>MK</t>
  </si>
  <si>
    <t>S</t>
  </si>
  <si>
    <t>MAT</t>
  </si>
  <si>
    <t>316740401</t>
  </si>
  <si>
    <t>Dodávka VO - stožiare, výložníky, káble a pod - viď príloha - výkaz výmer - samostatný rozpočet elektro</t>
  </si>
  <si>
    <t>316740400</t>
  </si>
  <si>
    <t>28.11.22</t>
  </si>
  <si>
    <t>MZ</t>
  </si>
  <si>
    <t xml:space="preserve">M21 - 155 Elektromontáže  spolu: </t>
  </si>
  <si>
    <t xml:space="preserve">PRÁCE A DODÁVKY M  spolu: </t>
  </si>
  <si>
    <t>Za rozpočet celkom</t>
  </si>
  <si>
    <t>Spracoval: Ing. Horňáková</t>
  </si>
  <si>
    <t>Figura</t>
  </si>
</sst>
</file>

<file path=xl/styles.xml><?xml version="1.0" encoding="utf-8"?>
<styleSheet xmlns="http://schemas.openxmlformats.org/spreadsheetml/2006/main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73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83" fontId="15" fillId="0" borderId="0" xfId="0" applyNumberFormat="1" applyFont="1" applyAlignment="1" applyProtection="1">
      <alignment vertical="top"/>
    </xf>
    <xf numFmtId="184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20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66</v>
      </c>
      <c r="G1" s="5"/>
      <c r="I1" s="8" t="s">
        <v>67</v>
      </c>
      <c r="J1" s="5"/>
      <c r="K1" s="6"/>
      <c r="Q1" s="7"/>
      <c r="R1" s="7"/>
      <c r="S1" s="7"/>
      <c r="X1" s="34"/>
      <c r="Y1" s="34"/>
      <c r="Z1" s="52" t="s">
        <v>1</v>
      </c>
      <c r="AA1" s="52" t="s">
        <v>2</v>
      </c>
      <c r="AB1" s="1" t="s">
        <v>3</v>
      </c>
      <c r="AC1" s="1" t="s">
        <v>4</v>
      </c>
      <c r="AD1" s="1" t="s">
        <v>5</v>
      </c>
      <c r="AE1" s="53" t="s">
        <v>6</v>
      </c>
      <c r="AF1" s="54" t="s">
        <v>7</v>
      </c>
    </row>
    <row r="2" spans="1:37" s="4" customFormat="1" ht="12.75">
      <c r="A2" s="8" t="s">
        <v>68</v>
      </c>
      <c r="G2" s="5"/>
      <c r="H2" s="37"/>
      <c r="I2" s="8" t="s">
        <v>69</v>
      </c>
      <c r="J2" s="5"/>
      <c r="K2" s="6"/>
      <c r="Q2" s="7"/>
      <c r="R2" s="7"/>
      <c r="S2" s="7"/>
      <c r="X2" s="34"/>
      <c r="Y2" s="34"/>
      <c r="Z2" s="52" t="s">
        <v>8</v>
      </c>
      <c r="AA2" s="3" t="s">
        <v>9</v>
      </c>
      <c r="AB2" s="2" t="s">
        <v>10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11</v>
      </c>
      <c r="G3" s="5"/>
      <c r="I3" s="8" t="s">
        <v>70</v>
      </c>
      <c r="J3" s="5"/>
      <c r="K3" s="6"/>
      <c r="Q3" s="7"/>
      <c r="R3" s="7"/>
      <c r="S3" s="7"/>
      <c r="X3" s="34"/>
      <c r="Y3" s="34"/>
      <c r="Z3" s="52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16</v>
      </c>
      <c r="AA4" s="3" t="s">
        <v>17</v>
      </c>
      <c r="AB4" s="2" t="s">
        <v>10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71</v>
      </c>
      <c r="Q5" s="7"/>
      <c r="R5" s="7"/>
      <c r="S5" s="7"/>
      <c r="X5" s="34"/>
      <c r="Y5" s="34"/>
      <c r="Z5" s="52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53">
        <v>4</v>
      </c>
      <c r="AF5" s="58">
        <v>123.4567</v>
      </c>
    </row>
    <row r="6" spans="1:37" s="4" customFormat="1" ht="12.75">
      <c r="A6" s="8" t="s">
        <v>72</v>
      </c>
      <c r="Q6" s="7"/>
      <c r="R6" s="7"/>
      <c r="S6" s="7"/>
      <c r="X6" s="34"/>
      <c r="Y6" s="34"/>
      <c r="Z6" s="37"/>
      <c r="AA6" s="37"/>
      <c r="AE6" s="53" t="s">
        <v>19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73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20</v>
      </c>
      <c r="B9" s="10" t="s">
        <v>21</v>
      </c>
      <c r="C9" s="10" t="s">
        <v>22</v>
      </c>
      <c r="D9" s="10" t="s">
        <v>23</v>
      </c>
      <c r="E9" s="10" t="s">
        <v>24</v>
      </c>
      <c r="F9" s="10" t="s">
        <v>25</v>
      </c>
      <c r="G9" s="10" t="s">
        <v>26</v>
      </c>
      <c r="H9" s="10" t="s">
        <v>27</v>
      </c>
      <c r="I9" s="10" t="s">
        <v>28</v>
      </c>
      <c r="J9" s="10" t="s">
        <v>29</v>
      </c>
      <c r="K9" s="64" t="s">
        <v>30</v>
      </c>
      <c r="L9" s="64"/>
      <c r="M9" s="65" t="s">
        <v>31</v>
      </c>
      <c r="N9" s="65"/>
      <c r="O9" s="10" t="s">
        <v>0</v>
      </c>
      <c r="P9" s="41" t="s">
        <v>32</v>
      </c>
      <c r="Q9" s="10" t="s">
        <v>24</v>
      </c>
      <c r="R9" s="10" t="s">
        <v>24</v>
      </c>
      <c r="S9" s="41" t="s">
        <v>24</v>
      </c>
      <c r="T9" s="43" t="s">
        <v>33</v>
      </c>
      <c r="U9" s="44" t="s">
        <v>34</v>
      </c>
      <c r="V9" s="45" t="s">
        <v>35</v>
      </c>
      <c r="W9" s="10" t="s">
        <v>36</v>
      </c>
      <c r="X9" s="46" t="s">
        <v>22</v>
      </c>
      <c r="Y9" s="46" t="s">
        <v>22</v>
      </c>
      <c r="Z9" s="59" t="s">
        <v>37</v>
      </c>
      <c r="AA9" s="59" t="s">
        <v>38</v>
      </c>
      <c r="AB9" s="10" t="s">
        <v>35</v>
      </c>
      <c r="AC9" s="10" t="s">
        <v>39</v>
      </c>
      <c r="AD9" s="10" t="s">
        <v>40</v>
      </c>
      <c r="AE9" s="60" t="s">
        <v>41</v>
      </c>
      <c r="AF9" s="60" t="s">
        <v>42</v>
      </c>
      <c r="AG9" s="60" t="s">
        <v>24</v>
      </c>
      <c r="AH9" s="60" t="s">
        <v>43</v>
      </c>
      <c r="AJ9" s="4" t="s">
        <v>74</v>
      </c>
      <c r="AK9" s="4" t="s">
        <v>76</v>
      </c>
    </row>
    <row r="10" spans="1:37">
      <c r="A10" s="11" t="s">
        <v>44</v>
      </c>
      <c r="B10" s="11" t="s">
        <v>45</v>
      </c>
      <c r="C10" s="40"/>
      <c r="D10" s="11" t="s">
        <v>46</v>
      </c>
      <c r="E10" s="11" t="s">
        <v>47</v>
      </c>
      <c r="F10" s="11" t="s">
        <v>48</v>
      </c>
      <c r="G10" s="11" t="s">
        <v>49</v>
      </c>
      <c r="H10" s="11"/>
      <c r="I10" s="11" t="s">
        <v>50</v>
      </c>
      <c r="J10" s="11"/>
      <c r="K10" s="11" t="s">
        <v>26</v>
      </c>
      <c r="L10" s="11" t="s">
        <v>29</v>
      </c>
      <c r="M10" s="42" t="s">
        <v>26</v>
      </c>
      <c r="N10" s="11" t="s">
        <v>29</v>
      </c>
      <c r="O10" s="11" t="s">
        <v>51</v>
      </c>
      <c r="P10" s="42"/>
      <c r="Q10" s="11" t="s">
        <v>52</v>
      </c>
      <c r="R10" s="11" t="s">
        <v>53</v>
      </c>
      <c r="S10" s="42" t="s">
        <v>54</v>
      </c>
      <c r="T10" s="47" t="s">
        <v>55</v>
      </c>
      <c r="U10" s="48" t="s">
        <v>56</v>
      </c>
      <c r="V10" s="49" t="s">
        <v>57</v>
      </c>
      <c r="W10" s="50"/>
      <c r="X10" s="51" t="s">
        <v>58</v>
      </c>
      <c r="Y10" s="51"/>
      <c r="Z10" s="61" t="s">
        <v>59</v>
      </c>
      <c r="AA10" s="61" t="s">
        <v>44</v>
      </c>
      <c r="AB10" s="11" t="s">
        <v>60</v>
      </c>
      <c r="AC10" s="62"/>
      <c r="AD10" s="62"/>
      <c r="AE10" s="63"/>
      <c r="AF10" s="63"/>
      <c r="AG10" s="63"/>
      <c r="AH10" s="63"/>
      <c r="AJ10" s="4" t="s">
        <v>75</v>
      </c>
      <c r="AK10" s="4" t="s">
        <v>77</v>
      </c>
    </row>
    <row r="12" spans="1:37">
      <c r="B12" s="66" t="s">
        <v>78</v>
      </c>
    </row>
    <row r="13" spans="1:37">
      <c r="B13" s="27" t="s">
        <v>79</v>
      </c>
    </row>
    <row r="14" spans="1:37" ht="25.5">
      <c r="A14" s="25">
        <v>1</v>
      </c>
      <c r="B14" s="26" t="s">
        <v>80</v>
      </c>
      <c r="C14" s="27" t="s">
        <v>81</v>
      </c>
      <c r="D14" s="28" t="s">
        <v>82</v>
      </c>
      <c r="E14" s="29">
        <v>1</v>
      </c>
      <c r="F14" s="30" t="s">
        <v>83</v>
      </c>
      <c r="H14" s="31">
        <f>ROUND(E14*G14,2)</f>
        <v>0</v>
      </c>
      <c r="J14" s="31">
        <f>ROUND(E14*G14,2)</f>
        <v>0</v>
      </c>
      <c r="L14" s="32">
        <f>E14*K14</f>
        <v>0</v>
      </c>
      <c r="N14" s="29">
        <f>E14*M14</f>
        <v>0</v>
      </c>
      <c r="O14" s="30">
        <v>0</v>
      </c>
      <c r="P14" s="30" t="s">
        <v>84</v>
      </c>
      <c r="V14" s="33" t="s">
        <v>85</v>
      </c>
      <c r="X14" s="67" t="s">
        <v>86</v>
      </c>
      <c r="Y14" s="67" t="s">
        <v>81</v>
      </c>
      <c r="Z14" s="27" t="s">
        <v>87</v>
      </c>
      <c r="AJ14" s="4" t="s">
        <v>88</v>
      </c>
      <c r="AK14" s="4" t="s">
        <v>89</v>
      </c>
    </row>
    <row r="15" spans="1:37" ht="25.5">
      <c r="A15" s="25">
        <v>2</v>
      </c>
      <c r="B15" s="26" t="s">
        <v>90</v>
      </c>
      <c r="C15" s="27" t="s">
        <v>91</v>
      </c>
      <c r="D15" s="28" t="s">
        <v>92</v>
      </c>
      <c r="E15" s="29">
        <v>1</v>
      </c>
      <c r="F15" s="30" t="s">
        <v>83</v>
      </c>
      <c r="I15" s="31">
        <f>ROUND(E15*G15,2)</f>
        <v>0</v>
      </c>
      <c r="J15" s="31">
        <f>ROUND(E15*G15,2)</f>
        <v>0</v>
      </c>
      <c r="K15" s="32">
        <v>0.69</v>
      </c>
      <c r="L15" s="32">
        <f>E15*K15</f>
        <v>0.69</v>
      </c>
      <c r="N15" s="29">
        <f>E15*M15</f>
        <v>0</v>
      </c>
      <c r="O15" s="30">
        <v>0</v>
      </c>
      <c r="P15" s="30" t="s">
        <v>84</v>
      </c>
      <c r="V15" s="33" t="s">
        <v>65</v>
      </c>
      <c r="X15" s="67" t="s">
        <v>93</v>
      </c>
      <c r="Y15" s="67" t="s">
        <v>91</v>
      </c>
      <c r="Z15" s="27" t="s">
        <v>94</v>
      </c>
      <c r="AA15" s="27" t="s">
        <v>84</v>
      </c>
      <c r="AJ15" s="4" t="s">
        <v>95</v>
      </c>
      <c r="AK15" s="4" t="s">
        <v>89</v>
      </c>
    </row>
    <row r="16" spans="1:37">
      <c r="D16" s="68" t="s">
        <v>96</v>
      </c>
      <c r="E16" s="69">
        <f>J16</f>
        <v>0</v>
      </c>
      <c r="H16" s="69">
        <f>SUM(H12:H15)</f>
        <v>0</v>
      </c>
      <c r="I16" s="69">
        <f>SUM(I12:I15)</f>
        <v>0</v>
      </c>
      <c r="J16" s="69">
        <f>SUM(J12:J15)</f>
        <v>0</v>
      </c>
      <c r="L16" s="70">
        <f>SUM(L12:L15)</f>
        <v>0.69</v>
      </c>
      <c r="N16" s="71">
        <f>SUM(N12:N15)</f>
        <v>0</v>
      </c>
      <c r="W16" s="29">
        <f>SUM(W12:W15)</f>
        <v>0</v>
      </c>
    </row>
    <row r="18" spans="4:23">
      <c r="D18" s="68" t="s">
        <v>97</v>
      </c>
      <c r="E18" s="69">
        <f>J18</f>
        <v>0</v>
      </c>
      <c r="H18" s="69">
        <f>+H16</f>
        <v>0</v>
      </c>
      <c r="I18" s="69">
        <f>+I16</f>
        <v>0</v>
      </c>
      <c r="J18" s="69">
        <f>+J16</f>
        <v>0</v>
      </c>
      <c r="L18" s="70">
        <f>+L16</f>
        <v>0.69</v>
      </c>
      <c r="N18" s="71">
        <f>+N16</f>
        <v>0</v>
      </c>
      <c r="W18" s="29">
        <f>+W16</f>
        <v>0</v>
      </c>
    </row>
    <row r="20" spans="4:23">
      <c r="D20" s="72" t="s">
        <v>98</v>
      </c>
      <c r="E20" s="69">
        <f>J20</f>
        <v>0</v>
      </c>
      <c r="H20" s="69">
        <f>+H18</f>
        <v>0</v>
      </c>
      <c r="I20" s="69">
        <f>+I18</f>
        <v>0</v>
      </c>
      <c r="J20" s="69">
        <f>+J18</f>
        <v>0</v>
      </c>
      <c r="L20" s="70">
        <f>+L18</f>
        <v>0.69</v>
      </c>
      <c r="N20" s="71">
        <f>+N18</f>
        <v>0</v>
      </c>
      <c r="W20" s="29">
        <f>+W18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66</v>
      </c>
      <c r="B1" s="15"/>
      <c r="C1" s="15"/>
      <c r="D1" s="16" t="s">
        <v>99</v>
      </c>
    </row>
    <row r="2" spans="1:6">
      <c r="A2" s="14" t="s">
        <v>68</v>
      </c>
      <c r="B2" s="15"/>
      <c r="C2" s="15"/>
      <c r="D2" s="16" t="s">
        <v>69</v>
      </c>
    </row>
    <row r="3" spans="1:6">
      <c r="A3" s="14" t="s">
        <v>11</v>
      </c>
      <c r="B3" s="15"/>
      <c r="C3" s="15"/>
      <c r="D3" s="16" t="s">
        <v>70</v>
      </c>
    </row>
    <row r="4" spans="1:6">
      <c r="A4" s="15"/>
      <c r="B4" s="15"/>
      <c r="C4" s="15"/>
      <c r="D4" s="15"/>
    </row>
    <row r="5" spans="1:6">
      <c r="A5" s="14" t="s">
        <v>71</v>
      </c>
      <c r="B5" s="15"/>
      <c r="C5" s="15"/>
      <c r="D5" s="15"/>
    </row>
    <row r="6" spans="1:6">
      <c r="A6" s="14" t="s">
        <v>72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73</v>
      </c>
      <c r="B8" s="17"/>
      <c r="C8" s="18"/>
      <c r="D8" s="19"/>
    </row>
    <row r="9" spans="1:6">
      <c r="A9" s="20" t="s">
        <v>61</v>
      </c>
      <c r="B9" s="20" t="s">
        <v>62</v>
      </c>
      <c r="C9" s="20" t="s">
        <v>63</v>
      </c>
      <c r="D9" s="21" t="s">
        <v>64</v>
      </c>
      <c r="F9" s="4" t="s">
        <v>100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Jozef</cp:lastModifiedBy>
  <cp:revision>2</cp:revision>
  <cp:lastPrinted>2019-05-20T14:23:00Z</cp:lastPrinted>
  <dcterms:created xsi:type="dcterms:W3CDTF">1999-04-06T07:39:00Z</dcterms:created>
  <dcterms:modified xsi:type="dcterms:W3CDTF">2022-12-20T09:09:45Z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