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ecna2723142\Desktop\Verejné obstarávanie KS 27\VO - opaciometre\"/>
    </mc:Choice>
  </mc:AlternateContent>
  <bookViews>
    <workbookView xWindow="0" yWindow="0" windowWidth="17280" windowHeight="9060" activeTab="1"/>
  </bookViews>
  <sheets>
    <sheet name="Technická špecifikácia" sheetId="1" r:id="rId1"/>
    <sheet name="Štrukturovaný rozpoč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G29" i="2"/>
  <c r="G28" i="2"/>
  <c r="G22" i="2"/>
  <c r="G19" i="2"/>
  <c r="G14" i="2"/>
  <c r="H14" i="2" s="1"/>
  <c r="F14" i="2"/>
  <c r="G23" i="2" l="1"/>
  <c r="G31" i="2"/>
  <c r="E6" i="2" l="1"/>
  <c r="E7" i="2" s="1"/>
  <c r="E5" i="2"/>
  <c r="F5" i="2" s="1"/>
</calcChain>
</file>

<file path=xl/sharedStrings.xml><?xml version="1.0" encoding="utf-8"?>
<sst xmlns="http://schemas.openxmlformats.org/spreadsheetml/2006/main" count="220" uniqueCount="128">
  <si>
    <t>Parameter</t>
  </si>
  <si>
    <t>Štruktúrovaný rozpočet</t>
  </si>
  <si>
    <t>KS</t>
  </si>
  <si>
    <t>Popis služby</t>
  </si>
  <si>
    <t>Množstvo</t>
  </si>
  <si>
    <t>Merná jednotka služby</t>
  </si>
  <si>
    <t>Pravidelný servis</t>
  </si>
  <si>
    <t>Poradové číslo</t>
  </si>
  <si>
    <t>1.</t>
  </si>
  <si>
    <t>2.</t>
  </si>
  <si>
    <t>3.</t>
  </si>
  <si>
    <t>Popis tovaru</t>
  </si>
  <si>
    <t xml:space="preserve">Merná jednotka </t>
  </si>
  <si>
    <t xml:space="preserve">Typ zariadenia </t>
  </si>
  <si>
    <t>Počet KS</t>
  </si>
  <si>
    <r>
      <t xml:space="preserve">Jednotková cena v EUR </t>
    </r>
    <r>
      <rPr>
        <b/>
        <sz val="11"/>
        <color rgb="FFFF0000"/>
        <rFont val="Arial Narrow"/>
        <family val="2"/>
        <charset val="238"/>
      </rPr>
      <t>bez DPH</t>
    </r>
  </si>
  <si>
    <r>
      <t xml:space="preserve">Jednotková cena v EUR </t>
    </r>
    <r>
      <rPr>
        <b/>
        <sz val="11"/>
        <color rgb="FFFF0000"/>
        <rFont val="Arial Narrow"/>
        <family val="2"/>
        <charset val="238"/>
      </rPr>
      <t>s DPH</t>
    </r>
  </si>
  <si>
    <t>Požadovaná hodnota parametra a funkcionality</t>
  </si>
  <si>
    <r>
      <t xml:space="preserve">Celková cena spolu v EUR           </t>
    </r>
    <r>
      <rPr>
        <b/>
        <sz val="11"/>
        <color rgb="FFFF0000"/>
        <rFont val="Arial Narrow"/>
        <family val="2"/>
        <charset val="238"/>
      </rPr>
      <t xml:space="preserve">s DPH </t>
    </r>
  </si>
  <si>
    <t>Parametre zariadenia:</t>
  </si>
  <si>
    <t>jedna univerzálna sonda výfukových plynov s rýchloupínaním na meranie výfukových plynov benzínových, plynových a dieselových motorov s dĺžkou kábla min. 1,5 m</t>
  </si>
  <si>
    <t>automatická detekcia nutnosti výmeny filtra alebo senzora CO2</t>
  </si>
  <si>
    <t>integrovaný odlučovač vody z výfukových plynov</t>
  </si>
  <si>
    <t>požiadavka na zvýšenú odolnosť zariadenia voči prachu</t>
  </si>
  <si>
    <t>Napájanie :</t>
  </si>
  <si>
    <t>sieťový kábel 230 V (AC) 50 Hz</t>
  </si>
  <si>
    <t>Meranie otáčok:</t>
  </si>
  <si>
    <t>viaceré spôsoby merania otáčok motora pomocou snímača (mechanický, elektrický a akustický)</t>
  </si>
  <si>
    <t>zobrazenie meraných hodnôt otáčok na meracom zariadení</t>
  </si>
  <si>
    <t>meranie teploty osobných aj nákladných vozidiel sondou s nastaviteľnou hĺbkou ponoru</t>
  </si>
  <si>
    <t>rozmedzie merania teploty min. od + 10 st.C do + 150 st.C s presnosťou na 1 st.C</t>
  </si>
  <si>
    <t>sonda teplomera musí byť súčasťou meracieho zariadenia</t>
  </si>
  <si>
    <t>Pripojenie OBD (On-Board Diagnostics):</t>
  </si>
  <si>
    <t>komunikácia so systémom vozidla kategórie M aj N s bezdrôtovým prenosom údajov do zariadenia</t>
  </si>
  <si>
    <t>Prepravný kufor:</t>
  </si>
  <si>
    <t>Externé zobrazovacie zariadenie - konvertibilný notebook:</t>
  </si>
  <si>
    <t>procesor min. INTEL Core i5 alternatívne AMD Ryzen 5</t>
  </si>
  <si>
    <t>operačná pamäť RAM - min. 8GB</t>
  </si>
  <si>
    <t>interné úložisko SSD - min. 256 GB</t>
  </si>
  <si>
    <r>
      <t>displej - min 13,7" full HD, dotykový s otočným kĺbom do 360</t>
    </r>
    <r>
      <rPr>
        <sz val="11"/>
        <rFont val="Calibri"/>
        <family val="2"/>
        <charset val="238"/>
      </rPr>
      <t>˚</t>
    </r>
  </si>
  <si>
    <t>USB porty - USB-C, USB 3.0</t>
  </si>
  <si>
    <t>operačný systém - Microsoft Windows 10</t>
  </si>
  <si>
    <t>rozmery zariadenia v mm (Š x H x V) - max. 350 x 250 x 30</t>
  </si>
  <si>
    <t>hmotnosť - max 1,8 kg</t>
  </si>
  <si>
    <t>výdrž batérie - min. 10 hodín</t>
  </si>
  <si>
    <t>podsvietená klávesnica</t>
  </si>
  <si>
    <t>vrátane pevného pracovného ochranného otvárateľného puzdra</t>
  </si>
  <si>
    <t>W-LAN router pre prenos údajov do PC:</t>
  </si>
  <si>
    <t>dve externé antény (min 10 Dbi)</t>
  </si>
  <si>
    <t>šifrovanie WPA2-PSK, WPA-PSK, WPA-Enterprise, WPA2-Enterprise</t>
  </si>
  <si>
    <t>min. 2 x LAN port a 1 x WAN port</t>
  </si>
  <si>
    <t>farba čierna alebo tmavo šedá</t>
  </si>
  <si>
    <t>max. rozmery v mm (Š x H x V) 170 x 130 x 30</t>
  </si>
  <si>
    <t>hmotnosť max. 0,25 kg</t>
  </si>
  <si>
    <t>prenosná, kompaktná, farebné, atramentová tlačiareň</t>
  </si>
  <si>
    <t>pripojenie a možnosť priamej tlače cez WiFi</t>
  </si>
  <si>
    <t>podporované formáty papiera A4, A5, A6</t>
  </si>
  <si>
    <t>kvalita tlače - farebne min. 4800 x 1200 DPI, čiernobielo min. 1200 x 1200 DPI</t>
  </si>
  <si>
    <t>rýchlosť tlače čiernobielo - min. 7 strán/min.</t>
  </si>
  <si>
    <t>rýchlosť tlače farebne - min. 4 strán/min.</t>
  </si>
  <si>
    <t>vstavaný zdroj napájania - Li-ion batéria umožňujúca tlač min. 200 strán na jedno nabitie</t>
  </si>
  <si>
    <t xml:space="preserve">max. rozmery v mm  (Š x H x V) - 400 x 200 x 100 </t>
  </si>
  <si>
    <t>hmotnosť max 4,0 kg</t>
  </si>
  <si>
    <t>farba čierna</t>
  </si>
  <si>
    <t>príslušenstvo: napájací kábel 230V, pripojovací USB kábel, inštalačný softvér, plnohodnotná kazeta s čiernym aj farebným atramentom</t>
  </si>
  <si>
    <t>Ostatné požiadavky:</t>
  </si>
  <si>
    <t>Meranie a zobrazovanie nameraných hodnôt aj priamo na zariadení bez nutnosti pripojenia externého zobrazovacieho zariadenia.</t>
  </si>
  <si>
    <t>max. veľkosť v mm (D x Š x V) 500 x 400 x 300</t>
  </si>
  <si>
    <t>prevádzková teplota min. od + 5 st.C do + 45 st.C</t>
  </si>
  <si>
    <t>skladovacia teplota min. od - 10 st.C do + 50 st.C</t>
  </si>
  <si>
    <t>v rozhraní min. 400 - 7000 ot./min. s presnosťou 1 ot./min.</t>
  </si>
  <si>
    <t>Komunikačné rozhranie:</t>
  </si>
  <si>
    <t>Meranie teploty motora:</t>
  </si>
  <si>
    <t>Vlastný návrh plnenia predmetu zákazky - uvedenie presnej hodnoty, resp. údaj (číslom a/alebo slovom) značka/typ zariadenia</t>
  </si>
  <si>
    <t>Ľahký, mobilný, kompaktný, kombinovaný analyzátor výfukových plynov benzínových, plynových a dieselových motorov.</t>
  </si>
  <si>
    <t>Zariadenie schválené pre použitie pri emisných kontrolách v SR podľa Vyhlášky Ministerstva dopravy a výstavby SR č. 138/2018 Z. z. v znení neskorších predpisov, ktorou sa ustanovujú podrobnosti v oblasti emisnej kontroly.</t>
  </si>
  <si>
    <t>vozidlový konektor autozapaľovača 12/24 V (DC)</t>
  </si>
  <si>
    <t>LAN konektor, WiFi</t>
  </si>
  <si>
    <t>WiFi</t>
  </si>
  <si>
    <t>technológia WiFi IEEE 802.11 b/g/n</t>
  </si>
  <si>
    <t>Tlačiareň:</t>
  </si>
  <si>
    <t>analyzátor výfukových plynov benzínových, plynových a dieselových motorov</t>
  </si>
  <si>
    <r>
      <t xml:space="preserve">Celková obstarávacia cena analyzátorov výfukových plynov v eur </t>
    </r>
    <r>
      <rPr>
        <b/>
        <i/>
        <sz val="11"/>
        <color rgb="FFFF0000"/>
        <rFont val="Arial Narrow"/>
        <family val="2"/>
        <charset val="238"/>
      </rPr>
      <t>bez DPH</t>
    </r>
  </si>
  <si>
    <r>
      <t>Celková obstarávacia cena analyzátorov výfukových plynov v eur</t>
    </r>
    <r>
      <rPr>
        <b/>
        <i/>
        <sz val="11"/>
        <color rgb="FFFF0000"/>
        <rFont val="Arial Narrow"/>
        <family val="2"/>
        <charset val="238"/>
      </rPr>
      <t>s DPH</t>
    </r>
  </si>
  <si>
    <t xml:space="preserve">Zariadenie na meranie emisií výfukových plynov motorových vozidiel v rámci cestnej kontroly Policajného zboru  </t>
  </si>
  <si>
    <t>Požadovaná trieda presnosti 0</t>
  </si>
  <si>
    <t>max. hmotnosť 11 kg s príslušenstvom a prepravným kufrom max.  25 kg</t>
  </si>
  <si>
    <t>Pevný transportný kufor max. vonkajších rozmerov v mm (Š x H x V) 900 x 450 x 300 s uzatváraním a rukoväťou, určený na umiestnenie a prenos zariadenia vrátane príslušenstva. Vnútorný priestor optimalizovaný pre umiestnenie s maximálnou využiteľnosťou priestoru.</t>
  </si>
  <si>
    <t>Zariadenie schválené v SR pre výkon EK</t>
  </si>
  <si>
    <t>Zariadenie musí pracovať v SW verzii ekvivalentnej s SW pre oficiálny výkon EK v SR</t>
  </si>
  <si>
    <t>Zariadenie musí pracovať samostatne  OFFLINE</t>
  </si>
  <si>
    <t>Optický princíp merania</t>
  </si>
  <si>
    <t>Distribučné náklady a balné -  zabezpečenie prípadnej dopravy zo servisného strediska, kalibrácie a následného overovania analyzátora výfukových plynov späť na miesto určenia v rámci MV SR</t>
  </si>
  <si>
    <t>Súčasťou kufra musí byť inštalácia dvoch zásuviek 230 V s krytom a s konektorom na pripojenie externého kábla na napojenie zásuviek do elektrickej siete.</t>
  </si>
  <si>
    <t>údržbová sada filtrov</t>
  </si>
  <si>
    <t>sonda na meranie teploty oleja</t>
  </si>
  <si>
    <t>výfuková sonda - komplet</t>
  </si>
  <si>
    <t>Por. č.</t>
  </si>
  <si>
    <t>Splnenie technických požiadaviek merania podľa zákona Národnej rady SR č. 106/2018 Z.z. o prevádzke vozidiel v cestnej premávke a o zmene a doplnení niektorých zákonov (doloženie rozhodnutia  Ministerstva dopravy a výstavby SR o vhodnosti meradla pre výkon EK v Slovenskej republike.</t>
  </si>
  <si>
    <t>Meranie koncentrácie emisií znečisťujúcich látok vozidiel, ktoré patria do vyšších emisných tried (EURO V, EURO VI)</t>
  </si>
  <si>
    <t>Umožnenie jednoduchej obsluhy ako aj pripojenie zariadení k centralizovanému informačnému systému emisných kontrol</t>
  </si>
  <si>
    <t>Dodanie kópie osvedčenia ministerstva dopravy a výstavby Slovenskej republiky o schválení vhodnosti meracieho zariadenia na použitie pri vykonávaní emisných kontrol zážihových a vznetových motorov ku každému zariadeniu.</t>
  </si>
  <si>
    <t>Aktualizácia SW v prípade zmien SW pre EK v SR  bezplatne po celú dobu životnosti prístrojov.</t>
  </si>
  <si>
    <t>Požiadavka na zabezpečenie autorizovaného servisu (záručného a pozáručného)  na celom území SR na obdobie min. 48 mesiacov, vrátane poskytnutia potrebných originálnych náhradných dielov.</t>
  </si>
  <si>
    <t>Garancia dostupnosti náhradných dielov 10 rokov od dodania tovaru.</t>
  </si>
  <si>
    <r>
      <t xml:space="preserve">V rámci záručného a pozáručného servisu poskytovanie odborných prehliadok analyzátorov výfukových plynov za účelom kontroly ich funkčnosti a prevádzkovej bezpečnosti v súlade so zákonom č. 157/2018 Z. z. o metrológii a o zmene a doplnení niektorých zákonov a vyhláškou Úradu pre normalizáciu, metrológiu a skúšobníctvo SR č. 161/2019 Z. z. o meradlách a metrologickej kontrole v znení neskorších predpisov a podľa pokynov výrobcu dotknutého analyzátora výfukových plynov, a to </t>
    </r>
    <r>
      <rPr>
        <b/>
        <sz val="11"/>
        <color theme="1"/>
        <rFont val="Arial Narrow"/>
        <family val="2"/>
        <charset val="238"/>
      </rPr>
      <t>a) profylaxiu, b) kalibráciu analyzátorov výfukových plynov, c) následné overenie analyzátorov výfukových plynov</t>
    </r>
    <r>
      <rPr>
        <sz val="11"/>
        <color theme="1"/>
        <rFont val="Arial Narrow"/>
        <family val="2"/>
        <charset val="238"/>
      </rPr>
      <t>, zabezpečené v súlade so zákonom č. 157/2018 Z. z. o metrológii a o zmene a doplnení niektorých zákonov a vyhláškou Úradu pre normalizáciu, metrológiu a skúšobníctvo SR č. 161/2019 Z. z. o meradlách a metrologickej kontrole v znení neskorších predpisov v čaovej perióde  jedenkrát za každých 12 po sebe nasledujúcich mesiacov v rozsahu stanovenom výrobcom dotknutého analyzátora výfukových plynov ako aj každej prípadnej oprave poruchy analyzátora.</t>
    </r>
  </si>
  <si>
    <t>Súčasťou dodávky musí byť aj zaškolenie obsluhy zariadenia v priestoroch dodávateľa na území západného, stredného a východného Slovenska v celkovom počte cca 10 osôb (počet je odhadovaný).</t>
  </si>
  <si>
    <t>Všetky predložené dokumenty musia byť vyhotovené v slovenskom jazyku.</t>
  </si>
  <si>
    <t>požaduje sa</t>
  </si>
  <si>
    <t>Povinnosť vykonávať pravidelné revizie s predložením revíznej správy  raz ročne.     V rámci záručného servisu 24 mes. na náklady dodávateľa, počas pozáručného servisu na náklady objednávateľa.</t>
  </si>
  <si>
    <t>Počet predpoklad. úkonov</t>
  </si>
  <si>
    <r>
      <t xml:space="preserve">Cena spolu na 12 mes. </t>
    </r>
    <r>
      <rPr>
        <b/>
        <sz val="11"/>
        <color rgb="FFFF0000"/>
        <rFont val="Arial Narrow"/>
        <family val="2"/>
        <charset val="238"/>
      </rPr>
      <t>bez DPH</t>
    </r>
  </si>
  <si>
    <r>
      <t xml:space="preserve">Cena spolu na 48 mes. </t>
    </r>
    <r>
      <rPr>
        <b/>
        <sz val="11"/>
        <color rgb="FFFF0000"/>
        <rFont val="Arial Narrow"/>
        <family val="2"/>
        <charset val="238"/>
      </rPr>
      <t>bez DPH</t>
    </r>
  </si>
  <si>
    <r>
      <t xml:space="preserve">Jednotková cena NH v EUR </t>
    </r>
    <r>
      <rPr>
        <b/>
        <sz val="11"/>
        <color rgb="FFFF0000"/>
        <rFont val="Arial Narrow"/>
        <family val="2"/>
        <charset val="238"/>
      </rPr>
      <t>bez DPH</t>
    </r>
  </si>
  <si>
    <r>
      <t xml:space="preserve">Jednotková cena NH v EUR </t>
    </r>
    <r>
      <rPr>
        <b/>
        <sz val="11"/>
        <color rgb="FFFF0000"/>
        <rFont val="Arial Narrow"/>
        <family val="2"/>
        <charset val="238"/>
      </rPr>
      <t>s DPH</t>
    </r>
  </si>
  <si>
    <t>Počet predpoklad. normohodín</t>
  </si>
  <si>
    <r>
      <t xml:space="preserve">Cena spolu za NH </t>
    </r>
    <r>
      <rPr>
        <b/>
        <sz val="11"/>
        <color rgb="FFFF0000"/>
        <rFont val="Arial Narrow"/>
        <family val="2"/>
        <charset val="238"/>
      </rPr>
      <t>bez DPH</t>
    </r>
  </si>
  <si>
    <t xml:space="preserve">Náklady na dopravu v rámci servisných služieb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</si>
  <si>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NH</t>
  </si>
  <si>
    <t>Hodinová zúčtovacia sadzba servisného technika - normohodina</t>
  </si>
  <si>
    <t>úkon</t>
  </si>
  <si>
    <t xml:space="preserve">Prepokladaná výmena náhradných dielov a príslušenstva </t>
  </si>
  <si>
    <r>
      <t xml:space="preserve">Celková cena za ND na 48 mesiacov </t>
    </r>
    <r>
      <rPr>
        <b/>
        <sz val="11"/>
        <color rgb="FFFF0000"/>
        <rFont val="Arial Narrow"/>
        <family val="2"/>
        <charset val="238"/>
      </rPr>
      <t>bez DPH</t>
    </r>
  </si>
  <si>
    <t>Spolu v € bez DPH</t>
  </si>
  <si>
    <t>Nacenenie servisných služieb - kalibrácia a overenie</t>
  </si>
  <si>
    <r>
      <t xml:space="preserve">       Nacenenie servisných služieb - Normohodina a dopravné náklady</t>
    </r>
    <r>
      <rPr>
        <b/>
        <sz val="11"/>
        <color rgb="FFFF0000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  <charset val="238"/>
      </rPr>
      <t xml:space="preserve">   </t>
    </r>
  </si>
  <si>
    <r>
      <t>Kalibrácia Diesel + overenie Benzín + LPG, overenie analyzátor</t>
    </r>
    <r>
      <rPr>
        <sz val="11"/>
        <rFont val="Arial Narrow"/>
        <family val="2"/>
        <charset val="238"/>
      </rPr>
      <t xml:space="preserve">a výfukových plynov - pravidelné (1 x ročne), prípadne po každej väčšej oprave  </t>
    </r>
  </si>
  <si>
    <t>Platné prvotné overenie meracieho zariadenia podľa zákona o metrológii č. 157/2018 nie staršie ako jeden mesiac. Zahrnuté v cene zariadenia.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</si>
</sst>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1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8" xfId="0" applyFont="1" applyBorder="1"/>
    <xf numFmtId="164" fontId="3" fillId="0" borderId="0" xfId="0" applyNumberFormat="1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9" xfId="0" applyFont="1" applyFill="1" applyBorder="1"/>
    <xf numFmtId="0" fontId="9" fillId="0" borderId="4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wrapText="1"/>
    </xf>
    <xf numFmtId="164" fontId="3" fillId="0" borderId="1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46" xfId="0" applyFont="1" applyFill="1" applyBorder="1" applyAlignment="1">
      <alignment wrapText="1"/>
    </xf>
    <xf numFmtId="0" fontId="3" fillId="0" borderId="46" xfId="0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vertical="center" wrapText="1"/>
    </xf>
    <xf numFmtId="0" fontId="3" fillId="0" borderId="52" xfId="0" applyFont="1" applyBorder="1"/>
    <xf numFmtId="0" fontId="3" fillId="0" borderId="42" xfId="0" applyFont="1" applyFill="1" applyBorder="1"/>
    <xf numFmtId="0" fontId="3" fillId="0" borderId="42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 vertical="center"/>
    </xf>
    <xf numFmtId="164" fontId="3" fillId="0" borderId="48" xfId="0" applyNumberFormat="1" applyFont="1" applyBorder="1"/>
    <xf numFmtId="164" fontId="3" fillId="0" borderId="7" xfId="0" applyNumberFormat="1" applyFont="1" applyBorder="1"/>
    <xf numFmtId="164" fontId="3" fillId="0" borderId="10" xfId="0" applyNumberFormat="1" applyFont="1" applyBorder="1"/>
    <xf numFmtId="164" fontId="2" fillId="2" borderId="38" xfId="0" applyNumberFormat="1" applyFont="1" applyFill="1" applyBorder="1" applyAlignment="1"/>
    <xf numFmtId="164" fontId="2" fillId="2" borderId="38" xfId="0" applyNumberFormat="1" applyFont="1" applyFill="1" applyBorder="1" applyAlignment="1">
      <alignment horizontal="center"/>
    </xf>
    <xf numFmtId="164" fontId="2" fillId="2" borderId="38" xfId="0" applyNumberFormat="1" applyFont="1" applyFill="1" applyBorder="1"/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opLeftCell="A73" workbookViewId="0">
      <selection activeCell="B3" sqref="B3"/>
    </sheetView>
  </sheetViews>
  <sheetFormatPr defaultRowHeight="15" x14ac:dyDescent="0.25"/>
  <cols>
    <col min="1" max="1" width="7.42578125" customWidth="1"/>
    <col min="2" max="2" width="64.5703125" customWidth="1"/>
    <col min="3" max="3" width="27.5703125" customWidth="1"/>
    <col min="4" max="4" width="11.140625" customWidth="1"/>
    <col min="5" max="5" width="22.5703125" customWidth="1"/>
    <col min="6" max="6" width="18.85546875" style="20" customWidth="1"/>
    <col min="7" max="7" width="16.7109375" style="20" customWidth="1"/>
    <col min="8" max="8" width="21.5703125" style="20" customWidth="1"/>
  </cols>
  <sheetData>
    <row r="1" spans="1:8" ht="45.75" customHeight="1" thickBot="1" x14ac:dyDescent="0.3">
      <c r="A1" s="143" t="s">
        <v>84</v>
      </c>
      <c r="B1" s="143"/>
      <c r="C1" s="143"/>
      <c r="D1" s="143"/>
      <c r="E1" s="144"/>
      <c r="F1" s="21"/>
      <c r="G1" s="22"/>
      <c r="H1" s="23"/>
    </row>
    <row r="2" spans="1:8" ht="71.25" customHeight="1" thickBot="1" x14ac:dyDescent="0.35">
      <c r="A2" s="55" t="s">
        <v>97</v>
      </c>
      <c r="B2" s="46" t="s">
        <v>0</v>
      </c>
      <c r="C2" s="36" t="s">
        <v>17</v>
      </c>
      <c r="D2" s="145" t="s">
        <v>73</v>
      </c>
      <c r="E2" s="146"/>
      <c r="F2" s="22"/>
      <c r="G2" s="22"/>
      <c r="H2" s="6"/>
    </row>
    <row r="3" spans="1:8" ht="36.75" customHeight="1" x14ac:dyDescent="0.3">
      <c r="A3" s="74">
        <v>1</v>
      </c>
      <c r="B3" s="75" t="s">
        <v>74</v>
      </c>
      <c r="C3" s="90" t="s">
        <v>108</v>
      </c>
      <c r="D3" s="147"/>
      <c r="E3" s="148"/>
      <c r="F3" s="6"/>
      <c r="G3" s="6"/>
      <c r="H3" s="6"/>
    </row>
    <row r="4" spans="1:8" ht="63" customHeight="1" x14ac:dyDescent="0.3">
      <c r="A4" s="76">
        <v>2</v>
      </c>
      <c r="B4" s="41" t="s">
        <v>75</v>
      </c>
      <c r="C4" s="11" t="s">
        <v>108</v>
      </c>
      <c r="D4" s="131"/>
      <c r="E4" s="132"/>
      <c r="F4" s="6"/>
      <c r="G4" s="6"/>
      <c r="H4" s="6"/>
    </row>
    <row r="5" spans="1:8" ht="63" customHeight="1" x14ac:dyDescent="0.3">
      <c r="A5" s="77">
        <v>3</v>
      </c>
      <c r="B5" s="41" t="s">
        <v>98</v>
      </c>
      <c r="C5" s="11" t="s">
        <v>108</v>
      </c>
      <c r="D5" s="121"/>
      <c r="E5" s="122"/>
      <c r="F5" s="6"/>
      <c r="G5" s="6"/>
      <c r="H5" s="6"/>
    </row>
    <row r="6" spans="1:8" ht="16.5" customHeight="1" x14ac:dyDescent="0.3">
      <c r="A6" s="76">
        <v>4</v>
      </c>
      <c r="B6" s="41" t="s">
        <v>88</v>
      </c>
      <c r="C6" s="11" t="s">
        <v>108</v>
      </c>
      <c r="D6" s="121"/>
      <c r="E6" s="122"/>
      <c r="F6" s="6"/>
      <c r="G6" s="6"/>
      <c r="H6" s="6"/>
    </row>
    <row r="7" spans="1:8" ht="16.5" customHeight="1" x14ac:dyDescent="0.3">
      <c r="A7" s="77">
        <v>5</v>
      </c>
      <c r="B7" s="41" t="s">
        <v>85</v>
      </c>
      <c r="C7" s="11" t="s">
        <v>108</v>
      </c>
      <c r="D7" s="121"/>
      <c r="E7" s="122"/>
      <c r="F7" s="6"/>
      <c r="G7" s="6"/>
      <c r="H7" s="6"/>
    </row>
    <row r="8" spans="1:8" ht="30" customHeight="1" x14ac:dyDescent="0.3">
      <c r="A8" s="76">
        <v>6</v>
      </c>
      <c r="B8" s="41" t="s">
        <v>89</v>
      </c>
      <c r="C8" s="11" t="s">
        <v>108</v>
      </c>
      <c r="D8" s="121"/>
      <c r="E8" s="122"/>
      <c r="F8" s="6"/>
      <c r="G8" s="6"/>
      <c r="H8" s="6"/>
    </row>
    <row r="9" spans="1:8" ht="16.5" customHeight="1" x14ac:dyDescent="0.3">
      <c r="A9" s="77">
        <v>7</v>
      </c>
      <c r="B9" s="41" t="s">
        <v>90</v>
      </c>
      <c r="C9" s="11" t="s">
        <v>108</v>
      </c>
      <c r="D9" s="121"/>
      <c r="E9" s="122"/>
      <c r="F9" s="6"/>
      <c r="G9" s="6"/>
      <c r="H9" s="6"/>
    </row>
    <row r="10" spans="1:8" ht="16.5" customHeight="1" x14ac:dyDescent="0.3">
      <c r="A10" s="83">
        <v>8</v>
      </c>
      <c r="B10" s="41" t="s">
        <v>91</v>
      </c>
      <c r="C10" s="11" t="s">
        <v>108</v>
      </c>
      <c r="D10" s="121"/>
      <c r="E10" s="122"/>
      <c r="F10" s="6"/>
      <c r="G10" s="6"/>
      <c r="H10" s="6"/>
    </row>
    <row r="11" spans="1:8" ht="36.75" customHeight="1" x14ac:dyDescent="0.3">
      <c r="A11" s="85">
        <v>9</v>
      </c>
      <c r="B11" s="82" t="s">
        <v>66</v>
      </c>
      <c r="C11" s="11" t="s">
        <v>108</v>
      </c>
      <c r="D11" s="125"/>
      <c r="E11" s="126"/>
      <c r="F11" s="6"/>
      <c r="G11" s="6"/>
      <c r="H11" s="6"/>
    </row>
    <row r="12" spans="1:8" ht="36.75" customHeight="1" x14ac:dyDescent="0.3">
      <c r="A12" s="85">
        <v>10</v>
      </c>
      <c r="B12" s="41" t="s">
        <v>99</v>
      </c>
      <c r="C12" s="11" t="s">
        <v>108</v>
      </c>
      <c r="D12" s="131"/>
      <c r="E12" s="132"/>
      <c r="F12" s="6"/>
      <c r="G12" s="6"/>
      <c r="H12" s="6"/>
    </row>
    <row r="13" spans="1:8" ht="36.75" customHeight="1" thickBot="1" x14ac:dyDescent="0.35">
      <c r="A13" s="86">
        <v>11</v>
      </c>
      <c r="B13" s="78" t="s">
        <v>100</v>
      </c>
      <c r="C13" s="84" t="s">
        <v>108</v>
      </c>
      <c r="D13" s="133"/>
      <c r="E13" s="134"/>
      <c r="F13" s="6"/>
      <c r="G13" s="6"/>
      <c r="H13" s="6"/>
    </row>
    <row r="14" spans="1:8" ht="17.25" thickBot="1" x14ac:dyDescent="0.35">
      <c r="A14" s="135" t="s">
        <v>19</v>
      </c>
      <c r="B14" s="136"/>
      <c r="C14" s="136"/>
      <c r="D14" s="136"/>
      <c r="E14" s="137"/>
      <c r="F14" s="6"/>
      <c r="G14" s="6"/>
      <c r="H14" s="6"/>
    </row>
    <row r="15" spans="1:8" ht="16.5" x14ac:dyDescent="0.3">
      <c r="A15" s="69">
        <v>9</v>
      </c>
      <c r="B15" s="57" t="s">
        <v>67</v>
      </c>
      <c r="C15" s="37" t="s">
        <v>108</v>
      </c>
      <c r="D15" s="127"/>
      <c r="E15" s="128"/>
      <c r="F15" s="22"/>
      <c r="G15" s="22"/>
      <c r="H15" s="22"/>
    </row>
    <row r="16" spans="1:8" ht="17.25" customHeight="1" x14ac:dyDescent="0.3">
      <c r="A16" s="70">
        <v>10</v>
      </c>
      <c r="B16" s="58" t="s">
        <v>86</v>
      </c>
      <c r="C16" s="37" t="s">
        <v>108</v>
      </c>
      <c r="D16" s="121"/>
      <c r="E16" s="122"/>
      <c r="F16" s="22"/>
      <c r="G16" s="22"/>
      <c r="H16" s="22"/>
    </row>
    <row r="17" spans="1:8" ht="16.5" x14ac:dyDescent="0.3">
      <c r="A17" s="70">
        <v>11</v>
      </c>
      <c r="B17" s="58" t="s">
        <v>68</v>
      </c>
      <c r="C17" s="37" t="s">
        <v>108</v>
      </c>
      <c r="D17" s="121"/>
      <c r="E17" s="122"/>
      <c r="F17" s="22"/>
      <c r="G17" s="22"/>
      <c r="H17" s="22"/>
    </row>
    <row r="18" spans="1:8" ht="16.5" x14ac:dyDescent="0.3">
      <c r="A18" s="70">
        <v>12</v>
      </c>
      <c r="B18" s="58" t="s">
        <v>69</v>
      </c>
      <c r="C18" s="37" t="s">
        <v>108</v>
      </c>
      <c r="D18" s="121"/>
      <c r="E18" s="122"/>
      <c r="F18" s="22"/>
      <c r="G18" s="22"/>
      <c r="H18" s="22"/>
    </row>
    <row r="19" spans="1:8" ht="48" customHeight="1" x14ac:dyDescent="0.3">
      <c r="A19" s="70">
        <v>13</v>
      </c>
      <c r="B19" s="57" t="s">
        <v>20</v>
      </c>
      <c r="C19" s="37" t="s">
        <v>108</v>
      </c>
      <c r="D19" s="121"/>
      <c r="E19" s="122"/>
      <c r="F19" s="22"/>
      <c r="G19" s="22"/>
      <c r="H19" s="24"/>
    </row>
    <row r="20" spans="1:8" ht="16.5" x14ac:dyDescent="0.3">
      <c r="A20" s="70">
        <v>14</v>
      </c>
      <c r="B20" s="58" t="s">
        <v>21</v>
      </c>
      <c r="C20" s="37" t="s">
        <v>108</v>
      </c>
      <c r="D20" s="121"/>
      <c r="E20" s="122"/>
      <c r="F20" s="22"/>
      <c r="G20" s="22"/>
      <c r="H20" s="22"/>
    </row>
    <row r="21" spans="1:8" ht="17.25" customHeight="1" x14ac:dyDescent="0.3">
      <c r="A21" s="70">
        <v>15</v>
      </c>
      <c r="B21" s="58" t="s">
        <v>22</v>
      </c>
      <c r="C21" s="37" t="s">
        <v>108</v>
      </c>
      <c r="D21" s="121"/>
      <c r="E21" s="122"/>
      <c r="F21" s="22"/>
      <c r="G21" s="22"/>
      <c r="H21" s="24"/>
    </row>
    <row r="22" spans="1:8" ht="15.75" customHeight="1" thickBot="1" x14ac:dyDescent="0.35">
      <c r="A22" s="71">
        <v>16</v>
      </c>
      <c r="B22" s="59" t="s">
        <v>23</v>
      </c>
      <c r="C22" s="37" t="s">
        <v>108</v>
      </c>
      <c r="D22" s="125"/>
      <c r="E22" s="126"/>
      <c r="F22" s="25"/>
      <c r="G22" s="25"/>
      <c r="H22" s="25"/>
    </row>
    <row r="23" spans="1:8" ht="15.75" customHeight="1" thickBot="1" x14ac:dyDescent="0.35">
      <c r="A23" s="135" t="s">
        <v>24</v>
      </c>
      <c r="B23" s="136"/>
      <c r="C23" s="136"/>
      <c r="D23" s="136"/>
      <c r="E23" s="137"/>
      <c r="F23" s="25"/>
      <c r="G23" s="25"/>
      <c r="H23" s="26"/>
    </row>
    <row r="24" spans="1:8" ht="17.25" customHeight="1" x14ac:dyDescent="0.3">
      <c r="A24" s="69">
        <v>17</v>
      </c>
      <c r="B24" s="57" t="s">
        <v>25</v>
      </c>
      <c r="C24" s="37" t="s">
        <v>108</v>
      </c>
      <c r="D24" s="127"/>
      <c r="E24" s="128"/>
      <c r="F24" s="22"/>
      <c r="G24" s="22"/>
      <c r="H24" s="22"/>
    </row>
    <row r="25" spans="1:8" ht="17.25" customHeight="1" thickBot="1" x14ac:dyDescent="0.35">
      <c r="A25" s="71">
        <v>18</v>
      </c>
      <c r="B25" s="60" t="s">
        <v>76</v>
      </c>
      <c r="C25" s="37" t="s">
        <v>108</v>
      </c>
      <c r="D25" s="125"/>
      <c r="E25" s="126"/>
      <c r="F25" s="22"/>
      <c r="G25" s="22"/>
      <c r="H25" s="22"/>
    </row>
    <row r="26" spans="1:8" ht="17.25" customHeight="1" thickBot="1" x14ac:dyDescent="0.3">
      <c r="A26" s="135" t="s">
        <v>71</v>
      </c>
      <c r="B26" s="136"/>
      <c r="C26" s="136"/>
      <c r="D26" s="136"/>
      <c r="E26" s="137"/>
      <c r="F26" s="21"/>
      <c r="G26" s="21"/>
      <c r="H26" s="23"/>
    </row>
    <row r="27" spans="1:8" ht="15.75" customHeight="1" thickBot="1" x14ac:dyDescent="0.35">
      <c r="A27" s="72">
        <v>19</v>
      </c>
      <c r="B27" s="59" t="s">
        <v>77</v>
      </c>
      <c r="C27" s="38" t="s">
        <v>108</v>
      </c>
      <c r="D27" s="141"/>
      <c r="E27" s="142"/>
      <c r="F27" s="22"/>
      <c r="G27" s="22"/>
      <c r="H27" s="6"/>
    </row>
    <row r="28" spans="1:8" ht="17.25" customHeight="1" thickBot="1" x14ac:dyDescent="0.3">
      <c r="A28" s="135" t="s">
        <v>26</v>
      </c>
      <c r="B28" s="136"/>
      <c r="C28" s="136"/>
      <c r="D28" s="136"/>
      <c r="E28" s="137"/>
      <c r="F28" s="22"/>
      <c r="G28" s="22"/>
      <c r="H28" s="22"/>
    </row>
    <row r="29" spans="1:8" ht="17.25" customHeight="1" x14ac:dyDescent="0.3">
      <c r="A29" s="69">
        <v>20</v>
      </c>
      <c r="B29" s="57" t="s">
        <v>70</v>
      </c>
      <c r="C29" s="37" t="s">
        <v>108</v>
      </c>
      <c r="D29" s="127"/>
      <c r="E29" s="128"/>
      <c r="F29" s="22"/>
      <c r="G29" s="22"/>
      <c r="H29" s="6"/>
    </row>
    <row r="30" spans="1:8" ht="33" customHeight="1" x14ac:dyDescent="0.3">
      <c r="A30" s="70">
        <v>21</v>
      </c>
      <c r="B30" s="58" t="s">
        <v>27</v>
      </c>
      <c r="C30" s="37" t="s">
        <v>108</v>
      </c>
      <c r="D30" s="121"/>
      <c r="E30" s="122"/>
      <c r="F30" s="22"/>
      <c r="G30" s="22"/>
      <c r="H30" s="22"/>
    </row>
    <row r="31" spans="1:8" ht="16.5" customHeight="1" thickBot="1" x14ac:dyDescent="0.35">
      <c r="A31" s="71">
        <v>22</v>
      </c>
      <c r="B31" s="60" t="s">
        <v>28</v>
      </c>
      <c r="C31" s="37" t="s">
        <v>108</v>
      </c>
      <c r="D31" s="125"/>
      <c r="E31" s="126"/>
      <c r="F31" s="22"/>
      <c r="G31" s="22"/>
      <c r="H31" s="6"/>
    </row>
    <row r="32" spans="1:8" ht="17.25" customHeight="1" thickBot="1" x14ac:dyDescent="0.3">
      <c r="A32" s="135" t="s">
        <v>72</v>
      </c>
      <c r="B32" s="136"/>
      <c r="C32" s="136"/>
      <c r="D32" s="136"/>
      <c r="E32" s="137"/>
      <c r="F32" s="22"/>
      <c r="G32" s="22"/>
      <c r="H32" s="22"/>
    </row>
    <row r="33" spans="1:8" ht="31.5" customHeight="1" x14ac:dyDescent="0.3">
      <c r="A33" s="69">
        <v>23</v>
      </c>
      <c r="B33" s="57" t="s">
        <v>29</v>
      </c>
      <c r="C33" s="37" t="s">
        <v>108</v>
      </c>
      <c r="D33" s="127"/>
      <c r="E33" s="128"/>
      <c r="F33" s="22"/>
      <c r="G33" s="22"/>
      <c r="H33" s="6"/>
    </row>
    <row r="34" spans="1:8" ht="17.25" customHeight="1" x14ac:dyDescent="0.3">
      <c r="A34" s="70">
        <v>24</v>
      </c>
      <c r="B34" s="58" t="s">
        <v>30</v>
      </c>
      <c r="C34" s="37" t="s">
        <v>108</v>
      </c>
      <c r="D34" s="129"/>
      <c r="E34" s="130"/>
      <c r="F34" s="22"/>
      <c r="G34" s="22"/>
      <c r="H34" s="6"/>
    </row>
    <row r="35" spans="1:8" ht="17.25" customHeight="1" thickBot="1" x14ac:dyDescent="0.35">
      <c r="A35" s="71">
        <v>25</v>
      </c>
      <c r="B35" s="60" t="s">
        <v>31</v>
      </c>
      <c r="C35" s="37" t="s">
        <v>108</v>
      </c>
      <c r="D35" s="125"/>
      <c r="E35" s="126"/>
      <c r="F35" s="22"/>
      <c r="G35" s="22"/>
      <c r="H35" s="6"/>
    </row>
    <row r="36" spans="1:8" ht="17.25" customHeight="1" thickBot="1" x14ac:dyDescent="0.35">
      <c r="A36" s="135" t="s">
        <v>32</v>
      </c>
      <c r="B36" s="136"/>
      <c r="C36" s="136"/>
      <c r="D36" s="136"/>
      <c r="E36" s="137"/>
      <c r="F36" s="22"/>
      <c r="G36" s="22"/>
      <c r="H36" s="6"/>
    </row>
    <row r="37" spans="1:8" ht="32.25" customHeight="1" thickBot="1" x14ac:dyDescent="0.35">
      <c r="A37" s="79">
        <v>26</v>
      </c>
      <c r="B37" s="80" t="s">
        <v>33</v>
      </c>
      <c r="C37" s="43" t="s">
        <v>108</v>
      </c>
      <c r="D37" s="141"/>
      <c r="E37" s="142"/>
      <c r="F37" s="22"/>
      <c r="G37" s="22"/>
      <c r="H37" s="6"/>
    </row>
    <row r="38" spans="1:8" ht="17.25" customHeight="1" thickBot="1" x14ac:dyDescent="0.35">
      <c r="A38" s="135" t="s">
        <v>34</v>
      </c>
      <c r="B38" s="136"/>
      <c r="C38" s="136"/>
      <c r="D38" s="136"/>
      <c r="E38" s="137"/>
      <c r="F38" s="22"/>
      <c r="G38" s="22"/>
      <c r="H38" s="6"/>
    </row>
    <row r="39" spans="1:8" ht="73.5" customHeight="1" x14ac:dyDescent="0.3">
      <c r="A39" s="69">
        <v>27</v>
      </c>
      <c r="B39" s="61" t="s">
        <v>87</v>
      </c>
      <c r="C39" s="43" t="s">
        <v>108</v>
      </c>
      <c r="D39" s="149"/>
      <c r="E39" s="150"/>
      <c r="F39" s="22"/>
      <c r="G39" s="22"/>
      <c r="H39" s="6"/>
    </row>
    <row r="40" spans="1:8" ht="43.5" customHeight="1" thickBot="1" x14ac:dyDescent="0.35">
      <c r="A40" s="71">
        <v>28</v>
      </c>
      <c r="B40" s="67" t="s">
        <v>93</v>
      </c>
      <c r="C40" s="42" t="s">
        <v>108</v>
      </c>
      <c r="D40" s="151"/>
      <c r="E40" s="152"/>
      <c r="F40" s="22"/>
      <c r="G40" s="22"/>
      <c r="H40" s="6"/>
    </row>
    <row r="41" spans="1:8" ht="17.25" customHeight="1" thickBot="1" x14ac:dyDescent="0.35">
      <c r="A41" s="138" t="s">
        <v>35</v>
      </c>
      <c r="B41" s="139"/>
      <c r="C41" s="139"/>
      <c r="D41" s="139"/>
      <c r="E41" s="140"/>
      <c r="F41" s="22"/>
      <c r="G41" s="22"/>
      <c r="H41" s="6"/>
    </row>
    <row r="42" spans="1:8" ht="17.25" customHeight="1" x14ac:dyDescent="0.3">
      <c r="A42" s="69">
        <v>29</v>
      </c>
      <c r="B42" s="56" t="s">
        <v>36</v>
      </c>
      <c r="C42" s="37" t="s">
        <v>108</v>
      </c>
      <c r="D42" s="127"/>
      <c r="E42" s="128"/>
      <c r="F42" s="22"/>
      <c r="G42" s="22"/>
      <c r="H42" s="6"/>
    </row>
    <row r="43" spans="1:8" ht="17.25" customHeight="1" x14ac:dyDescent="0.3">
      <c r="A43" s="70">
        <v>30</v>
      </c>
      <c r="B43" s="58" t="s">
        <v>37</v>
      </c>
      <c r="C43" s="37" t="s">
        <v>108</v>
      </c>
      <c r="D43" s="121"/>
      <c r="E43" s="122"/>
      <c r="F43" s="22"/>
      <c r="G43" s="22"/>
      <c r="H43" s="6"/>
    </row>
    <row r="44" spans="1:8" ht="17.25" customHeight="1" x14ac:dyDescent="0.3">
      <c r="A44" s="70">
        <v>31</v>
      </c>
      <c r="B44" s="58" t="s">
        <v>38</v>
      </c>
      <c r="C44" s="37" t="s">
        <v>108</v>
      </c>
      <c r="D44" s="121"/>
      <c r="E44" s="122"/>
      <c r="F44" s="22"/>
      <c r="G44" s="22"/>
      <c r="H44" s="6"/>
    </row>
    <row r="45" spans="1:8" ht="17.25" customHeight="1" x14ac:dyDescent="0.3">
      <c r="A45" s="70">
        <v>32</v>
      </c>
      <c r="B45" s="44" t="s">
        <v>39</v>
      </c>
      <c r="C45" s="37" t="s">
        <v>108</v>
      </c>
      <c r="D45" s="121"/>
      <c r="E45" s="122"/>
      <c r="F45" s="22"/>
      <c r="G45" s="22"/>
      <c r="H45" s="6"/>
    </row>
    <row r="46" spans="1:8" ht="17.25" customHeight="1" x14ac:dyDescent="0.3">
      <c r="A46" s="70">
        <v>33</v>
      </c>
      <c r="B46" s="44" t="s">
        <v>40</v>
      </c>
      <c r="C46" s="37" t="s">
        <v>108</v>
      </c>
      <c r="D46" s="121"/>
      <c r="E46" s="122"/>
      <c r="F46" s="22"/>
      <c r="G46" s="22"/>
      <c r="H46" s="6"/>
    </row>
    <row r="47" spans="1:8" ht="17.25" customHeight="1" x14ac:dyDescent="0.3">
      <c r="A47" s="70">
        <v>34</v>
      </c>
      <c r="B47" s="58" t="s">
        <v>41</v>
      </c>
      <c r="C47" s="37" t="s">
        <v>108</v>
      </c>
      <c r="D47" s="121"/>
      <c r="E47" s="122"/>
      <c r="F47" s="22"/>
      <c r="G47" s="22"/>
      <c r="H47" s="6"/>
    </row>
    <row r="48" spans="1:8" ht="17.25" customHeight="1" x14ac:dyDescent="0.3">
      <c r="A48" s="70">
        <v>35</v>
      </c>
      <c r="B48" s="58" t="s">
        <v>78</v>
      </c>
      <c r="C48" s="37" t="s">
        <v>108</v>
      </c>
      <c r="D48" s="121"/>
      <c r="E48" s="122"/>
      <c r="F48" s="22"/>
      <c r="G48" s="22"/>
      <c r="H48" s="6"/>
    </row>
    <row r="49" spans="1:8" ht="17.25" customHeight="1" x14ac:dyDescent="0.3">
      <c r="A49" s="70">
        <v>36</v>
      </c>
      <c r="B49" s="58" t="s">
        <v>42</v>
      </c>
      <c r="C49" s="37" t="s">
        <v>108</v>
      </c>
      <c r="D49" s="121"/>
      <c r="E49" s="122"/>
      <c r="F49" s="22"/>
      <c r="G49" s="22"/>
      <c r="H49" s="6"/>
    </row>
    <row r="50" spans="1:8" ht="15.75" customHeight="1" x14ac:dyDescent="0.3">
      <c r="A50" s="70">
        <v>37</v>
      </c>
      <c r="B50" s="60" t="s">
        <v>43</v>
      </c>
      <c r="C50" s="37" t="s">
        <v>108</v>
      </c>
      <c r="D50" s="121"/>
      <c r="E50" s="122"/>
      <c r="F50" s="22"/>
      <c r="G50" s="22"/>
      <c r="H50" s="6"/>
    </row>
    <row r="51" spans="1:8" ht="17.25" customHeight="1" x14ac:dyDescent="0.3">
      <c r="A51" s="70">
        <v>38</v>
      </c>
      <c r="B51" s="44" t="s">
        <v>44</v>
      </c>
      <c r="C51" s="37" t="s">
        <v>108</v>
      </c>
      <c r="D51" s="121"/>
      <c r="E51" s="122"/>
      <c r="F51" s="22"/>
      <c r="G51" s="22"/>
      <c r="H51" s="6"/>
    </row>
    <row r="52" spans="1:8" ht="17.25" customHeight="1" x14ac:dyDescent="0.3">
      <c r="A52" s="70">
        <v>39</v>
      </c>
      <c r="B52" s="58" t="s">
        <v>45</v>
      </c>
      <c r="C52" s="37" t="s">
        <v>108</v>
      </c>
      <c r="D52" s="121"/>
      <c r="E52" s="122"/>
      <c r="F52" s="22"/>
      <c r="G52" s="22"/>
      <c r="H52" s="6"/>
    </row>
    <row r="53" spans="1:8" ht="15.75" customHeight="1" thickBot="1" x14ac:dyDescent="0.35">
      <c r="A53" s="71">
        <v>40</v>
      </c>
      <c r="B53" s="60" t="s">
        <v>46</v>
      </c>
      <c r="C53" s="37" t="s">
        <v>108</v>
      </c>
      <c r="D53" s="125"/>
      <c r="E53" s="126"/>
      <c r="F53" s="22"/>
      <c r="G53" s="22"/>
      <c r="H53" s="6"/>
    </row>
    <row r="54" spans="1:8" ht="15.75" customHeight="1" thickBot="1" x14ac:dyDescent="0.35">
      <c r="A54" s="135" t="s">
        <v>47</v>
      </c>
      <c r="B54" s="136"/>
      <c r="C54" s="136"/>
      <c r="D54" s="136"/>
      <c r="E54" s="137"/>
      <c r="F54" s="22"/>
      <c r="G54" s="22"/>
      <c r="H54" s="6"/>
    </row>
    <row r="55" spans="1:8" ht="15.75" customHeight="1" x14ac:dyDescent="0.3">
      <c r="A55" s="69">
        <v>41</v>
      </c>
      <c r="B55" s="57" t="s">
        <v>48</v>
      </c>
      <c r="C55" s="37" t="s">
        <v>108</v>
      </c>
      <c r="D55" s="127"/>
      <c r="E55" s="128"/>
      <c r="F55" s="22"/>
      <c r="G55" s="22"/>
      <c r="H55" s="6"/>
    </row>
    <row r="56" spans="1:8" ht="17.25" customHeight="1" x14ac:dyDescent="0.3">
      <c r="A56" s="70">
        <v>42</v>
      </c>
      <c r="B56" s="44" t="s">
        <v>79</v>
      </c>
      <c r="C56" s="37" t="s">
        <v>108</v>
      </c>
      <c r="D56" s="153"/>
      <c r="E56" s="154"/>
      <c r="F56" s="22"/>
      <c r="G56" s="22"/>
      <c r="H56" s="6"/>
    </row>
    <row r="57" spans="1:8" ht="17.25" customHeight="1" x14ac:dyDescent="0.3">
      <c r="A57" s="70">
        <v>43</v>
      </c>
      <c r="B57" s="58" t="s">
        <v>49</v>
      </c>
      <c r="C57" s="37" t="s">
        <v>108</v>
      </c>
      <c r="D57" s="121"/>
      <c r="E57" s="122"/>
      <c r="F57" s="22"/>
      <c r="G57" s="22"/>
      <c r="H57" s="6"/>
    </row>
    <row r="58" spans="1:8" ht="15.75" customHeight="1" x14ac:dyDescent="0.3">
      <c r="A58" s="70">
        <v>44</v>
      </c>
      <c r="B58" s="62" t="s">
        <v>50</v>
      </c>
      <c r="C58" s="37" t="s">
        <v>108</v>
      </c>
      <c r="D58" s="121"/>
      <c r="E58" s="122"/>
      <c r="F58" s="22"/>
      <c r="G58" s="22"/>
      <c r="H58" s="6"/>
    </row>
    <row r="59" spans="1:8" ht="17.25" customHeight="1" x14ac:dyDescent="0.3">
      <c r="A59" s="70">
        <v>45</v>
      </c>
      <c r="B59" s="62" t="s">
        <v>51</v>
      </c>
      <c r="C59" s="37" t="s">
        <v>108</v>
      </c>
      <c r="D59" s="155"/>
      <c r="E59" s="156"/>
      <c r="F59" s="22"/>
      <c r="G59" s="22"/>
      <c r="H59" s="6"/>
    </row>
    <row r="60" spans="1:8" ht="17.25" customHeight="1" x14ac:dyDescent="0.3">
      <c r="A60" s="70">
        <v>46</v>
      </c>
      <c r="B60" s="63" t="s">
        <v>52</v>
      </c>
      <c r="C60" s="37" t="s">
        <v>108</v>
      </c>
      <c r="D60" s="155"/>
      <c r="E60" s="156"/>
      <c r="F60" s="27"/>
      <c r="G60" s="27"/>
      <c r="H60" s="28"/>
    </row>
    <row r="61" spans="1:8" ht="17.25" customHeight="1" thickBot="1" x14ac:dyDescent="0.35">
      <c r="A61" s="71">
        <v>47</v>
      </c>
      <c r="B61" s="60" t="s">
        <v>53</v>
      </c>
      <c r="C61" s="37" t="s">
        <v>108</v>
      </c>
      <c r="D61" s="125"/>
      <c r="E61" s="126"/>
      <c r="F61" s="27"/>
      <c r="G61" s="27"/>
      <c r="H61" s="28"/>
    </row>
    <row r="62" spans="1:8" ht="17.25" customHeight="1" thickBot="1" x14ac:dyDescent="0.3">
      <c r="A62" s="135" t="s">
        <v>80</v>
      </c>
      <c r="B62" s="136"/>
      <c r="C62" s="136"/>
      <c r="D62" s="136"/>
      <c r="E62" s="137"/>
      <c r="F62" s="27"/>
      <c r="G62" s="27"/>
      <c r="H62" s="28"/>
    </row>
    <row r="63" spans="1:8" ht="17.25" customHeight="1" x14ac:dyDescent="0.3">
      <c r="A63" s="69">
        <v>48</v>
      </c>
      <c r="B63" s="57" t="s">
        <v>54</v>
      </c>
      <c r="C63" s="68" t="s">
        <v>108</v>
      </c>
      <c r="D63" s="127"/>
      <c r="E63" s="128"/>
      <c r="F63" s="27"/>
      <c r="G63" s="27"/>
      <c r="H63" s="28"/>
    </row>
    <row r="64" spans="1:8" ht="17.25" customHeight="1" x14ac:dyDescent="0.3">
      <c r="A64" s="70">
        <v>49</v>
      </c>
      <c r="B64" s="58" t="s">
        <v>55</v>
      </c>
      <c r="C64" s="68" t="s">
        <v>108</v>
      </c>
      <c r="D64" s="121"/>
      <c r="E64" s="122"/>
      <c r="F64" s="27"/>
      <c r="G64" s="27"/>
      <c r="H64" s="28"/>
    </row>
    <row r="65" spans="1:8" ht="16.5" x14ac:dyDescent="0.3">
      <c r="A65" s="70">
        <v>50</v>
      </c>
      <c r="B65" s="59" t="s">
        <v>56</v>
      </c>
      <c r="C65" s="68" t="s">
        <v>108</v>
      </c>
      <c r="D65" s="129"/>
      <c r="E65" s="130"/>
      <c r="F65" s="29"/>
      <c r="G65" s="29"/>
    </row>
    <row r="66" spans="1:8" ht="17.25" customHeight="1" x14ac:dyDescent="0.3">
      <c r="A66" s="70">
        <v>51</v>
      </c>
      <c r="B66" s="44" t="s">
        <v>57</v>
      </c>
      <c r="C66" s="68" t="s">
        <v>108</v>
      </c>
      <c r="D66" s="129"/>
      <c r="E66" s="130"/>
      <c r="F66" s="27"/>
      <c r="G66" s="27"/>
      <c r="H66" s="28"/>
    </row>
    <row r="67" spans="1:8" ht="17.25" customHeight="1" x14ac:dyDescent="0.3">
      <c r="A67" s="70">
        <v>52</v>
      </c>
      <c r="B67" s="44" t="s">
        <v>58</v>
      </c>
      <c r="C67" s="68" t="s">
        <v>108</v>
      </c>
      <c r="D67" s="129"/>
      <c r="E67" s="130"/>
      <c r="F67" s="27"/>
      <c r="G67" s="27"/>
      <c r="H67" s="28"/>
    </row>
    <row r="68" spans="1:8" ht="17.25" customHeight="1" x14ac:dyDescent="0.3">
      <c r="A68" s="70">
        <v>53</v>
      </c>
      <c r="B68" s="44" t="s">
        <v>59</v>
      </c>
      <c r="C68" s="68" t="s">
        <v>108</v>
      </c>
      <c r="D68" s="129"/>
      <c r="E68" s="130"/>
      <c r="F68" s="27"/>
      <c r="G68" s="27"/>
      <c r="H68" s="28"/>
    </row>
    <row r="69" spans="1:8" ht="34.5" customHeight="1" x14ac:dyDescent="0.3">
      <c r="A69" s="70">
        <v>54</v>
      </c>
      <c r="B69" s="64" t="s">
        <v>60</v>
      </c>
      <c r="C69" s="68" t="s">
        <v>108</v>
      </c>
      <c r="D69" s="155"/>
      <c r="E69" s="156"/>
      <c r="F69" s="29"/>
      <c r="G69" s="29"/>
    </row>
    <row r="70" spans="1:8" ht="16.5" x14ac:dyDescent="0.3">
      <c r="A70" s="70">
        <v>55</v>
      </c>
      <c r="B70" s="64" t="s">
        <v>61</v>
      </c>
      <c r="C70" s="68" t="s">
        <v>108</v>
      </c>
      <c r="D70" s="155"/>
      <c r="E70" s="156"/>
      <c r="F70" s="29"/>
      <c r="G70" s="29"/>
    </row>
    <row r="71" spans="1:8" ht="16.5" x14ac:dyDescent="0.3">
      <c r="A71" s="70">
        <v>56</v>
      </c>
      <c r="B71" s="62" t="s">
        <v>62</v>
      </c>
      <c r="C71" s="68" t="s">
        <v>108</v>
      </c>
      <c r="D71" s="155"/>
      <c r="E71" s="156"/>
      <c r="F71" s="29"/>
      <c r="G71" s="29"/>
    </row>
    <row r="72" spans="1:8" ht="16.5" x14ac:dyDescent="0.3">
      <c r="A72" s="70">
        <v>57</v>
      </c>
      <c r="B72" s="62" t="s">
        <v>63</v>
      </c>
      <c r="C72" s="68" t="s">
        <v>108</v>
      </c>
      <c r="D72" s="155"/>
      <c r="E72" s="156"/>
      <c r="F72" s="29"/>
      <c r="G72" s="29"/>
    </row>
    <row r="73" spans="1:8" ht="30" customHeight="1" thickBot="1" x14ac:dyDescent="0.35">
      <c r="A73" s="71">
        <v>58</v>
      </c>
      <c r="B73" s="65" t="s">
        <v>64</v>
      </c>
      <c r="C73" s="68" t="s">
        <v>108</v>
      </c>
      <c r="D73" s="159"/>
      <c r="E73" s="160"/>
      <c r="F73" s="30"/>
      <c r="G73" s="31"/>
    </row>
    <row r="74" spans="1:8" ht="17.25" customHeight="1" thickBot="1" x14ac:dyDescent="0.3">
      <c r="A74" s="161" t="s">
        <v>65</v>
      </c>
      <c r="B74" s="162"/>
      <c r="C74" s="162"/>
      <c r="D74" s="162"/>
      <c r="E74" s="163"/>
      <c r="F74" s="30"/>
      <c r="G74" s="31"/>
    </row>
    <row r="75" spans="1:8" ht="49.5" x14ac:dyDescent="0.25">
      <c r="A75" s="89">
        <v>59</v>
      </c>
      <c r="B75" s="87" t="s">
        <v>101</v>
      </c>
      <c r="C75" s="73" t="s">
        <v>108</v>
      </c>
      <c r="D75" s="164"/>
      <c r="E75" s="165"/>
    </row>
    <row r="76" spans="1:8" ht="33" x14ac:dyDescent="0.25">
      <c r="A76" s="85">
        <v>60</v>
      </c>
      <c r="B76" s="62" t="s">
        <v>127</v>
      </c>
      <c r="C76" s="11" t="s">
        <v>108</v>
      </c>
      <c r="D76" s="123"/>
      <c r="E76" s="124"/>
    </row>
    <row r="77" spans="1:8" ht="16.5" x14ac:dyDescent="0.25">
      <c r="A77" s="85">
        <v>61</v>
      </c>
      <c r="B77" s="62" t="s">
        <v>107</v>
      </c>
      <c r="C77" s="11" t="s">
        <v>108</v>
      </c>
      <c r="D77" s="123"/>
      <c r="E77" s="124"/>
    </row>
    <row r="78" spans="1:8" ht="49.5" x14ac:dyDescent="0.25">
      <c r="A78" s="85">
        <v>62</v>
      </c>
      <c r="B78" s="62" t="s">
        <v>109</v>
      </c>
      <c r="C78" s="11" t="s">
        <v>108</v>
      </c>
      <c r="D78" s="123"/>
      <c r="E78" s="124"/>
    </row>
    <row r="79" spans="1:8" ht="33" x14ac:dyDescent="0.25">
      <c r="A79" s="85">
        <v>63</v>
      </c>
      <c r="B79" s="62" t="s">
        <v>102</v>
      </c>
      <c r="C79" s="11" t="s">
        <v>108</v>
      </c>
      <c r="D79" s="123"/>
      <c r="E79" s="124"/>
    </row>
    <row r="80" spans="1:8" ht="49.5" x14ac:dyDescent="0.25">
      <c r="A80" s="85">
        <v>64</v>
      </c>
      <c r="B80" s="62" t="s">
        <v>103</v>
      </c>
      <c r="C80" s="11" t="s">
        <v>108</v>
      </c>
      <c r="D80" s="123"/>
      <c r="E80" s="124"/>
    </row>
    <row r="81" spans="1:5" ht="16.5" x14ac:dyDescent="0.25">
      <c r="A81" s="85">
        <v>65</v>
      </c>
      <c r="B81" s="65" t="s">
        <v>104</v>
      </c>
      <c r="C81" s="11" t="s">
        <v>108</v>
      </c>
      <c r="D81" s="123"/>
      <c r="E81" s="124"/>
    </row>
    <row r="82" spans="1:5" ht="271.5" customHeight="1" x14ac:dyDescent="0.25">
      <c r="A82" s="85">
        <v>66</v>
      </c>
      <c r="B82" s="65" t="s">
        <v>105</v>
      </c>
      <c r="C82" s="11" t="s">
        <v>108</v>
      </c>
      <c r="D82" s="123"/>
      <c r="E82" s="124"/>
    </row>
    <row r="83" spans="1:5" ht="50.25" thickBot="1" x14ac:dyDescent="0.3">
      <c r="A83" s="86">
        <v>67</v>
      </c>
      <c r="B83" s="66" t="s">
        <v>106</v>
      </c>
      <c r="C83" s="88" t="s">
        <v>108</v>
      </c>
      <c r="D83" s="157"/>
      <c r="E83" s="158"/>
    </row>
  </sheetData>
  <mergeCells count="83">
    <mergeCell ref="D83:E83"/>
    <mergeCell ref="D82:E82"/>
    <mergeCell ref="D79:E79"/>
    <mergeCell ref="D81:E81"/>
    <mergeCell ref="D73:E73"/>
    <mergeCell ref="A74:E74"/>
    <mergeCell ref="D75:E75"/>
    <mergeCell ref="D76:E76"/>
    <mergeCell ref="D80:E80"/>
    <mergeCell ref="D65:E65"/>
    <mergeCell ref="D66:E66"/>
    <mergeCell ref="D67:E67"/>
    <mergeCell ref="D72:E72"/>
    <mergeCell ref="D71:E71"/>
    <mergeCell ref="D70:E70"/>
    <mergeCell ref="D68:E68"/>
    <mergeCell ref="D69:E69"/>
    <mergeCell ref="D59:E59"/>
    <mergeCell ref="D60:E60"/>
    <mergeCell ref="D61:E61"/>
    <mergeCell ref="D63:E63"/>
    <mergeCell ref="D64:E64"/>
    <mergeCell ref="D55:E55"/>
    <mergeCell ref="D56:E56"/>
    <mergeCell ref="D57:E57"/>
    <mergeCell ref="A54:E54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7:E37"/>
    <mergeCell ref="D42:E42"/>
    <mergeCell ref="D39:E39"/>
    <mergeCell ref="D40:E40"/>
    <mergeCell ref="D43:E43"/>
    <mergeCell ref="A1:E1"/>
    <mergeCell ref="D22:E22"/>
    <mergeCell ref="D24:E24"/>
    <mergeCell ref="D25:E25"/>
    <mergeCell ref="D15:E15"/>
    <mergeCell ref="D16:E16"/>
    <mergeCell ref="D18:E18"/>
    <mergeCell ref="D17:E17"/>
    <mergeCell ref="D19:E19"/>
    <mergeCell ref="D20:E20"/>
    <mergeCell ref="D21:E21"/>
    <mergeCell ref="D2:E2"/>
    <mergeCell ref="D3:E3"/>
    <mergeCell ref="D4:E4"/>
    <mergeCell ref="D11:E11"/>
    <mergeCell ref="D7:E7"/>
    <mergeCell ref="A36:E36"/>
    <mergeCell ref="A14:E14"/>
    <mergeCell ref="A23:E23"/>
    <mergeCell ref="A28:E28"/>
    <mergeCell ref="A32:E32"/>
    <mergeCell ref="A26:E26"/>
    <mergeCell ref="D27:E27"/>
    <mergeCell ref="D29:E29"/>
    <mergeCell ref="D30:E30"/>
    <mergeCell ref="D5:E5"/>
    <mergeCell ref="D77:E77"/>
    <mergeCell ref="D78:E78"/>
    <mergeCell ref="D31:E31"/>
    <mergeCell ref="D33:E33"/>
    <mergeCell ref="D34:E34"/>
    <mergeCell ref="D35:E35"/>
    <mergeCell ref="D12:E12"/>
    <mergeCell ref="D13:E13"/>
    <mergeCell ref="D6:E6"/>
    <mergeCell ref="D8:E8"/>
    <mergeCell ref="D9:E9"/>
    <mergeCell ref="D10:E10"/>
    <mergeCell ref="A62:E62"/>
    <mergeCell ref="A41:E41"/>
    <mergeCell ref="A38:E38"/>
  </mergeCells>
  <pageMargins left="0.7" right="0.7" top="0.75" bottom="0.75" header="0.3" footer="0.3"/>
  <pageSetup paperSize="8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19" workbookViewId="0">
      <selection activeCell="K25" sqref="K25"/>
    </sheetView>
  </sheetViews>
  <sheetFormatPr defaultRowHeight="15" x14ac:dyDescent="0.25"/>
  <cols>
    <col min="2" max="2" width="41.85546875" customWidth="1"/>
    <col min="3" max="3" width="12.28515625" customWidth="1"/>
    <col min="4" max="4" width="16.7109375" customWidth="1"/>
    <col min="5" max="5" width="15.42578125" customWidth="1"/>
    <col min="6" max="6" width="14.42578125" customWidth="1"/>
    <col min="7" max="7" width="15.28515625" customWidth="1"/>
    <col min="8" max="8" width="10.42578125" customWidth="1"/>
  </cols>
  <sheetData>
    <row r="1" spans="1:8" ht="15.75" thickBot="1" x14ac:dyDescent="0.3"/>
    <row r="2" spans="1:8" ht="15" customHeight="1" thickBot="1" x14ac:dyDescent="0.3">
      <c r="A2" s="166" t="s">
        <v>1</v>
      </c>
      <c r="B2" s="167"/>
      <c r="C2" s="167"/>
      <c r="D2" s="167"/>
      <c r="E2" s="167"/>
      <c r="F2" s="168"/>
      <c r="G2" s="20"/>
      <c r="H2" s="1"/>
    </row>
    <row r="3" spans="1:8" ht="15.75" thickBot="1" x14ac:dyDescent="0.3">
      <c r="G3" s="20"/>
      <c r="H3" s="1"/>
    </row>
    <row r="4" spans="1:8" ht="91.5" customHeight="1" thickBot="1" x14ac:dyDescent="0.35">
      <c r="A4" s="173" t="s">
        <v>13</v>
      </c>
      <c r="B4" s="174"/>
      <c r="C4" s="15" t="s">
        <v>14</v>
      </c>
      <c r="D4" s="12" t="s">
        <v>15</v>
      </c>
      <c r="E4" s="12" t="s">
        <v>16</v>
      </c>
      <c r="F4" s="32" t="s">
        <v>18</v>
      </c>
      <c r="G4" s="5"/>
      <c r="H4" s="7"/>
    </row>
    <row r="5" spans="1:8" ht="48.75" customHeight="1" thickBot="1" x14ac:dyDescent="0.3">
      <c r="A5" s="175" t="s">
        <v>81</v>
      </c>
      <c r="B5" s="176"/>
      <c r="C5" s="33">
        <v>5</v>
      </c>
      <c r="D5" s="50">
        <v>0</v>
      </c>
      <c r="E5" s="50">
        <f>SUM(D5*1.2)</f>
        <v>0</v>
      </c>
      <c r="F5" s="48">
        <f>SUM(C5*E5)</f>
        <v>0</v>
      </c>
      <c r="G5" s="23"/>
      <c r="H5" s="8"/>
    </row>
    <row r="6" spans="1:8" ht="17.25" customHeight="1" thickBot="1" x14ac:dyDescent="0.3">
      <c r="A6" s="169" t="s">
        <v>82</v>
      </c>
      <c r="B6" s="170"/>
      <c r="C6" s="170"/>
      <c r="D6" s="170"/>
      <c r="E6" s="171">
        <f>SUM(D5*C5)</f>
        <v>0</v>
      </c>
      <c r="F6" s="172"/>
      <c r="G6" s="23"/>
      <c r="H6" s="8"/>
    </row>
    <row r="7" spans="1:8" ht="17.25" thickBot="1" x14ac:dyDescent="0.35">
      <c r="A7" s="169" t="s">
        <v>83</v>
      </c>
      <c r="B7" s="170"/>
      <c r="C7" s="170"/>
      <c r="D7" s="170"/>
      <c r="E7" s="171">
        <f>E6*1.2</f>
        <v>0</v>
      </c>
      <c r="F7" s="172"/>
      <c r="G7" s="35"/>
      <c r="H7" s="8"/>
    </row>
    <row r="10" spans="1:8" ht="17.25" thickBot="1" x14ac:dyDescent="0.35">
      <c r="A10" s="3"/>
      <c r="B10" s="3"/>
      <c r="C10" s="3"/>
      <c r="D10" s="3"/>
      <c r="E10" s="3"/>
      <c r="F10" s="3"/>
      <c r="G10" s="6"/>
    </row>
    <row r="11" spans="1:8" ht="17.25" thickBot="1" x14ac:dyDescent="0.35">
      <c r="A11" s="186" t="s">
        <v>124</v>
      </c>
      <c r="B11" s="187"/>
      <c r="C11" s="187"/>
      <c r="D11" s="187"/>
      <c r="E11" s="187"/>
      <c r="F11" s="187"/>
      <c r="G11" s="187"/>
      <c r="H11" s="188"/>
    </row>
    <row r="12" spans="1:8" ht="16.5" customHeight="1" thickBot="1" x14ac:dyDescent="0.35">
      <c r="A12" s="98" t="s">
        <v>7</v>
      </c>
      <c r="B12" s="55" t="s">
        <v>3</v>
      </c>
      <c r="C12" s="99" t="s">
        <v>5</v>
      </c>
      <c r="D12" s="98" t="s">
        <v>110</v>
      </c>
      <c r="E12" s="98" t="s">
        <v>15</v>
      </c>
      <c r="F12" s="98" t="s">
        <v>16</v>
      </c>
      <c r="G12" s="98" t="s">
        <v>111</v>
      </c>
      <c r="H12" s="98" t="s">
        <v>112</v>
      </c>
    </row>
    <row r="13" spans="1:8" ht="15" customHeight="1" thickBot="1" x14ac:dyDescent="0.35">
      <c r="A13" s="186" t="s">
        <v>6</v>
      </c>
      <c r="B13" s="187"/>
      <c r="C13" s="187"/>
      <c r="D13" s="187"/>
      <c r="E13" s="187"/>
      <c r="F13" s="187"/>
      <c r="G13" s="187"/>
      <c r="H13" s="188"/>
    </row>
    <row r="14" spans="1:8" ht="50.25" thickBot="1" x14ac:dyDescent="0.35">
      <c r="A14" s="34" t="s">
        <v>8</v>
      </c>
      <c r="B14" s="52" t="s">
        <v>126</v>
      </c>
      <c r="C14" s="10" t="s">
        <v>2</v>
      </c>
      <c r="D14" s="106">
        <v>20</v>
      </c>
      <c r="E14" s="51">
        <v>0</v>
      </c>
      <c r="F14" s="51">
        <f>E14*1.2</f>
        <v>0</v>
      </c>
      <c r="G14" s="51">
        <f>D14*E14</f>
        <v>0</v>
      </c>
      <c r="H14" s="54">
        <f>G14*4</f>
        <v>0</v>
      </c>
    </row>
    <row r="15" spans="1:8" ht="17.25" thickBot="1" x14ac:dyDescent="0.35">
      <c r="A15" s="180" t="s">
        <v>123</v>
      </c>
      <c r="B15" s="181"/>
      <c r="C15" s="181"/>
      <c r="D15" s="181"/>
      <c r="E15" s="181"/>
      <c r="F15" s="181"/>
      <c r="G15" s="181"/>
      <c r="H15" s="119">
        <v>0</v>
      </c>
    </row>
    <row r="16" spans="1:8" ht="17.25" thickBot="1" x14ac:dyDescent="0.35">
      <c r="A16" s="100"/>
      <c r="B16" s="101"/>
      <c r="C16" s="102"/>
      <c r="D16" s="103"/>
      <c r="E16" s="105"/>
      <c r="F16" s="105"/>
      <c r="G16" s="104"/>
      <c r="H16" s="104"/>
    </row>
    <row r="17" spans="1:8" ht="17.25" thickBot="1" x14ac:dyDescent="0.35">
      <c r="A17" s="183" t="s">
        <v>125</v>
      </c>
      <c r="B17" s="184"/>
      <c r="C17" s="184"/>
      <c r="D17" s="184"/>
      <c r="E17" s="184"/>
      <c r="F17" s="184"/>
      <c r="G17" s="185"/>
      <c r="H17" s="4"/>
    </row>
    <row r="18" spans="1:8" ht="50.25" thickBot="1" x14ac:dyDescent="0.35">
      <c r="A18" s="98" t="s">
        <v>7</v>
      </c>
      <c r="B18" s="55" t="s">
        <v>3</v>
      </c>
      <c r="C18" s="99" t="s">
        <v>5</v>
      </c>
      <c r="D18" s="98" t="s">
        <v>115</v>
      </c>
      <c r="E18" s="98" t="s">
        <v>113</v>
      </c>
      <c r="F18" s="98" t="s">
        <v>114</v>
      </c>
      <c r="G18" s="98" t="s">
        <v>116</v>
      </c>
      <c r="H18" s="81"/>
    </row>
    <row r="19" spans="1:8" ht="33.75" thickBot="1" x14ac:dyDescent="0.35">
      <c r="A19" s="13" t="s">
        <v>8</v>
      </c>
      <c r="B19" s="91" t="s">
        <v>119</v>
      </c>
      <c r="C19" s="14" t="s">
        <v>118</v>
      </c>
      <c r="D19" s="14">
        <v>20</v>
      </c>
      <c r="E19" s="47">
        <v>0</v>
      </c>
      <c r="F19" s="47">
        <v>0</v>
      </c>
      <c r="G19" s="53">
        <f>D19*E19</f>
        <v>0</v>
      </c>
      <c r="H19" s="107"/>
    </row>
    <row r="20" spans="1:8" ht="17.25" thickBot="1" x14ac:dyDescent="0.35">
      <c r="A20" s="177" t="s">
        <v>117</v>
      </c>
      <c r="B20" s="178"/>
      <c r="C20" s="178"/>
      <c r="D20" s="178"/>
      <c r="E20" s="178"/>
      <c r="F20" s="178"/>
      <c r="G20" s="179"/>
      <c r="H20" s="7"/>
    </row>
    <row r="21" spans="1:8" ht="50.25" thickBot="1" x14ac:dyDescent="0.35">
      <c r="A21" s="98" t="s">
        <v>7</v>
      </c>
      <c r="B21" s="55" t="s">
        <v>3</v>
      </c>
      <c r="C21" s="99" t="s">
        <v>5</v>
      </c>
      <c r="D21" s="98" t="s">
        <v>110</v>
      </c>
      <c r="E21" s="98" t="s">
        <v>15</v>
      </c>
      <c r="F21" s="98" t="s">
        <v>16</v>
      </c>
      <c r="G21" s="98" t="s">
        <v>116</v>
      </c>
      <c r="H21" s="5"/>
    </row>
    <row r="22" spans="1:8" ht="83.25" thickBot="1" x14ac:dyDescent="0.35">
      <c r="A22" s="95" t="s">
        <v>8</v>
      </c>
      <c r="B22" s="45" t="s">
        <v>92</v>
      </c>
      <c r="C22" s="92" t="s">
        <v>120</v>
      </c>
      <c r="D22" s="92">
        <v>20</v>
      </c>
      <c r="E22" s="93">
        <v>0</v>
      </c>
      <c r="F22" s="93">
        <v>0</v>
      </c>
      <c r="G22" s="94">
        <f>D22*E22</f>
        <v>0</v>
      </c>
      <c r="H22" s="107"/>
    </row>
    <row r="23" spans="1:8" ht="17.25" thickBot="1" x14ac:dyDescent="0.35">
      <c r="A23" s="180" t="s">
        <v>123</v>
      </c>
      <c r="B23" s="181"/>
      <c r="C23" s="181"/>
      <c r="D23" s="181"/>
      <c r="E23" s="181"/>
      <c r="F23" s="182"/>
      <c r="G23" s="120">
        <f>G19+G22</f>
        <v>0</v>
      </c>
    </row>
    <row r="25" spans="1:8" ht="15.75" thickBot="1" x14ac:dyDescent="0.3"/>
    <row r="26" spans="1:8" ht="17.25" thickBot="1" x14ac:dyDescent="0.35">
      <c r="A26" s="183" t="s">
        <v>121</v>
      </c>
      <c r="B26" s="184"/>
      <c r="C26" s="184"/>
      <c r="D26" s="184"/>
      <c r="E26" s="184"/>
      <c r="F26" s="184"/>
      <c r="G26" s="185"/>
    </row>
    <row r="27" spans="1:8" ht="66.75" thickBot="1" x14ac:dyDescent="0.35">
      <c r="A27" s="19" t="s">
        <v>7</v>
      </c>
      <c r="B27" s="17" t="s">
        <v>11</v>
      </c>
      <c r="C27" s="16" t="s">
        <v>12</v>
      </c>
      <c r="D27" s="17" t="s">
        <v>4</v>
      </c>
      <c r="E27" s="18" t="s">
        <v>15</v>
      </c>
      <c r="F27" s="108" t="s">
        <v>16</v>
      </c>
      <c r="G27" s="109" t="s">
        <v>122</v>
      </c>
    </row>
    <row r="28" spans="1:8" ht="16.5" x14ac:dyDescent="0.3">
      <c r="A28" s="110" t="s">
        <v>8</v>
      </c>
      <c r="B28" s="111" t="s">
        <v>94</v>
      </c>
      <c r="C28" s="112" t="s">
        <v>2</v>
      </c>
      <c r="D28" s="112">
        <v>7</v>
      </c>
      <c r="E28" s="113">
        <v>0</v>
      </c>
      <c r="F28" s="114">
        <v>0</v>
      </c>
      <c r="G28" s="115">
        <f>D28*E28</f>
        <v>0</v>
      </c>
    </row>
    <row r="29" spans="1:8" ht="16.5" x14ac:dyDescent="0.3">
      <c r="A29" s="9" t="s">
        <v>9</v>
      </c>
      <c r="B29" s="39" t="s">
        <v>95</v>
      </c>
      <c r="C29" s="2" t="s">
        <v>2</v>
      </c>
      <c r="D29" s="2">
        <v>7</v>
      </c>
      <c r="E29" s="49">
        <v>0</v>
      </c>
      <c r="F29" s="96">
        <v>0</v>
      </c>
      <c r="G29" s="116">
        <f t="shared" ref="G29:G30" si="0">D29*E29</f>
        <v>0</v>
      </c>
    </row>
    <row r="30" spans="1:8" ht="17.25" thickBot="1" x14ac:dyDescent="0.35">
      <c r="A30" s="34" t="s">
        <v>10</v>
      </c>
      <c r="B30" s="40" t="s">
        <v>96</v>
      </c>
      <c r="C30" s="10" t="s">
        <v>2</v>
      </c>
      <c r="D30" s="10">
        <v>7</v>
      </c>
      <c r="E30" s="51">
        <v>0</v>
      </c>
      <c r="F30" s="97">
        <v>0</v>
      </c>
      <c r="G30" s="117">
        <f t="shared" si="0"/>
        <v>0</v>
      </c>
    </row>
    <row r="31" spans="1:8" ht="17.25" thickBot="1" x14ac:dyDescent="0.35">
      <c r="A31" s="180" t="s">
        <v>123</v>
      </c>
      <c r="B31" s="181"/>
      <c r="C31" s="181"/>
      <c r="D31" s="181"/>
      <c r="E31" s="181"/>
      <c r="F31" s="181"/>
      <c r="G31" s="118">
        <f>SUM(G28:G30)</f>
        <v>0</v>
      </c>
    </row>
  </sheetData>
  <mergeCells count="15">
    <mergeCell ref="A20:G20"/>
    <mergeCell ref="A23:F23"/>
    <mergeCell ref="A26:G26"/>
    <mergeCell ref="A31:F31"/>
    <mergeCell ref="A11:H11"/>
    <mergeCell ref="A13:H13"/>
    <mergeCell ref="A15:G15"/>
    <mergeCell ref="A17:G17"/>
    <mergeCell ref="A2:F2"/>
    <mergeCell ref="A7:D7"/>
    <mergeCell ref="E7:F7"/>
    <mergeCell ref="A6:D6"/>
    <mergeCell ref="E6:F6"/>
    <mergeCell ref="A4:B4"/>
    <mergeCell ref="A5:B5"/>
  </mergeCells>
  <pageMargins left="0.7" right="0.7" top="0.75" bottom="0.75" header="0.3" footer="0.3"/>
  <pageSetup paperSize="8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Technická špecifikácia</vt:lpstr>
      <vt:lpstr>Štrukturovaný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Konečná</dc:creator>
  <cp:lastModifiedBy>Zuzana Konečná</cp:lastModifiedBy>
  <cp:lastPrinted>2022-06-01T08:43:28Z</cp:lastPrinted>
  <dcterms:created xsi:type="dcterms:W3CDTF">2021-08-10T07:01:22Z</dcterms:created>
  <dcterms:modified xsi:type="dcterms:W3CDTF">2022-07-13T06:10:17Z</dcterms:modified>
</cp:coreProperties>
</file>