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PHM 2023/"/>
    </mc:Choice>
  </mc:AlternateContent>
  <xr:revisionPtr revIDLastSave="0" documentId="8_{BBD46AAA-2CDC-4036-A30F-58C9AB4E3A3E}" xr6:coauthVersionLast="47" xr6:coauthVersionMax="47" xr10:uidLastSave="{00000000-0000-0000-0000-000000000000}"/>
  <bookViews>
    <workbookView xWindow="-120" yWindow="-120" windowWidth="29040" windowHeight="15840" activeTab="3" xr2:uid="{CBAF04EF-269D-477D-93BD-78A91B680673}"/>
  </bookViews>
  <sheets>
    <sheet name="Liberec" sheetId="20" r:id="rId1"/>
    <sheet name="Nový Bor - Okrouhlá" sheetId="11" r:id="rId2"/>
    <sheet name="Nová Ves" sheetId="15" r:id="rId3"/>
    <sheet name="Rychnov u J. n. N.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0" l="1"/>
  <c r="I17" i="11"/>
  <c r="I17" i="20"/>
  <c r="I6" i="20"/>
  <c r="I13" i="10"/>
  <c r="I13" i="20" l="1"/>
  <c r="I13" i="15"/>
  <c r="I13" i="11"/>
  <c r="I6" i="10" l="1"/>
  <c r="I6" i="15" l="1"/>
  <c r="I17" i="15" s="1"/>
  <c r="I6" i="11"/>
</calcChain>
</file>

<file path=xl/sharedStrings.xml><?xml version="1.0" encoding="utf-8"?>
<sst xmlns="http://schemas.openxmlformats.org/spreadsheetml/2006/main" count="112" uniqueCount="24">
  <si>
    <t>Nafta</t>
  </si>
  <si>
    <t>A</t>
  </si>
  <si>
    <t>B</t>
  </si>
  <si>
    <t>C</t>
  </si>
  <si>
    <t>D</t>
  </si>
  <si>
    <t>E</t>
  </si>
  <si>
    <t xml:space="preserve">Tabulka dodávek k ocenění - Středisko Liberec </t>
  </si>
  <si>
    <t>Tabulka dodávek k ocenění - Středisko Nová Ves</t>
  </si>
  <si>
    <t xml:space="preserve">Tabulka dodávek k ocenění - Středisko Nový Bor - Okrouhlá </t>
  </si>
  <si>
    <t>aritmetický průměr všech uveřejněných denních kotací Platts
Barges FOB Rotterdam Mean pro naftu motorovou za
předcházející týden v USD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</si>
  <si>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</si>
  <si>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</si>
  <si>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</si>
  <si>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</si>
  <si>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</si>
  <si>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celková cena za 1l v Kč bez DPH určená k hodnocení</t>
  </si>
  <si>
    <t>aritmetický průměr všech uveřejněných denních kotací Platts Barges FOB Rotterdam Mean pro Natural 95 za předcházející týden v USD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</si>
  <si>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</si>
  <si>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</si>
  <si>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</si>
  <si>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>celková cena za 1l v Kč bez DPH í</t>
  </si>
  <si>
    <t xml:space="preserve">celková cena za 1l v Kč bez DPH určená k hodnocení </t>
  </si>
  <si>
    <t>Natural 95</t>
  </si>
  <si>
    <t>Tabulka dodávek k ocenění - Středisko Rychnov u J. n.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</si>
</sst>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topLeftCell="C10" workbookViewId="0">
      <selection activeCell="I17" sqref="I17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6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9</v>
      </c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5" t="s">
        <v>19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16</v>
      </c>
      <c r="D12" s="5" t="s">
        <v>17</v>
      </c>
      <c r="E12" s="5" t="s">
        <v>11</v>
      </c>
      <c r="F12" s="6" t="s">
        <v>18</v>
      </c>
      <c r="G12" s="6" t="s">
        <v>13</v>
      </c>
      <c r="H12" s="6" t="s">
        <v>14</v>
      </c>
      <c r="I12" s="5" t="s">
        <v>19</v>
      </c>
    </row>
    <row r="13" spans="1:9" x14ac:dyDescent="0.25">
      <c r="B13" s="4" t="s">
        <v>22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21</v>
      </c>
    </row>
    <row r="17" spans="9:9" x14ac:dyDescent="0.25">
      <c r="I17" s="2">
        <f>I6*0.82+I13*0.18</f>
        <v>9.2401999999999997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topLeftCell="A8" zoomScale="85" zoomScaleNormal="85" workbookViewId="0">
      <selection activeCell="I18" sqref="I18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8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9</v>
      </c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5" t="s">
        <v>19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16</v>
      </c>
      <c r="D12" s="5" t="s">
        <v>17</v>
      </c>
      <c r="E12" s="5" t="s">
        <v>11</v>
      </c>
      <c r="F12" s="6" t="s">
        <v>18</v>
      </c>
      <c r="G12" s="6" t="s">
        <v>13</v>
      </c>
      <c r="H12" s="6" t="s">
        <v>14</v>
      </c>
      <c r="I12" s="5" t="s">
        <v>19</v>
      </c>
    </row>
    <row r="13" spans="1:9" x14ac:dyDescent="0.25">
      <c r="B13" s="4" t="s">
        <v>22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21</v>
      </c>
    </row>
    <row r="17" spans="9:9" x14ac:dyDescent="0.25">
      <c r="I17" s="2">
        <f>I6*0.96+I13*0.04</f>
        <v>8.6255999999999986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56A-AEC9-4624-95D0-C02072850DC7}">
  <dimension ref="A1:I17"/>
  <sheetViews>
    <sheetView topLeftCell="C7" workbookViewId="0">
      <selection activeCell="I17" sqref="I17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7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9</v>
      </c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5" t="s">
        <v>19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16</v>
      </c>
      <c r="D12" s="5" t="s">
        <v>17</v>
      </c>
      <c r="E12" s="5" t="s">
        <v>11</v>
      </c>
      <c r="F12" s="6" t="s">
        <v>18</v>
      </c>
      <c r="G12" s="6" t="s">
        <v>13</v>
      </c>
      <c r="H12" s="6" t="s">
        <v>14</v>
      </c>
      <c r="I12" s="5" t="s">
        <v>20</v>
      </c>
    </row>
    <row r="13" spans="1:9" x14ac:dyDescent="0.25">
      <c r="B13" s="4" t="s">
        <v>22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15</v>
      </c>
    </row>
    <row r="17" spans="9:9" x14ac:dyDescent="0.25">
      <c r="I17" s="2">
        <f>I6*0.5+I13*0.5</f>
        <v>10.645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tabSelected="1" topLeftCell="C1" zoomScaleNormal="100" workbookViewId="0">
      <selection activeCell="I18" sqref="I18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2" width="16.140625" customWidth="1"/>
  </cols>
  <sheetData>
    <row r="1" spans="1:9" x14ac:dyDescent="0.25">
      <c r="A1" s="1" t="s">
        <v>23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9</v>
      </c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5" t="s">
        <v>19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16</v>
      </c>
      <c r="D12" s="5" t="s">
        <v>17</v>
      </c>
      <c r="E12" s="5" t="s">
        <v>11</v>
      </c>
      <c r="F12" s="6" t="s">
        <v>18</v>
      </c>
      <c r="G12" s="6" t="s">
        <v>13</v>
      </c>
      <c r="H12" s="6" t="s">
        <v>14</v>
      </c>
      <c r="I12" s="5" t="s">
        <v>19</v>
      </c>
    </row>
    <row r="13" spans="1:9" x14ac:dyDescent="0.25">
      <c r="B13" s="4" t="s">
        <v>22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21</v>
      </c>
    </row>
    <row r="17" spans="9:9" x14ac:dyDescent="0.25">
      <c r="I17" s="2">
        <f>I6*0.787+I13*0.213</f>
        <v>9.3850699999999989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Liberec</vt:lpstr>
      <vt:lpstr>Nový Bor - Okrouhlá</vt:lpstr>
      <vt:lpstr>Nová Ves</vt:lpstr>
      <vt:lpstr>Rychnov u J. n. N.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H&amp;P</cp:lastModifiedBy>
  <dcterms:created xsi:type="dcterms:W3CDTF">2020-09-15T15:13:50Z</dcterms:created>
  <dcterms:modified xsi:type="dcterms:W3CDTF">2022-11-14T11:43:18Z</dcterms:modified>
</cp:coreProperties>
</file>