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 Lesnícke činnosti PČ  2023-2026\OZ Vihorlat\Súťažné podklady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<sst xmlns="http://schemas.openxmlformats.org/spreadsheetml/2006/main" count="610" uniqueCount="265">
  <si>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</si>
  <si>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</si>
  <si>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</si>
  <si>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</si>
  <si>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</si>
  <si>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</si>
  <si>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</si>
  <si>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</si>
  <si>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</si>
  <si>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</si>
  <si>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</si>
  <si>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</si>
  <si>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</si>
  <si>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</si>
  <si>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</si>
  <si>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</si>
  <si>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</si>
  <si>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</si>
  <si>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</si>
  <si>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</si>
  <si>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</si>
  <si>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</si>
  <si>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</si>
  <si>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</si>
  <si>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</si>
  <si>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</si>
  <si>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</si>
  <si>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</si>
  <si>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</si>
  <si>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</si>
  <si>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</si>
  <si>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</si>
  <si>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</si>
  <si>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</si>
  <si>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</si>
  <si>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</si>
  <si>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</si>
  <si>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</si>
  <si>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</si>
  <si>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</si>
  <si>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</si>
  <si>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</si>
  <si>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</si>
  <si>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</si>
  <si>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</si>
  <si>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</si>
  <si>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</si>
  <si>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</si>
  <si>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</si>
  <si>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</si>
  <si>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</si>
  <si>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</si>
  <si>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</si>
  <si>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</si>
  <si>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</si>
  <si>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</si>
  <si>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</si>
  <si>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</si>
  <si>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</si>
  <si>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</si>
  <si>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</si>
  <si>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</si>
  <si>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</si>
  <si>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</si>
  <si>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</si>
  <si>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</si>
  <si>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</si>
  <si>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</si>
  <si>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</si>
  <si>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</si>
  <si>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</si>
  <si>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</si>
  <si>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</si>
  <si>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</si>
  <si>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</si>
  <si>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</si>
  <si>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</si>
  <si>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</si>
  <si>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</si>
  <si>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</si>
  <si>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</si>
  <si>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</si>
  <si>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</si>
  <si>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</si>
  <si>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</si>
  <si>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</si>
  <si>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</si>
  <si>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</si>
  <si>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</si>
  <si>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</si>
  <si>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</si>
  <si>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</si>
  <si>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</si>
  <si>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</si>
  <si>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</si>
  <si>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</si>
  <si>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</si>
  <si>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</si>
  <si>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</si>
  <si>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</si>
  <si>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</si>
  <si>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</si>
  <si>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</si>
  <si>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</si>
  <si>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</si>
  <si>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</si>
  <si>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</si>
  <si>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</si>
  <si>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</si>
  <si>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</si>
  <si>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</si>
  <si>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</si>
  <si>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</si>
  <si>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</si>
  <si>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</si>
  <si>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</si>
  <si>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</si>
  <si>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</si>
  <si>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</si>
  <si>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</si>
  <si>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</si>
  <si>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</si>
  <si>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</si>
  <si>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</si>
  <si>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</si>
  <si>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</si>
  <si>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</si>
  <si>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</si>
  <si>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</si>
  <si>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</si>
  <si>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</si>
  <si>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</si>
  <si>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</si>
  <si>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</si>
  <si>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</si>
  <si>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</si>
  <si>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</si>
  <si>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</si>
  <si>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</si>
  <si>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</si>
  <si>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</si>
  <si>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</si>
  <si>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</si>
  <si>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</si>
  <si>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</si>
  <si>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</si>
  <si>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</si>
  <si>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</si>
  <si>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</si>
  <si>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</si>
  <si>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</si>
  <si>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</si>
  <si>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</si>
  <si>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</si>
  <si>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</si>
  <si>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</si>
  <si>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</si>
  <si>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</si>
  <si>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</si>
  <si>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</si>
  <si>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</si>
  <si>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</si>
  <si>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</si>
  <si>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</si>
  <si>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</si>
  <si>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</si>
  <si>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</si>
  <si>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</si>
  <si>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</si>
  <si>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</si>
  <si>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</si>
  <si>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</si>
  <si>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</si>
  <si>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</si>
  <si>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</si>
  <si>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</si>
  <si>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</si>
  <si>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</si>
  <si>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</si>
  <si>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</si>
  <si>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</si>
  <si>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</si>
  <si>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</si>
  <si>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</si>
  <si>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</si>
  <si>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</si>
  <si>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</si>
  <si>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</si>
  <si>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</si>
  <si>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</si>
  <si>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</si>
  <si>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</si>
  <si>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</si>
  <si>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</si>
  <si>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</si>
  <si>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</si>
  <si>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</si>
  <si>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</si>
  <si>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</si>
  <si>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</si>
  <si>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</si>
  <si>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</si>
  <si>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</si>
  <si>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</si>
  <si>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</si>
  <si>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</si>
  <si>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</si>
  <si>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</si>
  <si>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</si>
  <si>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</si>
  <si>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</si>
  <si>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</si>
  <si>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</si>
  <si>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</si>
  <si>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</si>
  <si>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</si>
  <si>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</si>
  <si>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</si>
  <si>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</si>
  <si>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</si>
  <si>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</si>
  <si>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</si>
  <si>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</si>
  <si>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</si>
  <si>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</si>
  <si>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</si>
  <si>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</si>
  <si>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</si>
  <si>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</si>
  <si>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</si>
  <si>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</si>
  <si>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</si>
  <si>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</si>
  <si>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</si>
  <si>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</si>
  <si>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</si>
  <si>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</si>
  <si>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</si>
  <si>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</si>
  <si>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</si>
  <si>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</si>
  <si>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</si>
  <si>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</si>
  <si>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</si>
  <si>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</si>
  <si>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</si>
  <si>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</si>
  <si>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</si>
  <si>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</si>
  <si>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</si>
  <si>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</si>
  <si>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</si>
  <si>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</si>
  <si>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</si>
  <si>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</si>
  <si>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</si>
  <si>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</si>
  <si>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</si>
  <si>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</si>
  <si>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</si>
  <si>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</si>
  <si>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</si>
  <si>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</si>
  <si>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 28 osôb</t>
  </si>
  <si>
    <t>Názov predmetu zákazky: časť ,,5" VC 5 na LS 06 Udavské pozostavajúci z LO: Čerepov, Iľovnica, Kalinov, Dúbrava, Zubenské, Brusné, Podsvinské, Hostovice, Osadné, Vyšná Jablonka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</si>
</sst>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2" fontId="17" fillId="0" borderId="5" xfId="1" applyNumberFormat="1" applyFont="1" applyBorder="1"/>
    <xf numFmtId="3" fontId="17" fillId="6" borderId="5" xfId="1" applyNumberFormat="1" applyFont="1" applyFill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0" borderId="5" xfId="1" applyNumberFormat="1" applyFont="1" applyBorder="1"/>
    <xf numFmtId="4" fontId="18" fillId="0" borderId="5" xfId="1" applyNumberFormat="1" applyFont="1" applyBorder="1"/>
    <xf numFmtId="4" fontId="17" fillId="0" borderId="5" xfId="1" applyNumberFormat="1" applyFont="1" applyBorder="1" applyAlignment="1"/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4" zoomScale="81" zoomScaleNormal="80" zoomScaleSheetLayoutView="81" workbookViewId="0">
      <selection activeCell="F172" sqref="F172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8.66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264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/>
      <c r="D4" s="82"/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5">
        <v>920</v>
      </c>
      <c r="F7" s="85">
        <v>62.639999999999993</v>
      </c>
      <c r="G7" s="80">
        <f t="shared" ref="G7:G38" si="0">F7*E7</f>
        <v>57628.799999999996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3">
        <v>920</v>
      </c>
      <c r="F8" s="79">
        <v>62.639999999999993</v>
      </c>
      <c r="G8" s="80">
        <f t="shared" si="0"/>
        <v>57628.799999999996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3">
        <v>690</v>
      </c>
      <c r="F9" s="79">
        <v>37.844999999999992</v>
      </c>
      <c r="G9" s="80">
        <f t="shared" si="0"/>
        <v>26113.049999999996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3">
        <v>2695.5999999999995</v>
      </c>
      <c r="F10" s="79">
        <v>51.33</v>
      </c>
      <c r="G10" s="80">
        <f t="shared" si="0"/>
        <v>138365.14799999996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3">
        <v>0</v>
      </c>
      <c r="F11" s="79">
        <v>0</v>
      </c>
      <c r="G11" s="80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3">
        <v>0</v>
      </c>
      <c r="F12" s="79">
        <v>0</v>
      </c>
      <c r="G12" s="80">
        <f t="shared" si="0"/>
        <v>0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3">
        <v>0</v>
      </c>
      <c r="F13" s="79">
        <v>0</v>
      </c>
      <c r="G13" s="80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3">
        <v>0</v>
      </c>
      <c r="F14" s="79">
        <v>0</v>
      </c>
      <c r="G14" s="80">
        <f t="shared" si="0"/>
        <v>0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3">
        <v>0</v>
      </c>
      <c r="F15" s="79">
        <v>0</v>
      </c>
      <c r="G15" s="80">
        <f t="shared" si="0"/>
        <v>0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3">
        <v>0</v>
      </c>
      <c r="F16" s="79">
        <v>0</v>
      </c>
      <c r="G16" s="80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3">
        <v>0</v>
      </c>
      <c r="F17" s="79">
        <v>0</v>
      </c>
      <c r="G17" s="80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3">
        <v>0</v>
      </c>
      <c r="F18" s="79">
        <v>0</v>
      </c>
      <c r="G18" s="80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3">
        <v>0</v>
      </c>
      <c r="F19" s="79">
        <v>0</v>
      </c>
      <c r="G19" s="80">
        <f t="shared" si="0"/>
        <v>0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3">
        <v>0</v>
      </c>
      <c r="F20" s="79">
        <v>0</v>
      </c>
      <c r="G20" s="80">
        <f t="shared" si="0"/>
        <v>0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3">
        <v>0</v>
      </c>
      <c r="F21" s="79">
        <v>0</v>
      </c>
      <c r="G21" s="80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3">
        <v>1048.8</v>
      </c>
      <c r="F22" s="79">
        <v>8.6999999999999993</v>
      </c>
      <c r="G22" s="80">
        <f t="shared" si="0"/>
        <v>9124.56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3">
        <v>772.80000000000007</v>
      </c>
      <c r="F23" s="79">
        <v>8.6999999999999993</v>
      </c>
      <c r="G23" s="80">
        <f t="shared" si="0"/>
        <v>6723.36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3">
        <v>0</v>
      </c>
      <c r="F24" s="79">
        <v>0</v>
      </c>
      <c r="G24" s="80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3">
        <v>151.79999999999998</v>
      </c>
      <c r="F25" s="79">
        <v>46.905000000000001</v>
      </c>
      <c r="G25" s="80">
        <f t="shared" si="0"/>
        <v>7120.1789999999992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3">
        <v>0</v>
      </c>
      <c r="F26" s="79">
        <v>0</v>
      </c>
      <c r="G26" s="80">
        <f t="shared" si="0"/>
        <v>0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3">
        <v>0</v>
      </c>
      <c r="F27" s="79">
        <v>0</v>
      </c>
      <c r="G27" s="80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3">
        <v>39100</v>
      </c>
      <c r="F28" s="79">
        <v>4.7839999999999998</v>
      </c>
      <c r="G28" s="80">
        <f t="shared" si="0"/>
        <v>187054.4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3">
        <v>0</v>
      </c>
      <c r="F29" s="79">
        <v>0</v>
      </c>
      <c r="G29" s="80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3">
        <v>17388</v>
      </c>
      <c r="F30" s="79">
        <v>4.8759999999999994</v>
      </c>
      <c r="G30" s="80">
        <f t="shared" si="0"/>
        <v>84783.887999999992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3">
        <v>0</v>
      </c>
      <c r="F31" s="79">
        <v>0</v>
      </c>
      <c r="G31" s="80">
        <f t="shared" si="0"/>
        <v>0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3">
        <v>0</v>
      </c>
      <c r="F32" s="79">
        <v>0</v>
      </c>
      <c r="G32" s="80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3">
        <v>0</v>
      </c>
      <c r="F33" s="79">
        <v>0</v>
      </c>
      <c r="G33" s="80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3">
        <v>0</v>
      </c>
      <c r="F34" s="79">
        <v>0</v>
      </c>
      <c r="G34" s="80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3">
        <v>30534.799999999996</v>
      </c>
      <c r="F35" s="79">
        <v>10.255500000000001</v>
      </c>
      <c r="G35" s="80">
        <f t="shared" si="0"/>
        <v>313149.64140000002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3">
        <v>0</v>
      </c>
      <c r="F36" s="79">
        <v>0</v>
      </c>
      <c r="G36" s="80">
        <f t="shared" si="0"/>
        <v>0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3">
        <v>4600</v>
      </c>
      <c r="F37" s="79">
        <v>10.255500000000001</v>
      </c>
      <c r="G37" s="80">
        <f t="shared" si="0"/>
        <v>47175.3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3">
        <v>0</v>
      </c>
      <c r="F38" s="79">
        <v>0</v>
      </c>
      <c r="G38" s="80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3">
        <v>0</v>
      </c>
      <c r="F39" s="79">
        <v>0</v>
      </c>
      <c r="G39" s="80">
        <f t="shared" ref="G39:G70" si="1">F39*E39</f>
        <v>0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3">
        <v>0</v>
      </c>
      <c r="F40" s="79">
        <v>0</v>
      </c>
      <c r="G40" s="80">
        <f t="shared" si="1"/>
        <v>0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3">
        <v>0</v>
      </c>
      <c r="F41" s="79">
        <v>0</v>
      </c>
      <c r="G41" s="80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3">
        <v>0</v>
      </c>
      <c r="F42" s="79">
        <v>0</v>
      </c>
      <c r="G42" s="80">
        <f t="shared" si="1"/>
        <v>0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3">
        <v>0</v>
      </c>
      <c r="F43" s="79">
        <v>0</v>
      </c>
      <c r="G43" s="80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3">
        <v>15281.199999999999</v>
      </c>
      <c r="F44" s="79">
        <v>6.9165000000000001</v>
      </c>
      <c r="G44" s="80">
        <f t="shared" si="1"/>
        <v>105692.41979999999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3">
        <v>73.600000000000009</v>
      </c>
      <c r="F45" s="79">
        <v>290.75400000000002</v>
      </c>
      <c r="G45" s="80">
        <f t="shared" si="1"/>
        <v>21399.494400000003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3">
        <v>69</v>
      </c>
      <c r="F46" s="79">
        <v>367.83599999999996</v>
      </c>
      <c r="G46" s="80">
        <f t="shared" si="1"/>
        <v>25380.683999999997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3">
        <v>0</v>
      </c>
      <c r="F47" s="79">
        <v>0</v>
      </c>
      <c r="G47" s="80">
        <f t="shared" si="1"/>
        <v>0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3">
        <v>0</v>
      </c>
      <c r="F48" s="79">
        <v>0</v>
      </c>
      <c r="G48" s="80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3">
        <v>0</v>
      </c>
      <c r="F49" s="79">
        <v>0</v>
      </c>
      <c r="G49" s="80">
        <f t="shared" si="1"/>
        <v>0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3">
        <v>1150</v>
      </c>
      <c r="F50" s="79">
        <v>13.049999999999999</v>
      </c>
      <c r="G50" s="80">
        <f t="shared" si="1"/>
        <v>15007.499999999998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3">
        <v>0</v>
      </c>
      <c r="F51" s="79">
        <v>0</v>
      </c>
      <c r="G51" s="80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3">
        <v>0</v>
      </c>
      <c r="F52" s="79">
        <v>0</v>
      </c>
      <c r="G52" s="80">
        <f t="shared" si="1"/>
        <v>0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3">
        <v>1380</v>
      </c>
      <c r="F53" s="79">
        <v>14.700000000000001</v>
      </c>
      <c r="G53" s="80">
        <f t="shared" si="1"/>
        <v>20286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3">
        <v>0</v>
      </c>
      <c r="F54" s="79">
        <v>0</v>
      </c>
      <c r="G54" s="80">
        <f t="shared" si="1"/>
        <v>0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3">
        <v>0</v>
      </c>
      <c r="F55" s="79">
        <v>0</v>
      </c>
      <c r="G55" s="80">
        <f t="shared" si="1"/>
        <v>0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3">
        <v>0</v>
      </c>
      <c r="F56" s="79">
        <v>0</v>
      </c>
      <c r="G56" s="80">
        <f t="shared" si="1"/>
        <v>0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3">
        <v>0</v>
      </c>
      <c r="F57" s="79">
        <v>0</v>
      </c>
      <c r="G57" s="80">
        <f t="shared" si="1"/>
        <v>0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3">
        <v>7737.1999999999989</v>
      </c>
      <c r="F58" s="79">
        <v>8.4389999999999983</v>
      </c>
      <c r="G58" s="80">
        <f t="shared" si="1"/>
        <v>65294.230799999976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3">
        <v>2300</v>
      </c>
      <c r="F59" s="79">
        <v>6.1440000000000001</v>
      </c>
      <c r="G59" s="80">
        <f t="shared" si="1"/>
        <v>14131.2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3">
        <v>0</v>
      </c>
      <c r="F60" s="79">
        <v>0</v>
      </c>
      <c r="G60" s="80">
        <f t="shared" si="1"/>
        <v>0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3">
        <v>0</v>
      </c>
      <c r="F61" s="79">
        <v>0</v>
      </c>
      <c r="G61" s="80">
        <f t="shared" si="1"/>
        <v>0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3">
        <v>0</v>
      </c>
      <c r="F62" s="79">
        <v>0</v>
      </c>
      <c r="G62" s="80">
        <f t="shared" si="1"/>
        <v>0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3">
        <v>3956</v>
      </c>
      <c r="F63" s="79">
        <v>8.9610000000000003</v>
      </c>
      <c r="G63" s="80">
        <f t="shared" si="1"/>
        <v>35449.716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3">
        <v>0</v>
      </c>
      <c r="F64" s="79">
        <v>0</v>
      </c>
      <c r="G64" s="80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3">
        <v>13800</v>
      </c>
      <c r="F65" s="79">
        <v>10.44</v>
      </c>
      <c r="G65" s="80">
        <f t="shared" si="1"/>
        <v>144072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3">
        <v>2070</v>
      </c>
      <c r="F66" s="79">
        <v>7.5839999999999996</v>
      </c>
      <c r="G66" s="80">
        <f t="shared" si="1"/>
        <v>15698.88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3">
        <v>2070</v>
      </c>
      <c r="F67" s="79">
        <v>10.44</v>
      </c>
      <c r="G67" s="80">
        <f t="shared" si="1"/>
        <v>21610.799999999999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3">
        <v>2070</v>
      </c>
      <c r="F68" s="79">
        <v>7.5839999999999996</v>
      </c>
      <c r="G68" s="80">
        <f t="shared" si="1"/>
        <v>15698.88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3">
        <v>12475.199999999999</v>
      </c>
      <c r="F69" s="79">
        <v>8.9550000000000001</v>
      </c>
      <c r="G69" s="80">
        <f t="shared" si="1"/>
        <v>111715.416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3">
        <v>9779.5999999999985</v>
      </c>
      <c r="F70" s="79">
        <v>14.924999999999999</v>
      </c>
      <c r="G70" s="80">
        <f t="shared" si="1"/>
        <v>145960.52999999997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3">
        <v>2760</v>
      </c>
      <c r="F71" s="79">
        <v>37.3125</v>
      </c>
      <c r="G71" s="80">
        <f t="shared" ref="G71:G102" si="2">F71*E71</f>
        <v>102982.5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3">
        <v>0</v>
      </c>
      <c r="F72" s="79">
        <v>0</v>
      </c>
      <c r="G72" s="80">
        <f t="shared" si="2"/>
        <v>0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3">
        <v>2300</v>
      </c>
      <c r="F73" s="79">
        <v>9.7509999999999994</v>
      </c>
      <c r="G73" s="80">
        <f t="shared" si="2"/>
        <v>22427.3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3">
        <v>0</v>
      </c>
      <c r="F74" s="79">
        <v>0</v>
      </c>
      <c r="G74" s="80">
        <f t="shared" si="2"/>
        <v>0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3">
        <v>0</v>
      </c>
      <c r="F75" s="79">
        <v>0</v>
      </c>
      <c r="G75" s="80">
        <f t="shared" si="2"/>
        <v>0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3">
        <v>0</v>
      </c>
      <c r="F76" s="79">
        <v>0</v>
      </c>
      <c r="G76" s="80">
        <f t="shared" si="2"/>
        <v>0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3">
        <v>0</v>
      </c>
      <c r="F77" s="79">
        <v>0</v>
      </c>
      <c r="G77" s="80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3">
        <v>0</v>
      </c>
      <c r="F78" s="79">
        <v>0</v>
      </c>
      <c r="G78" s="80">
        <f t="shared" si="2"/>
        <v>0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3">
        <v>0</v>
      </c>
      <c r="F79" s="79">
        <v>0</v>
      </c>
      <c r="G79" s="80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3">
        <v>0</v>
      </c>
      <c r="F80" s="79">
        <v>0</v>
      </c>
      <c r="G80" s="80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3">
        <v>0</v>
      </c>
      <c r="F81" s="79">
        <v>0</v>
      </c>
      <c r="G81" s="80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3">
        <v>0</v>
      </c>
      <c r="F82" s="79">
        <v>0</v>
      </c>
      <c r="G82" s="80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3">
        <v>0</v>
      </c>
      <c r="F83" s="79">
        <v>0</v>
      </c>
      <c r="G83" s="80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3">
        <v>0</v>
      </c>
      <c r="F84" s="79">
        <v>0</v>
      </c>
      <c r="G84" s="80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3">
        <v>0</v>
      </c>
      <c r="F85" s="79">
        <v>0</v>
      </c>
      <c r="G85" s="80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3">
        <v>0</v>
      </c>
      <c r="F86" s="79">
        <v>0</v>
      </c>
      <c r="G86" s="80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3">
        <v>0</v>
      </c>
      <c r="F87" s="79">
        <v>0</v>
      </c>
      <c r="G87" s="80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3">
        <v>0</v>
      </c>
      <c r="F88" s="79">
        <v>0</v>
      </c>
      <c r="G88" s="80">
        <f t="shared" si="2"/>
        <v>0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3">
        <v>0</v>
      </c>
      <c r="F89" s="79">
        <v>0</v>
      </c>
      <c r="G89" s="80">
        <f t="shared" si="2"/>
        <v>0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3">
        <v>0</v>
      </c>
      <c r="F90" s="79">
        <v>0</v>
      </c>
      <c r="G90" s="80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3">
        <v>0</v>
      </c>
      <c r="F91" s="79">
        <v>0</v>
      </c>
      <c r="G91" s="80">
        <f t="shared" si="2"/>
        <v>0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3">
        <v>6532</v>
      </c>
      <c r="F92" s="79">
        <v>7.95</v>
      </c>
      <c r="G92" s="80">
        <f t="shared" si="2"/>
        <v>51929.4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3">
        <v>3680</v>
      </c>
      <c r="F93" s="79">
        <v>9.8000000000000007</v>
      </c>
      <c r="G93" s="80">
        <f t="shared" si="2"/>
        <v>36064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3">
        <v>0</v>
      </c>
      <c r="F94" s="79">
        <v>0</v>
      </c>
      <c r="G94" s="80">
        <f t="shared" si="2"/>
        <v>0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3">
        <v>0</v>
      </c>
      <c r="F95" s="79">
        <v>0</v>
      </c>
      <c r="G95" s="80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3">
        <v>0</v>
      </c>
      <c r="F96" s="79">
        <v>0</v>
      </c>
      <c r="G96" s="80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3">
        <v>0</v>
      </c>
      <c r="F97" s="79">
        <v>0</v>
      </c>
      <c r="G97" s="80">
        <f t="shared" si="2"/>
        <v>0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3">
        <v>0</v>
      </c>
      <c r="F98" s="79">
        <v>0</v>
      </c>
      <c r="G98" s="80">
        <f t="shared" si="2"/>
        <v>0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3">
        <v>0</v>
      </c>
      <c r="F99" s="79">
        <v>0</v>
      </c>
      <c r="G99" s="80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3">
        <v>0</v>
      </c>
      <c r="F100" s="79">
        <v>0</v>
      </c>
      <c r="G100" s="80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3">
        <v>0</v>
      </c>
      <c r="F101" s="79">
        <v>0</v>
      </c>
      <c r="G101" s="80">
        <f t="shared" si="2"/>
        <v>0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3">
        <v>920</v>
      </c>
      <c r="F102" s="79">
        <v>7.95</v>
      </c>
      <c r="G102" s="80">
        <f t="shared" si="2"/>
        <v>7314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3">
        <v>2300</v>
      </c>
      <c r="F103" s="79">
        <v>11.76</v>
      </c>
      <c r="G103" s="80">
        <f t="shared" ref="G103:G134" si="3">F103*E103</f>
        <v>27048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3">
        <v>0</v>
      </c>
      <c r="F104" s="79">
        <v>0</v>
      </c>
      <c r="G104" s="80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3">
        <v>0</v>
      </c>
      <c r="F105" s="79">
        <v>0</v>
      </c>
      <c r="G105" s="80">
        <f t="shared" si="3"/>
        <v>0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3">
        <v>0</v>
      </c>
      <c r="F106" s="79">
        <v>0</v>
      </c>
      <c r="G106" s="80">
        <f t="shared" si="3"/>
        <v>0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3">
        <v>276</v>
      </c>
      <c r="F107" s="79">
        <v>8.177999999999999</v>
      </c>
      <c r="G107" s="80">
        <f t="shared" si="3"/>
        <v>2257.1279999999997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3">
        <v>276</v>
      </c>
      <c r="F108" s="79">
        <v>8.6999999999999993</v>
      </c>
      <c r="G108" s="80">
        <f t="shared" si="3"/>
        <v>2401.1999999999998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3">
        <v>138</v>
      </c>
      <c r="F109" s="79">
        <v>9.4049999999999994</v>
      </c>
      <c r="G109" s="80">
        <f t="shared" si="3"/>
        <v>1297.8899999999999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3">
        <v>276</v>
      </c>
      <c r="F110" s="79">
        <v>7.95</v>
      </c>
      <c r="G110" s="80">
        <f t="shared" si="3"/>
        <v>2194.2000000000003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3">
        <v>230</v>
      </c>
      <c r="F111" s="79">
        <v>8.6999999999999993</v>
      </c>
      <c r="G111" s="80">
        <f t="shared" si="3"/>
        <v>2000.9999999999998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3">
        <v>184</v>
      </c>
      <c r="F112" s="79">
        <v>3.8939999999999997</v>
      </c>
      <c r="G112" s="80">
        <f t="shared" si="3"/>
        <v>716.49599999999998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3">
        <v>0</v>
      </c>
      <c r="F113" s="79">
        <v>0</v>
      </c>
      <c r="G113" s="80">
        <f t="shared" si="3"/>
        <v>0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3">
        <v>285.19999999999993</v>
      </c>
      <c r="F114" s="79">
        <v>7.8199999999999994</v>
      </c>
      <c r="G114" s="80">
        <f t="shared" si="3"/>
        <v>2230.2639999999992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3">
        <v>0</v>
      </c>
      <c r="F115" s="79">
        <v>0</v>
      </c>
      <c r="G115" s="80">
        <f t="shared" si="3"/>
        <v>0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3">
        <v>552</v>
      </c>
      <c r="F116" s="79">
        <v>4.4249999999999998</v>
      </c>
      <c r="G116" s="80">
        <f t="shared" si="3"/>
        <v>2442.6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3">
        <v>0</v>
      </c>
      <c r="F117" s="79">
        <v>0</v>
      </c>
      <c r="G117" s="80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3">
        <v>0</v>
      </c>
      <c r="F118" s="79">
        <v>0</v>
      </c>
      <c r="G118" s="80">
        <f t="shared" si="3"/>
        <v>0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3">
        <v>0</v>
      </c>
      <c r="F119" s="79">
        <v>0</v>
      </c>
      <c r="G119" s="80">
        <f t="shared" si="3"/>
        <v>0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3">
        <v>0</v>
      </c>
      <c r="F120" s="79">
        <v>0</v>
      </c>
      <c r="G120" s="80">
        <f t="shared" si="3"/>
        <v>0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3">
        <v>0</v>
      </c>
      <c r="F121" s="79">
        <v>0</v>
      </c>
      <c r="G121" s="80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3">
        <v>0</v>
      </c>
      <c r="F122" s="79">
        <v>0</v>
      </c>
      <c r="G122" s="80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3">
        <v>0</v>
      </c>
      <c r="F123" s="79">
        <v>0</v>
      </c>
      <c r="G123" s="80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3">
        <v>0</v>
      </c>
      <c r="F124" s="79">
        <v>0</v>
      </c>
      <c r="G124" s="80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4">
        <v>0</v>
      </c>
      <c r="F125" s="81">
        <v>0</v>
      </c>
      <c r="G125" s="80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4">
        <v>0</v>
      </c>
      <c r="F126" s="81">
        <v>0</v>
      </c>
      <c r="G126" s="80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4">
        <v>0</v>
      </c>
      <c r="F127" s="81">
        <v>0</v>
      </c>
      <c r="G127" s="80">
        <f t="shared" si="3"/>
        <v>0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4">
        <v>0</v>
      </c>
      <c r="F128" s="81">
        <v>0</v>
      </c>
      <c r="G128" s="80">
        <f t="shared" si="3"/>
        <v>0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4">
        <v>0</v>
      </c>
      <c r="F129" s="81">
        <v>0</v>
      </c>
      <c r="G129" s="80">
        <f t="shared" si="3"/>
        <v>0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4">
        <v>0</v>
      </c>
      <c r="F130" s="81">
        <v>0</v>
      </c>
      <c r="G130" s="80">
        <f t="shared" si="3"/>
        <v>0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4">
        <v>0</v>
      </c>
      <c r="F131" s="81">
        <v>0</v>
      </c>
      <c r="G131" s="80">
        <f t="shared" si="3"/>
        <v>0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4">
        <v>0</v>
      </c>
      <c r="F132" s="81">
        <v>0</v>
      </c>
      <c r="G132" s="80">
        <f t="shared" si="3"/>
        <v>0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4">
        <v>0</v>
      </c>
      <c r="F133" s="81">
        <v>0</v>
      </c>
      <c r="G133" s="80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4">
        <v>0</v>
      </c>
      <c r="F134" s="81">
        <v>0</v>
      </c>
      <c r="G134" s="80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4">
        <v>23</v>
      </c>
      <c r="F135" s="81">
        <v>492.90000000000003</v>
      </c>
      <c r="G135" s="80">
        <f t="shared" ref="G135" si="4">F135*E135</f>
        <v>11336.7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4">
        <v>23</v>
      </c>
      <c r="F136" s="81">
        <v>95.4</v>
      </c>
      <c r="G136" s="80">
        <f t="shared" ref="G136:G139" si="5">F136*E136</f>
        <v>2194.2000000000003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4">
        <v>0</v>
      </c>
      <c r="F137" s="81">
        <v>0</v>
      </c>
      <c r="G137" s="80">
        <f t="shared" si="5"/>
        <v>0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4">
        <v>0</v>
      </c>
      <c r="F138" s="81">
        <v>0</v>
      </c>
      <c r="G138" s="80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4">
        <v>552</v>
      </c>
      <c r="F139" s="81">
        <v>7.95</v>
      </c>
      <c r="G139" s="80">
        <f t="shared" si="5"/>
        <v>4388.4000000000005</v>
      </c>
      <c r="H139" s="4" t="s">
        <v>255</v>
      </c>
    </row>
    <row r="140" spans="1:10" s="42" customFormat="1" ht="17.25" customHeight="1" x14ac:dyDescent="0.3">
      <c r="A140" s="101" t="s">
        <v>233</v>
      </c>
      <c r="B140" s="101"/>
      <c r="C140" s="43"/>
      <c r="D140" s="44"/>
      <c r="E140" s="45"/>
      <c r="F140" s="46"/>
      <c r="G140" s="74">
        <f>SUM(G7:G139)</f>
        <v>1973490.1553999993</v>
      </c>
    </row>
    <row r="141" spans="1:10" ht="26.25" customHeight="1" x14ac:dyDescent="0.25">
      <c r="A141" s="104" t="s">
        <v>195</v>
      </c>
      <c r="B141" s="105"/>
      <c r="C141" s="105"/>
      <c r="D141" s="105"/>
      <c r="E141" s="105"/>
      <c r="F141" s="105"/>
      <c r="G141" s="105"/>
      <c r="H141" s="105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6"/>
      <c r="D143" s="106"/>
      <c r="E143" s="106"/>
      <c r="F143" s="107"/>
      <c r="H143" s="76"/>
      <c r="J143" s="22"/>
    </row>
    <row r="144" spans="1:10" ht="15.75" customHeight="1" x14ac:dyDescent="0.25">
      <c r="B144" s="50" t="s">
        <v>26</v>
      </c>
      <c r="C144" s="108" t="s">
        <v>234</v>
      </c>
      <c r="D144" s="108"/>
      <c r="E144" s="108"/>
      <c r="F144" s="109"/>
      <c r="H144" s="76"/>
      <c r="J144" s="22"/>
    </row>
    <row r="145" spans="2:6" ht="32.25" customHeight="1" x14ac:dyDescent="0.25">
      <c r="B145" s="111"/>
      <c r="C145" s="110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11"/>
      <c r="C146" s="110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102"/>
      <c r="D149" s="103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102"/>
      <c r="D151" s="103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102"/>
      <c r="D160" s="103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91" t="s">
        <v>232</v>
      </c>
      <c r="D165" s="92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9" t="s">
        <v>231</v>
      </c>
      <c r="D166" s="90"/>
      <c r="E166" s="86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1455038.5993999997</v>
      </c>
      <c r="F166" s="87"/>
      <c r="G166" s="78">
        <f>ROUND(F166/E166,3)</f>
        <v>0</v>
      </c>
    </row>
    <row r="167" spans="2:7" ht="26.25" customHeight="1" x14ac:dyDescent="0.25">
      <c r="B167"/>
      <c r="C167" s="99" t="s">
        <v>238</v>
      </c>
      <c r="D167" s="100"/>
      <c r="E167" s="86">
        <f>SUBTOTAL(9,G40,G53,G54,G57,G59,G61,G64,G66,G68,G69,G70,G71,G72,G73,G74,G76,G79,G84,G85,G90,G93,G96,G98,G100,G103,G109,G112,G113,G114,G124,G125,G126,G131,G132,G136,G137)</f>
        <v>518451.55599999998</v>
      </c>
      <c r="F167" s="87"/>
      <c r="G167" s="78">
        <f t="shared" ref="G167:G169" si="6">ROUND(F167/E167,3)</f>
        <v>0</v>
      </c>
    </row>
    <row r="168" spans="2:7" ht="15" customHeight="1" x14ac:dyDescent="0.25">
      <c r="B168"/>
      <c r="C168" s="97" t="s">
        <v>239</v>
      </c>
      <c r="D168" s="98"/>
      <c r="E168" s="86">
        <f>SUBTOTAL(9,G15,G16,G24,G26,G27,G33,G34,G77,G80,G87,G94,G101)</f>
        <v>0</v>
      </c>
      <c r="F168" s="87"/>
      <c r="G168" s="78" t="e">
        <f t="shared" si="6"/>
        <v>#DIV/0!</v>
      </c>
    </row>
    <row r="169" spans="2:7" ht="15" customHeight="1" x14ac:dyDescent="0.25">
      <c r="B169"/>
      <c r="C169" s="95" t="s">
        <v>240</v>
      </c>
      <c r="D169" s="96"/>
      <c r="E169" s="86">
        <f>SUBTOTAL(9,G118)</f>
        <v>0</v>
      </c>
      <c r="F169" s="87"/>
      <c r="G169" s="78" t="e">
        <f t="shared" si="6"/>
        <v>#DIV/0!</v>
      </c>
    </row>
    <row r="170" spans="2:7" ht="13.8" x14ac:dyDescent="0.25">
      <c r="B170"/>
      <c r="C170" s="93" t="s">
        <v>233</v>
      </c>
      <c r="D170" s="94"/>
      <c r="E170" s="88">
        <f>SUM(E166:E169)</f>
        <v>1973490.1553999996</v>
      </c>
      <c r="F170" s="88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5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igor.nemec</cp:lastModifiedBy>
  <cp:lastPrinted>2022-10-24T13:17:08Z</cp:lastPrinted>
  <dcterms:created xsi:type="dcterms:W3CDTF">2012-03-14T10:26:47Z</dcterms:created>
  <dcterms:modified xsi:type="dcterms:W3CDTF">2022-11-21T19:14:33Z</dcterms:modified>
</cp:coreProperties>
</file>