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02-2023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ponuka'!$A$1:$O$29</definedName>
  </definedNames>
  <calcPr calcId="162913"/>
</workbook>
</file>

<file path=xl/calcChain.xml><?xml version="1.0" encoding="utf-8"?>
<calcChain xmlns="http://schemas.openxmlformats.org/spreadsheetml/2006/main">
  <c r="O15" i="1" l="1"/>
  <c r="O12" i="1"/>
  <c r="O13" i="1"/>
  <c r="O17" i="1" l="1"/>
  <c r="O16" i="1" s="1"/>
  <c r="G14" i="1"/>
  <c r="L15" i="1"/>
  <c r="P15" i="1" l="1"/>
</calcChain>
</file>

<file path=xl/sharedStrings.xml><?xml version="1.0" encoding="utf-8"?>
<sst xmlns="http://schemas.openxmlformats.org/spreadsheetml/2006/main" count="86" uniqueCount="78">
  <si>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</si>
  <si>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</si>
  <si>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</si>
  <si>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</si>
  <si>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</si>
  <si>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</si>
  <si>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</si>
  <si>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</si>
  <si>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</si>
  <si>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</si>
  <si>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</si>
  <si>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</si>
  <si>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</si>
  <si>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</si>
  <si>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</si>
  <si>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</si>
  <si>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</si>
  <si>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</si>
  <si>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</si>
  <si>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</si>
  <si>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</si>
  <si>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</si>
  <si>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</si>
  <si>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</si>
  <si>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</si>
  <si>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</si>
  <si>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</si>
  <si>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</si>
  <si>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</si>
  <si>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</si>
  <si>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</si>
  <si>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</si>
  <si>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</si>
  <si>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</si>
  <si>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</si>
  <si>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</si>
  <si>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</si>
  <si>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</si>
  <si>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</si>
  <si>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</si>
  <si>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</si>
  <si>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</si>
  <si>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</si>
  <si>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</si>
  <si>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</si>
  <si>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</si>
  <si>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</si>
  <si>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</si>
  <si>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</si>
  <si>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</si>
  <si>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</si>
  <si>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</si>
  <si>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</si>
  <si>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</si>
  <si>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</si>
  <si>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</si>
  <si>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</si>
  <si>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</si>
  <si>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</si>
  <si>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</si>
  <si>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</si>
  <si>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</si>
  <si>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</si>
  <si>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</si>
  <si>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</si>
  <si>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</si>
  <si>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</si>
  <si>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</si>
  <si>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</si>
  <si>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</si>
  <si>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</si>
  <si>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</si>
  <si>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1,2,3,4a,6,7</t>
  </si>
  <si>
    <t xml:space="preserve">Lesnícke služby v ťažbovom procese na OZ Sever, Lesná správa Stará Bystrica  - výzva č. 2/2023  </t>
  </si>
  <si>
    <t>Zmluva č. DNS/02/23/09/08</t>
  </si>
  <si>
    <t>10-Skríželné</t>
  </si>
  <si>
    <t>4191c1</t>
  </si>
  <si>
    <t>4207a1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</si>
</sst>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/>
    <xf numFmtId="0" fontId="16" fillId="0" borderId="0" applyNumberFormat="0"/>
  </cellStyleXfs>
  <cellXfs count="124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19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3" fontId="10" fillId="3" borderId="20" xfId="0" applyNumberFormat="1" applyFont="1" applyFill="1" applyBorder="1" applyAlignment="1" applyProtection="1">
      <alignment horizontal="right" vertical="center"/>
    </xf>
    <xf numFmtId="0" fontId="10" fillId="3" borderId="20" xfId="0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1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0" fontId="1" fillId="3" borderId="0" xfId="0" applyFont="1" applyFill="1" applyAlignment="1" applyProtection="1">
      <alignment horizontal="center"/>
    </xf>
    <xf numFmtId="4" fontId="6" fillId="3" borderId="20" xfId="0" applyNumberFormat="1" applyFont="1" applyFill="1" applyBorder="1" applyAlignment="1" applyProtection="1">
      <alignment horizontal="right" vertical="center"/>
    </xf>
    <xf numFmtId="4" fontId="6" fillId="4" borderId="22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/>
    <xf numFmtId="0" fontId="6" fillId="3" borderId="30" xfId="0" applyFont="1" applyFill="1" applyBorder="1" applyAlignment="1" applyProtection="1">
      <alignment vertical="center" wrapText="1"/>
    </xf>
    <xf numFmtId="0" fontId="6" fillId="3" borderId="11" xfId="0" applyFont="1" applyFill="1" applyBorder="1" applyAlignment="1" applyProtection="1">
      <alignment vertical="center" wrapText="1"/>
    </xf>
    <xf numFmtId="0" fontId="3" fillId="3" borderId="32" xfId="0" applyFont="1" applyFill="1" applyBorder="1" applyAlignment="1" applyProtection="1">
      <alignment horizontal="center" vertical="center"/>
    </xf>
    <xf numFmtId="0" fontId="3" fillId="3" borderId="36" xfId="0" applyFont="1" applyFill="1" applyBorder="1" applyAlignment="1" applyProtection="1">
      <alignment horizontal="center" vertical="center"/>
    </xf>
    <xf numFmtId="14" fontId="0" fillId="3" borderId="36" xfId="0" applyNumberFormat="1" applyFont="1" applyFill="1" applyBorder="1" applyAlignment="1" applyProtection="1">
      <alignment horizontal="center" vertical="center"/>
    </xf>
    <xf numFmtId="14" fontId="0" fillId="3" borderId="33" xfId="0" applyNumberFormat="1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 wrapText="1"/>
    </xf>
    <xf numFmtId="0" fontId="3" fillId="3" borderId="33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2" fontId="10" fillId="3" borderId="34" xfId="0" applyNumberFormat="1" applyFont="1" applyFill="1" applyBorder="1" applyAlignment="1" applyProtection="1">
      <alignment horizontal="center" vertical="center"/>
    </xf>
    <xf numFmtId="2" fontId="10" fillId="3" borderId="37" xfId="0" applyNumberFormat="1" applyFont="1" applyFill="1" applyBorder="1" applyAlignment="1" applyProtection="1">
      <alignment horizontal="center" vertical="center"/>
    </xf>
    <xf numFmtId="0" fontId="3" fillId="3" borderId="35" xfId="0" applyFont="1" applyFill="1" applyBorder="1" applyAlignment="1" applyProtection="1">
      <alignment horizontal="center" vertical="center"/>
    </xf>
    <xf numFmtId="0" fontId="10" fillId="3" borderId="36" xfId="0" applyFont="1" applyFill="1" applyBorder="1" applyAlignment="1" applyProtection="1">
      <alignment horizontal="center" vertical="center"/>
    </xf>
    <xf numFmtId="0" fontId="10" fillId="3" borderId="36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5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right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4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view="pageBreakPreview" topLeftCell="C1" zoomScale="80" zoomScaleNormal="100" zoomScaleSheetLayoutView="80" workbookViewId="0">
      <selection activeCell="L15" sqref="L15"/>
    </sheetView>
  </sheetViews>
  <sheetFormatPr defaultRowHeight="15" x14ac:dyDescent="0.25"/>
  <cols>
    <col min="1" max="1" width="13.7109375" customWidth="1"/>
    <col min="2" max="2" width="14.5703125" customWidth="1"/>
    <col min="3" max="3" width="24.570312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17" customWidth="1"/>
    <col min="15" max="15" width="18.140625" customWidth="1"/>
    <col min="16" max="16" width="15.85546875" customWidth="1"/>
    <col min="17" max="17" width="14.5703125" customWidth="1"/>
    <col min="18" max="18" width="9.42578125" bestFit="1" customWidth="1"/>
  </cols>
  <sheetData>
    <row r="1" spans="1:16" ht="18" x14ac:dyDescent="0.25">
      <c r="A1" s="116" t="s">
        <v>63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00" t="s">
        <v>67</v>
      </c>
      <c r="N1" s="100"/>
      <c r="O1" s="100"/>
    </row>
    <row r="2" spans="1:16" ht="18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101" t="s">
        <v>68</v>
      </c>
      <c r="N2" s="101"/>
      <c r="O2" s="101"/>
    </row>
    <row r="3" spans="1:16" ht="18" x14ac:dyDescent="0.25">
      <c r="A3" s="16" t="s">
        <v>0</v>
      </c>
      <c r="B3" s="13"/>
      <c r="C3" s="104" t="s">
        <v>73</v>
      </c>
      <c r="D3" s="105"/>
      <c r="E3" s="105"/>
      <c r="F3" s="105"/>
      <c r="G3" s="105"/>
      <c r="H3" s="105"/>
      <c r="I3" s="105"/>
      <c r="J3" s="105"/>
      <c r="K3" s="105"/>
      <c r="L3" s="105"/>
      <c r="M3" s="13"/>
      <c r="O3" s="14"/>
      <c r="P3" s="15"/>
    </row>
    <row r="4" spans="1:16" ht="10.5" customHeight="1" x14ac:dyDescent="0.25">
      <c r="A4" s="13"/>
      <c r="B4" s="13"/>
      <c r="C4" s="13"/>
      <c r="D4" s="13"/>
      <c r="E4" s="4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6" x14ac:dyDescent="0.25">
      <c r="A5" s="17"/>
      <c r="B5" s="17"/>
      <c r="C5" s="17"/>
      <c r="D5" s="17"/>
      <c r="E5" s="17"/>
      <c r="F5" s="113"/>
      <c r="G5" s="113"/>
      <c r="H5" s="18"/>
      <c r="I5" s="17"/>
      <c r="J5" s="17"/>
      <c r="K5" s="17"/>
      <c r="L5" s="17"/>
      <c r="M5" s="17"/>
      <c r="N5" s="17"/>
      <c r="O5" s="17"/>
      <c r="P5" s="17"/>
    </row>
    <row r="6" spans="1:16" x14ac:dyDescent="0.25">
      <c r="A6" s="19" t="s">
        <v>1</v>
      </c>
      <c r="B6" s="114" t="s">
        <v>71</v>
      </c>
      <c r="C6" s="114"/>
      <c r="D6" s="114"/>
      <c r="E6" s="114"/>
      <c r="F6" s="114"/>
      <c r="G6" s="114"/>
      <c r="H6" s="18"/>
      <c r="I6" s="17"/>
      <c r="J6" s="17"/>
      <c r="K6" s="20"/>
      <c r="L6" s="17"/>
      <c r="M6" s="17"/>
      <c r="N6" s="17"/>
      <c r="O6" s="17"/>
      <c r="P6" s="17"/>
    </row>
    <row r="7" spans="1:16" ht="12.75" customHeight="1" thickBot="1" x14ac:dyDescent="0.3">
      <c r="A7" s="21"/>
      <c r="B7" s="115"/>
      <c r="C7" s="115"/>
      <c r="D7" s="115"/>
      <c r="E7" s="115"/>
      <c r="F7" s="115"/>
      <c r="G7" s="115"/>
      <c r="H7" s="18"/>
      <c r="I7" s="17"/>
      <c r="J7" s="17"/>
      <c r="K7" s="17"/>
      <c r="L7" s="17"/>
      <c r="M7" s="17"/>
      <c r="N7" s="17"/>
      <c r="O7" s="17"/>
      <c r="P7" s="17"/>
    </row>
    <row r="8" spans="1:16" ht="16.5" customHeight="1" thickBot="1" x14ac:dyDescent="0.3">
      <c r="A8" s="111" t="s">
        <v>74</v>
      </c>
      <c r="B8" s="112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6" ht="21" customHeight="1" thickBot="1" x14ac:dyDescent="0.3">
      <c r="A9" s="98" t="s">
        <v>8</v>
      </c>
      <c r="B9" s="102" t="s">
        <v>2</v>
      </c>
      <c r="C9" s="48" t="s">
        <v>52</v>
      </c>
      <c r="D9" s="65" t="s">
        <v>69</v>
      </c>
      <c r="E9" s="95" t="s">
        <v>3</v>
      </c>
      <c r="F9" s="96"/>
      <c r="G9" s="97"/>
      <c r="H9" s="106" t="s">
        <v>4</v>
      </c>
      <c r="I9" s="65" t="s">
        <v>5</v>
      </c>
      <c r="J9" s="106" t="s">
        <v>6</v>
      </c>
      <c r="K9" s="109" t="s">
        <v>7</v>
      </c>
      <c r="L9" s="65" t="s">
        <v>53</v>
      </c>
      <c r="M9" s="93" t="s">
        <v>59</v>
      </c>
      <c r="N9" s="117" t="s">
        <v>57</v>
      </c>
      <c r="O9" s="90" t="s">
        <v>58</v>
      </c>
    </row>
    <row r="10" spans="1:16" ht="21.75" customHeight="1" x14ac:dyDescent="0.25">
      <c r="A10" s="99"/>
      <c r="B10" s="103"/>
      <c r="C10" s="49" t="s">
        <v>66</v>
      </c>
      <c r="D10" s="66"/>
      <c r="E10" s="92" t="s">
        <v>9</v>
      </c>
      <c r="F10" s="66" t="s">
        <v>10</v>
      </c>
      <c r="G10" s="65" t="s">
        <v>11</v>
      </c>
      <c r="H10" s="107"/>
      <c r="I10" s="66"/>
      <c r="J10" s="107"/>
      <c r="K10" s="110"/>
      <c r="L10" s="66"/>
      <c r="M10" s="94"/>
      <c r="N10" s="118"/>
      <c r="O10" s="91"/>
    </row>
    <row r="11" spans="1:16" ht="50.25" customHeight="1" thickBot="1" x14ac:dyDescent="0.3">
      <c r="A11" s="99"/>
      <c r="B11" s="103"/>
      <c r="C11" s="50"/>
      <c r="D11" s="66"/>
      <c r="E11" s="92"/>
      <c r="F11" s="66"/>
      <c r="G11" s="66"/>
      <c r="H11" s="108"/>
      <c r="I11" s="66"/>
      <c r="J11" s="108"/>
      <c r="K11" s="110"/>
      <c r="L11" s="66"/>
      <c r="M11" s="94"/>
      <c r="N11" s="118"/>
      <c r="O11" s="91"/>
    </row>
    <row r="12" spans="1:16" ht="50.25" customHeight="1" x14ac:dyDescent="0.25">
      <c r="A12" s="51" t="s">
        <v>75</v>
      </c>
      <c r="B12" s="55" t="s">
        <v>76</v>
      </c>
      <c r="C12" s="56" t="s">
        <v>72</v>
      </c>
      <c r="D12" s="54">
        <v>45016</v>
      </c>
      <c r="E12" s="56">
        <v>450</v>
      </c>
      <c r="F12" s="56">
        <v>0</v>
      </c>
      <c r="G12" s="56">
        <v>450</v>
      </c>
      <c r="H12" s="56" t="s">
        <v>36</v>
      </c>
      <c r="I12" s="56">
        <v>40</v>
      </c>
      <c r="J12" s="56">
        <v>1.56</v>
      </c>
      <c r="K12" s="57">
        <v>700</v>
      </c>
      <c r="L12" s="56">
        <v>6903</v>
      </c>
      <c r="M12" s="56" t="s">
        <v>60</v>
      </c>
      <c r="N12" s="58"/>
      <c r="O12" s="59">
        <f>G12*N12</f>
        <v>0</v>
      </c>
    </row>
    <row r="13" spans="1:16" ht="50.25" customHeight="1" thickBot="1" x14ac:dyDescent="0.3">
      <c r="A13" s="61" t="s">
        <v>75</v>
      </c>
      <c r="B13" s="62" t="s">
        <v>77</v>
      </c>
      <c r="C13" s="63" t="s">
        <v>72</v>
      </c>
      <c r="D13" s="53">
        <v>45016</v>
      </c>
      <c r="E13" s="63">
        <v>250</v>
      </c>
      <c r="F13" s="63">
        <v>0</v>
      </c>
      <c r="G13" s="63">
        <v>250</v>
      </c>
      <c r="H13" s="63" t="s">
        <v>36</v>
      </c>
      <c r="I13" s="63">
        <v>35</v>
      </c>
      <c r="J13" s="63">
        <v>1.92</v>
      </c>
      <c r="K13" s="52">
        <v>700</v>
      </c>
      <c r="L13" s="63">
        <v>3927.5</v>
      </c>
      <c r="M13" s="63" t="s">
        <v>60</v>
      </c>
      <c r="N13" s="64"/>
      <c r="O13" s="60">
        <f>G13*N13</f>
        <v>0</v>
      </c>
    </row>
    <row r="14" spans="1:16" ht="15.75" thickBot="1" x14ac:dyDescent="0.3">
      <c r="A14" s="24"/>
      <c r="B14" s="25"/>
      <c r="C14" s="26"/>
      <c r="D14" s="27"/>
      <c r="E14" s="28"/>
      <c r="F14" s="28"/>
      <c r="G14" s="44">
        <f>SUM(G12:G13)</f>
        <v>700</v>
      </c>
      <c r="H14" s="29"/>
      <c r="I14" s="25"/>
      <c r="J14" s="25"/>
      <c r="K14" s="26"/>
      <c r="L14" s="35"/>
      <c r="M14" s="31"/>
      <c r="N14" s="34"/>
      <c r="O14" s="35"/>
      <c r="P14" s="12"/>
    </row>
    <row r="15" spans="1:16" ht="48.75" thickBot="1" x14ac:dyDescent="0.3">
      <c r="A15" s="42"/>
      <c r="B15" s="32"/>
      <c r="C15" s="32"/>
      <c r="D15" s="32"/>
      <c r="E15" s="32"/>
      <c r="F15" s="32"/>
      <c r="G15" s="32"/>
      <c r="H15" s="32"/>
      <c r="I15" s="32"/>
      <c r="J15" s="86" t="s">
        <v>13</v>
      </c>
      <c r="K15" s="86"/>
      <c r="L15" s="35">
        <f>SUM(L12:L13)</f>
        <v>10830.5</v>
      </c>
      <c r="M15" s="33"/>
      <c r="N15" s="46" t="s">
        <v>70</v>
      </c>
      <c r="O15" s="45">
        <f>SUM(O12:O13)</f>
        <v>0</v>
      </c>
      <c r="P15" s="12" t="str">
        <f>IF(O15&gt;L15,"prekročená cena","nižšia ako stanovená")</f>
        <v>nižšia ako stanovená</v>
      </c>
    </row>
    <row r="16" spans="1:16" ht="15.75" thickBot="1" x14ac:dyDescent="0.3">
      <c r="A16" s="87" t="s">
        <v>14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9"/>
      <c r="O16" s="30">
        <f>O17-O15</f>
        <v>0</v>
      </c>
    </row>
    <row r="17" spans="1:16" ht="15.75" thickBot="1" x14ac:dyDescent="0.3">
      <c r="A17" s="87" t="s">
        <v>15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9"/>
      <c r="O17" s="30">
        <f>IF("nie"=MID(H25,1,3),O15,(O15*1.2))</f>
        <v>0</v>
      </c>
    </row>
    <row r="18" spans="1:16" x14ac:dyDescent="0.25">
      <c r="A18" s="70" t="s">
        <v>16</v>
      </c>
      <c r="B18" s="70"/>
      <c r="C18" s="70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6" x14ac:dyDescent="0.25">
      <c r="A19" s="84" t="s">
        <v>64</v>
      </c>
      <c r="B19" s="84"/>
      <c r="C19" s="84"/>
      <c r="D19" s="84"/>
      <c r="E19" s="84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6" ht="25.5" customHeight="1" x14ac:dyDescent="0.25">
      <c r="A20" s="85" t="s">
        <v>56</v>
      </c>
      <c r="B20" s="85"/>
      <c r="C20" s="85"/>
      <c r="D20" s="85"/>
      <c r="E20" s="85"/>
      <c r="F20" s="38" t="s">
        <v>54</v>
      </c>
      <c r="H20" s="37"/>
      <c r="I20" s="37"/>
      <c r="J20" s="39"/>
      <c r="K20" s="39"/>
      <c r="L20" s="39"/>
      <c r="M20" s="39"/>
      <c r="N20" s="39"/>
      <c r="O20" s="39"/>
    </row>
    <row r="21" spans="1:16" ht="15" customHeight="1" x14ac:dyDescent="0.25">
      <c r="A21" s="75" t="s">
        <v>65</v>
      </c>
      <c r="B21" s="76"/>
      <c r="C21" s="76"/>
      <c r="D21" s="76"/>
      <c r="E21" s="77"/>
      <c r="F21" s="71" t="s">
        <v>55</v>
      </c>
      <c r="G21" s="40" t="s">
        <v>17</v>
      </c>
      <c r="H21" s="72"/>
      <c r="I21" s="73"/>
      <c r="J21" s="73"/>
      <c r="K21" s="73"/>
      <c r="L21" s="73"/>
      <c r="M21" s="73"/>
      <c r="N21" s="73"/>
      <c r="O21" s="74"/>
    </row>
    <row r="22" spans="1:16" x14ac:dyDescent="0.25">
      <c r="A22" s="78"/>
      <c r="B22" s="79"/>
      <c r="C22" s="79"/>
      <c r="D22" s="79"/>
      <c r="E22" s="80"/>
      <c r="F22" s="71"/>
      <c r="G22" s="40" t="s">
        <v>18</v>
      </c>
      <c r="H22" s="72"/>
      <c r="I22" s="73"/>
      <c r="J22" s="73"/>
      <c r="K22" s="73"/>
      <c r="L22" s="73"/>
      <c r="M22" s="73"/>
      <c r="N22" s="73"/>
      <c r="O22" s="74"/>
    </row>
    <row r="23" spans="1:16" ht="18" customHeight="1" x14ac:dyDescent="0.25">
      <c r="A23" s="78"/>
      <c r="B23" s="79"/>
      <c r="C23" s="79"/>
      <c r="D23" s="79"/>
      <c r="E23" s="80"/>
      <c r="F23" s="71"/>
      <c r="G23" s="40" t="s">
        <v>19</v>
      </c>
      <c r="H23" s="72"/>
      <c r="I23" s="73"/>
      <c r="J23" s="73"/>
      <c r="K23" s="73"/>
      <c r="L23" s="73"/>
      <c r="M23" s="73"/>
      <c r="N23" s="73"/>
      <c r="O23" s="74"/>
    </row>
    <row r="24" spans="1:16" x14ac:dyDescent="0.25">
      <c r="A24" s="78"/>
      <c r="B24" s="79"/>
      <c r="C24" s="79"/>
      <c r="D24" s="79"/>
      <c r="E24" s="80"/>
      <c r="F24" s="71"/>
      <c r="G24" s="40" t="s">
        <v>20</v>
      </c>
      <c r="H24" s="72"/>
      <c r="I24" s="73"/>
      <c r="J24" s="73"/>
      <c r="K24" s="73"/>
      <c r="L24" s="73"/>
      <c r="M24" s="73"/>
      <c r="N24" s="73"/>
      <c r="O24" s="74"/>
    </row>
    <row r="25" spans="1:16" x14ac:dyDescent="0.25">
      <c r="A25" s="78"/>
      <c r="B25" s="79"/>
      <c r="C25" s="79"/>
      <c r="D25" s="79"/>
      <c r="E25" s="80"/>
      <c r="F25" s="71"/>
      <c r="G25" s="40" t="s">
        <v>21</v>
      </c>
      <c r="H25" s="72"/>
      <c r="I25" s="73"/>
      <c r="J25" s="73"/>
      <c r="K25" s="73"/>
      <c r="L25" s="73"/>
      <c r="M25" s="73"/>
      <c r="N25" s="73"/>
      <c r="O25" s="74"/>
    </row>
    <row r="26" spans="1:16" x14ac:dyDescent="0.25">
      <c r="A26" s="78"/>
      <c r="B26" s="79"/>
      <c r="C26" s="79"/>
      <c r="D26" s="79"/>
      <c r="E26" s="80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6" x14ac:dyDescent="0.25">
      <c r="A27" s="78"/>
      <c r="B27" s="79"/>
      <c r="C27" s="79"/>
      <c r="D27" s="79"/>
      <c r="E27" s="80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6" ht="34.5" customHeight="1" x14ac:dyDescent="0.25">
      <c r="A28" s="81"/>
      <c r="B28" s="82"/>
      <c r="C28" s="82"/>
      <c r="D28" s="82"/>
      <c r="E28" s="83"/>
      <c r="F28" s="39"/>
      <c r="G28" s="23"/>
      <c r="H28" s="17"/>
      <c r="I28" s="23"/>
      <c r="J28" s="23" t="s">
        <v>22</v>
      </c>
      <c r="K28" s="23"/>
      <c r="L28" s="67"/>
      <c r="M28" s="68"/>
      <c r="N28" s="69"/>
      <c r="O28" s="23"/>
    </row>
    <row r="29" spans="1:16" x14ac:dyDescent="0.25">
      <c r="A29" s="39"/>
      <c r="B29" s="39"/>
      <c r="C29" s="39"/>
      <c r="D29" s="39"/>
      <c r="E29" s="39"/>
      <c r="F29" s="39"/>
      <c r="G29" s="23"/>
      <c r="H29" s="23"/>
      <c r="I29" s="23"/>
      <c r="J29" s="23"/>
      <c r="K29" s="23"/>
      <c r="L29" s="23"/>
      <c r="M29" s="23"/>
      <c r="N29" s="23"/>
      <c r="O29" s="23"/>
    </row>
    <row r="30" spans="1:16" x14ac:dyDescent="0.25">
      <c r="A30" s="20"/>
      <c r="B30" s="20"/>
      <c r="C30" s="20"/>
      <c r="D30" s="20"/>
      <c r="E30" s="20"/>
      <c r="F30" s="20"/>
      <c r="G30" s="20"/>
      <c r="H30" s="23"/>
      <c r="I30" s="23"/>
      <c r="J30" s="23"/>
      <c r="K30" s="23"/>
      <c r="L30" s="23"/>
      <c r="M30" s="23"/>
      <c r="N30" s="23"/>
      <c r="O30" s="23"/>
      <c r="P30" s="23"/>
    </row>
  </sheetData>
  <sheetProtection selectLockedCells="1"/>
  <mergeCells count="37"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  <mergeCell ref="E10:E11"/>
    <mergeCell ref="F10:F11"/>
    <mergeCell ref="G10:G11"/>
    <mergeCell ref="M9:M11"/>
    <mergeCell ref="E9:G9"/>
    <mergeCell ref="D9:D11"/>
    <mergeCell ref="L28:N28"/>
    <mergeCell ref="A18:C18"/>
    <mergeCell ref="F21:F25"/>
    <mergeCell ref="H21:O21"/>
    <mergeCell ref="H22:O22"/>
    <mergeCell ref="H23:O23"/>
    <mergeCell ref="H24:O24"/>
    <mergeCell ref="A21:E28"/>
    <mergeCell ref="A19:E19"/>
    <mergeCell ref="A20:E20"/>
    <mergeCell ref="J15:K15"/>
    <mergeCell ref="H25:O25"/>
    <mergeCell ref="A16:N16"/>
    <mergeCell ref="A17:N17"/>
    <mergeCell ref="O9:O11"/>
  </mergeCells>
  <pageMargins left="0.25" right="0.25" top="0.44374999999999998" bottom="0.16875000000000001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21" t="s">
        <v>50</v>
      </c>
      <c r="M2" s="121"/>
    </row>
    <row r="3" spans="1:14" x14ac:dyDescent="0.25">
      <c r="A3" s="5" t="s">
        <v>24</v>
      </c>
      <c r="B3" s="122" t="s">
        <v>25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x14ac:dyDescent="0.25">
      <c r="A4" s="5" t="s">
        <v>26</v>
      </c>
      <c r="B4" s="122" t="s">
        <v>27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 x14ac:dyDescent="0.25">
      <c r="A5" s="5" t="s">
        <v>8</v>
      </c>
      <c r="B5" s="122" t="s">
        <v>28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1:14" x14ac:dyDescent="0.25">
      <c r="A6" s="5" t="s">
        <v>2</v>
      </c>
      <c r="B6" s="122" t="s">
        <v>29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x14ac:dyDescent="0.25">
      <c r="A7" s="6" t="s">
        <v>30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20"/>
    </row>
    <row r="8" spans="1:14" x14ac:dyDescent="0.25">
      <c r="A8" s="5" t="s">
        <v>12</v>
      </c>
      <c r="B8" s="122" t="s">
        <v>31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4" x14ac:dyDescent="0.25">
      <c r="A9" s="7" t="s">
        <v>32</v>
      </c>
      <c r="B9" s="122" t="s">
        <v>33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</row>
    <row r="10" spans="1:14" x14ac:dyDescent="0.25">
      <c r="A10" s="7" t="s">
        <v>34</v>
      </c>
      <c r="B10" s="122" t="s">
        <v>35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</row>
    <row r="11" spans="1:14" x14ac:dyDescent="0.25">
      <c r="A11" s="8" t="s">
        <v>36</v>
      </c>
      <c r="B11" s="122" t="s">
        <v>37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</row>
    <row r="12" spans="1:14" x14ac:dyDescent="0.25">
      <c r="A12" s="9" t="s">
        <v>38</v>
      </c>
      <c r="B12" s="122" t="s">
        <v>39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</row>
    <row r="13" spans="1:14" ht="24" customHeight="1" x14ac:dyDescent="0.25">
      <c r="A13" s="8" t="s">
        <v>40</v>
      </c>
      <c r="B13" s="122" t="s">
        <v>41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</row>
    <row r="14" spans="1:14" ht="16.5" customHeight="1" x14ac:dyDescent="0.25">
      <c r="A14" s="8" t="s">
        <v>5</v>
      </c>
      <c r="B14" s="122" t="s">
        <v>51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4" x14ac:dyDescent="0.25">
      <c r="A15" s="8" t="s">
        <v>42</v>
      </c>
      <c r="B15" s="122" t="s">
        <v>43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</row>
    <row r="16" spans="1:14" ht="38.25" x14ac:dyDescent="0.25">
      <c r="A16" s="10" t="s">
        <v>44</v>
      </c>
      <c r="B16" s="122" t="s">
        <v>45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spans="1:14" ht="28.5" customHeight="1" x14ac:dyDescent="0.25">
      <c r="A17" s="10" t="s">
        <v>46</v>
      </c>
      <c r="B17" s="122" t="s">
        <v>47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</row>
    <row r="18" spans="1:14" ht="27" customHeight="1" x14ac:dyDescent="0.25">
      <c r="A18" s="11" t="s">
        <v>48</v>
      </c>
      <c r="B18" s="122" t="s">
        <v>49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</row>
    <row r="19" spans="1:14" ht="75" customHeight="1" x14ac:dyDescent="0.25">
      <c r="A19" s="41" t="s">
        <v>61</v>
      </c>
      <c r="B19" s="123" t="s">
        <v>62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2023-01-23T09:41:31Z</cp:lastPrinted>
  <dcterms:created xsi:type="dcterms:W3CDTF">2012-08-13T12:29:09Z</dcterms:created>
  <dcterms:modified xsi:type="dcterms:W3CDTF">2023-01-26T09:25:53Z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