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873" activeTab="0"/>
  </bookViews>
  <sheets>
    <sheet name="PHZ-Chlieb a pekárenské výrobky" sheetId="1" r:id="rId1"/>
  </sheets>
  <definedNames>
    <definedName name="_xlnm.Print_Area" localSheetId="0">'PHZ-Chlieb a pekárenské výrobky'!$A$1:$P$59</definedName>
  </definedNames>
  <calcPr fullCalcOnLoad="1"/>
</workbook>
</file>

<file path=xl/sharedStrings.xml><?xml version="1.0" encoding="utf-8"?>
<sst xmlns="http://schemas.openxmlformats.org/spreadsheetml/2006/main" count="148" uniqueCount="98">
  <si>
    <t>Obchodný názov uchádzača:</t>
  </si>
  <si>
    <t>Sídlo uchádzača:</t>
  </si>
  <si>
    <t>IČO:</t>
  </si>
  <si>
    <t>DIČ:</t>
  </si>
  <si>
    <t>V:</t>
  </si>
  <si>
    <t>Meno a priezvisko (titul) oprávnenej osoby:</t>
  </si>
  <si>
    <t xml:space="preserve">Podpis a pečiatka uchádzača </t>
  </si>
  <si>
    <t>Poznámka:</t>
  </si>
  <si>
    <t>1.</t>
  </si>
  <si>
    <t>2.</t>
  </si>
  <si>
    <t>3.</t>
  </si>
  <si>
    <t>5.</t>
  </si>
  <si>
    <t>6.</t>
  </si>
  <si>
    <t>7.</t>
  </si>
  <si>
    <t>Dňa:</t>
  </si>
  <si>
    <t xml:space="preserve">IČ DPH: </t>
  </si>
  <si>
    <t>ks</t>
  </si>
  <si>
    <t>Poznámka</t>
  </si>
  <si>
    <t>Položky</t>
  </si>
  <si>
    <t xml:space="preserve">Verejný obstarávateľ: Univerzitná nemocnica L.Pasteura Košice, Rastislavova 43, 041 90  Košice </t>
  </si>
  <si>
    <t>4.</t>
  </si>
  <si>
    <t xml:space="preserve">Predpokladané množstvo MJ počas 12 mesiacov </t>
  </si>
  <si>
    <t>Výška DPH v %</t>
  </si>
  <si>
    <t xml:space="preserve">Názov ponúkaného tovaru  uchádzačom </t>
  </si>
  <si>
    <t>Hmotnosť balenia/kusu ponúkaného tovaru uchádzačom</t>
  </si>
  <si>
    <t>8.</t>
  </si>
  <si>
    <t>9.</t>
  </si>
  <si>
    <t>Informatívny údaj - JC za balenie/kus ponúkaný uchádzačom v EUR bez DPH</t>
  </si>
  <si>
    <t>11.</t>
  </si>
  <si>
    <t>10.</t>
  </si>
  <si>
    <t>JC za MJ v EUR s DPH</t>
  </si>
  <si>
    <t>Výška DPH v EUR</t>
  </si>
  <si>
    <t>Jednotková cena (JC) v EUR za MJ</t>
  </si>
  <si>
    <t>JC za MJ v EUR bez DPH</t>
  </si>
  <si>
    <t xml:space="preserve">Výška DPH v EUR </t>
  </si>
  <si>
    <t>Celková cena v EUR za predpokladaný počet MJ</t>
  </si>
  <si>
    <t xml:space="preserve">Celková cena  v EUR bez DPH </t>
  </si>
  <si>
    <t>Celková cena v EUR s DPH</t>
  </si>
  <si>
    <t xml:space="preserve">P.č. 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</si>
  <si>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</si>
  <si>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</si>
  <si>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</si>
  <si>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</si>
  <si>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</si>
  <si>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</si>
  <si>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</si>
  <si>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</si>
  <si>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</si>
  <si>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</si>
  <si>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</si>
  <si>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</si>
  <si>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</si>
  <si>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</si>
  <si>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</si>
  <si>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</si>
  <si>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</si>
  <si>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</si>
  <si>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</si>
  <si>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poznámky:</t>
  </si>
  <si>
    <t>Ak sa niektorá položka uvedená v stĺpci 2 odkazuje technickou špecifikáciou na obchodnú značku alebo výrobcu tovaru uchádzač môže predložiť ekvivalntný tovar za podmienky, že ním ponúkaný ekvivalentný tovar bude mať rovnaké resp. kvalitatívnejšie lepšie vlastnosti a parametre (pomerové zloženie výrobkov a chuťové vlastnosti) Dôkazné bremeno, v prípade predkladania ekvivalentu je na strane uchádzača.</t>
  </si>
  <si>
    <t>Uchádzač v stĺpci č. 7 a č. 11 vkladá výšku sadzby v % v súlade so zákonom  č. 222/2004 Z. z. o dani z pridanej hodnoty v znení neskorších predpisov</t>
  </si>
  <si>
    <t>- povinné údaje vyplní uchádzač</t>
  </si>
  <si>
    <t>Platnosť ponuky:</t>
  </si>
  <si>
    <r>
      <t xml:space="preserve">Kritérium na vyhodnotenie ponuky je </t>
    </r>
    <r>
      <rPr>
        <b/>
        <sz val="8"/>
        <color indexed="8"/>
        <rFont val="Arial Narrow"/>
        <family val="2"/>
      </rPr>
      <t xml:space="preserve">CELKOVÁ CENA v EUR bez DPH </t>
    </r>
    <r>
      <rPr>
        <sz val="8"/>
        <color indexed="8"/>
        <rFont val="Arial Narrow"/>
        <family val="2"/>
      </rPr>
      <t>(z dôvodu rozdielnych DPH pri jednotlivých tovaroch)</t>
    </r>
  </si>
  <si>
    <t>Merná jednotka (MJ)</t>
  </si>
  <si>
    <t>Chlieb konzumný čierny, krájaný, balenie min.1000g max.1100g</t>
  </si>
  <si>
    <t>Chlieb zemiakový krájaný, hmotnosť min.900g max.1000g</t>
  </si>
  <si>
    <t>Brioška, hmotnosť min.45g max.55 g</t>
  </si>
  <si>
    <t>Rožok biely tukový, štandard , hmotnosť min.45g max.60g</t>
  </si>
  <si>
    <t>Rožok grahamový hmotnosť min. 45g max.60g</t>
  </si>
  <si>
    <t>Rožok viaczrnný hmotnosť min. 45g max.60g</t>
  </si>
  <si>
    <t>Rožok sójový hmotnosť min.45g max.60g</t>
  </si>
  <si>
    <t>Kaiserka sézamová, hmotnosť min.45g max.55g</t>
  </si>
  <si>
    <t>Lúpačka maková hmotnosť min.50g max.70 g</t>
  </si>
  <si>
    <t>Makovka, hmotnosť min.40g max.50g</t>
  </si>
  <si>
    <t>Hviezdička tuková, hmotnosť min.45g max.60g</t>
  </si>
  <si>
    <t>Knedľa parená, hmotnosť min. 500g max.600g</t>
  </si>
  <si>
    <t>Opekance, hmotnosť min.400g max.500g</t>
  </si>
  <si>
    <t>Pečivo tmavé LUX, hmotnosť min.80g max.100g, ,bezgluténové</t>
  </si>
  <si>
    <t>BLP chlieb, hmotnosť min.400g max.500g</t>
  </si>
  <si>
    <t>Strúhanka, hmotnosť min.450g max. 500g</t>
  </si>
  <si>
    <t>Šatôčka hmotnosť min. 80g max.100g , rôzne náplne min. 25%</t>
  </si>
  <si>
    <t>Koláčik s náplňou,jablková,vanilková,pizza,hmotnosť min.50g</t>
  </si>
  <si>
    <t>Vianočka s hrozienkami, hmotnosť: min. 360g, max.400g, balená</t>
  </si>
  <si>
    <t>Zemplínsky koláč, hmotnosť min. 400g, max.500g</t>
  </si>
  <si>
    <t>Závin jablkový, hmotnosť min.180g max.200 g (nápĺň min.25%)</t>
  </si>
  <si>
    <t>Závin orechový, hmotnosť min.180g max.200 g (nápĺň min.25%)</t>
  </si>
  <si>
    <t>Závin tvarohový, hmotnosť min.180g max.200 g (nápĺň min.25%)</t>
  </si>
  <si>
    <t>Závin makový, hmotnosť min.180g max.200g (nápĺň min.25%)</t>
  </si>
  <si>
    <t>Závin škoricový, hmotnosť min. 180g</t>
  </si>
  <si>
    <t>Závin kakaový, hmotnosť min.180g max.200g (nápĺň min.25%)</t>
  </si>
  <si>
    <t>Lístkový rožok vanilkový, hmotnosť min.90g max.100g</t>
  </si>
  <si>
    <t>Osie hniezdo škoricové, hmotnosť min.70g max.80g</t>
  </si>
  <si>
    <t>Žemľa grahamová, hmotnosť min.50g max.60 g</t>
  </si>
  <si>
    <t>Žemľa tuková, hmotnosť min.50g max.60g</t>
  </si>
  <si>
    <t xml:space="preserve">Dodanie tovaru - 6 x v týždni, v čase od 5.00 do 6:00 hod. na základe telefonickej/e-mailovej objednávky oznámenej telefonicky resp. e-mailom, min. 1 deň vopred s uvedením druhu a množstva potrebného tovaru, ktoré verejný obstarávateľ zadá podľa aktuálnych prevádzkových potrieb. Uvedené termíny (objednanie a dodanie) verejný obstarávateľ  vyžaduje z dôvodu zabezpečenia plnynulej prevádzky. </t>
  </si>
  <si>
    <t>PHZ - Návrh na plnenie kritéria - kalkulácia ceny - Chlieb a pekárenské výrobky</t>
  </si>
  <si>
    <t>Predmet zákazky: POTRAVINY - Chlieb a pekárenské výrobky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</si>
</sst>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.0000"/>
    <numFmt numFmtId="173" formatCode="#,##0.00\ &quot;€&quot;"/>
    <numFmt numFmtId="174" formatCode="#,##0.000"/>
    <numFmt numFmtId="175" formatCode="[$-41B]d\.\ mmmm\ yyyy"/>
    <numFmt numFmtId="176" formatCode="#,##0.00\ &quot;EUR&quot;"/>
    <numFmt numFmtId="177" formatCode="_-* #,##0.00\ [$EUR]_-;\-* #,##0.00\ [$EUR]_-;_-* &quot;-&quot;??\ [$EUR]_-;_-@_-"/>
    <numFmt numFmtId="178" formatCode="#,##0\ _€"/>
    <numFmt numFmtId="179" formatCode="[$-41B]dddd\ d\.\ mmmm\ yyyy"/>
    <numFmt numFmtId="180" formatCode="#,##0.0000\ [$EUR]"/>
    <numFmt numFmtId="181" formatCode="\P\r\a\vd\a;&quot;Pravda&quot;;&quot;Nepravda&quot;"/>
    <numFmt numFmtId="182" formatCode="[$€-2]\ #\ ##,000_);[Red]\([$¥€-2]\ #\ ##,0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name val="Arial"/>
      <family val="2"/>
    </font>
    <font>
      <b/>
      <sz val="14"/>
      <color indexed="8"/>
      <name val="Arial Narrow"/>
      <family val="2"/>
    </font>
    <font>
      <i/>
      <sz val="11"/>
      <color indexed="8"/>
      <name val="Arial Narrow"/>
      <family val="2"/>
    </font>
    <font>
      <sz val="11"/>
      <color indexed="47"/>
      <name val="Arial Narrow"/>
      <family val="2"/>
    </font>
    <font>
      <sz val="12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6"/>
      <color indexed="8"/>
      <name val="Arial Narrow"/>
      <family val="2"/>
    </font>
    <font>
      <sz val="7"/>
      <color indexed="8"/>
      <name val="Arial Narrow"/>
      <family val="2"/>
    </font>
    <font>
      <i/>
      <sz val="7"/>
      <color indexed="8"/>
      <name val="Arial Narrow"/>
      <family val="2"/>
    </font>
    <font>
      <i/>
      <sz val="6"/>
      <color indexed="8"/>
      <name val="Arial Narrow"/>
      <family val="2"/>
    </font>
    <font>
      <sz val="9"/>
      <color indexed="8"/>
      <name val="Calibri"/>
      <family val="2"/>
    </font>
    <font>
      <i/>
      <sz val="8"/>
      <color indexed="8"/>
      <name val="Arial Narrow"/>
      <family val="2"/>
    </font>
    <font>
      <b/>
      <sz val="7"/>
      <color indexed="8"/>
      <name val="Arial Narrow"/>
      <family val="2"/>
    </font>
    <font>
      <sz val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11"/>
      <color theme="1"/>
      <name val="Arial Narrow"/>
      <family val="2"/>
    </font>
    <font>
      <sz val="6"/>
      <color theme="1"/>
      <name val="Arial Narrow"/>
      <family val="2"/>
    </font>
    <font>
      <sz val="7"/>
      <color theme="1"/>
      <name val="Arial Narrow"/>
      <family val="2"/>
    </font>
    <font>
      <i/>
      <sz val="7"/>
      <color theme="1"/>
      <name val="Arial Narrow"/>
      <family val="2"/>
    </font>
    <font>
      <i/>
      <sz val="6"/>
      <color theme="1"/>
      <name val="Arial Narrow"/>
      <family val="2"/>
    </font>
    <font>
      <sz val="8"/>
      <color theme="1"/>
      <name val="Arial Narrow"/>
      <family val="2"/>
    </font>
    <font>
      <sz val="9"/>
      <color theme="1"/>
      <name val="Calibri"/>
      <family val="2"/>
    </font>
    <font>
      <i/>
      <sz val="8"/>
      <color theme="1"/>
      <name val="Arial Narrow"/>
      <family val="2"/>
    </font>
    <font>
      <sz val="9"/>
      <color rgb="FF000000"/>
      <name val="Arial Narrow"/>
      <family val="2"/>
    </font>
    <font>
      <b/>
      <sz val="9"/>
      <color rgb="FF000000"/>
      <name val="Arial Narrow"/>
      <family val="2"/>
    </font>
    <font>
      <b/>
      <sz val="7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58" fillId="0" borderId="0" xfId="50" applyFont="1" applyAlignment="1" applyProtection="1">
      <alignment wrapText="1"/>
      <protection locked="0"/>
    </xf>
    <xf numFmtId="49" fontId="58" fillId="0" borderId="0" xfId="50" applyNumberFormat="1" applyFont="1" applyAlignment="1" applyProtection="1">
      <alignment wrapText="1"/>
      <protection locked="0"/>
    </xf>
    <xf numFmtId="0" fontId="58" fillId="0" borderId="0" xfId="50" applyFont="1" applyAlignment="1" applyProtection="1">
      <alignment/>
      <protection locked="0"/>
    </xf>
    <xf numFmtId="0" fontId="58" fillId="0" borderId="0" xfId="50" applyFont="1" applyAlignment="1" applyProtection="1">
      <alignment vertical="center" wrapText="1"/>
      <protection locked="0"/>
    </xf>
    <xf numFmtId="0" fontId="58" fillId="0" borderId="0" xfId="51" applyFont="1" applyAlignment="1">
      <alignment wrapText="1"/>
      <protection/>
    </xf>
    <xf numFmtId="0" fontId="58" fillId="0" borderId="0" xfId="50" applyFont="1" applyAlignment="1">
      <alignment horizontal="right" vertical="center"/>
      <protection/>
    </xf>
    <xf numFmtId="49" fontId="58" fillId="0" borderId="0" xfId="50" applyNumberFormat="1" applyFont="1" applyAlignment="1" applyProtection="1">
      <alignment horizontal="center" vertical="center" wrapText="1"/>
      <protection locked="0"/>
    </xf>
    <xf numFmtId="0" fontId="59" fillId="0" borderId="0" xfId="50" applyFont="1" applyAlignment="1" applyProtection="1">
      <alignment horizontal="center" vertical="top" wrapText="1"/>
      <protection locked="0"/>
    </xf>
    <xf numFmtId="0" fontId="60" fillId="33" borderId="0" xfId="0" applyFont="1" applyFill="1" applyAlignment="1">
      <alignment/>
    </xf>
    <xf numFmtId="0" fontId="6" fillId="33" borderId="0" xfId="0" applyFont="1" applyFill="1" applyBorder="1" applyAlignment="1">
      <alignment vertical="center"/>
    </xf>
    <xf numFmtId="0" fontId="60" fillId="33" borderId="0" xfId="0" applyFont="1" applyFill="1" applyAlignment="1">
      <alignment vertical="center"/>
    </xf>
    <xf numFmtId="0" fontId="60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61" fillId="33" borderId="0" xfId="0" applyFont="1" applyFill="1" applyAlignment="1">
      <alignment vertical="center"/>
    </xf>
    <xf numFmtId="0" fontId="61" fillId="33" borderId="0" xfId="0" applyFont="1" applyFill="1" applyAlignment="1">
      <alignment/>
    </xf>
    <xf numFmtId="0" fontId="8" fillId="33" borderId="0" xfId="0" applyFont="1" applyFill="1" applyAlignment="1">
      <alignment vertical="center"/>
    </xf>
    <xf numFmtId="0" fontId="62" fillId="33" borderId="0" xfId="0" applyFont="1" applyFill="1" applyAlignment="1">
      <alignment horizontal="right"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58" fillId="0" borderId="0" xfId="50" applyFont="1" applyBorder="1" applyAlignment="1" applyProtection="1">
      <alignment wrapText="1"/>
      <protection locked="0"/>
    </xf>
    <xf numFmtId="0" fontId="58" fillId="33" borderId="0" xfId="50" applyFont="1" applyFill="1" applyBorder="1" applyAlignment="1" applyProtection="1">
      <alignment wrapText="1"/>
      <protection locked="0"/>
    </xf>
    <xf numFmtId="0" fontId="58" fillId="33" borderId="0" xfId="50" applyFont="1" applyFill="1" applyBorder="1" applyAlignment="1" applyProtection="1">
      <alignment vertical="center" wrapText="1"/>
      <protection locked="0"/>
    </xf>
    <xf numFmtId="0" fontId="58" fillId="0" borderId="0" xfId="50" applyFont="1" applyAlignment="1" applyProtection="1">
      <alignment horizontal="left" vertical="center" wrapText="1"/>
      <protection locked="0"/>
    </xf>
    <xf numFmtId="0" fontId="63" fillId="33" borderId="0" xfId="0" applyFont="1" applyFill="1" applyAlignment="1">
      <alignment/>
    </xf>
    <xf numFmtId="0" fontId="0" fillId="33" borderId="0" xfId="0" applyFill="1" applyAlignment="1">
      <alignment/>
    </xf>
    <xf numFmtId="0" fontId="58" fillId="33" borderId="0" xfId="50" applyFont="1" applyFill="1" applyBorder="1" applyAlignment="1" applyProtection="1">
      <alignment/>
      <protection locked="0"/>
    </xf>
    <xf numFmtId="0" fontId="58" fillId="33" borderId="0" xfId="50" applyFont="1" applyFill="1" applyBorder="1" applyProtection="1">
      <alignment/>
      <protection locked="0"/>
    </xf>
    <xf numFmtId="0" fontId="64" fillId="33" borderId="10" xfId="0" applyFont="1" applyFill="1" applyBorder="1" applyAlignment="1">
      <alignment horizontal="center" vertical="center"/>
    </xf>
    <xf numFmtId="0" fontId="60" fillId="33" borderId="11" xfId="0" applyNumberFormat="1" applyFont="1" applyFill="1" applyBorder="1" applyAlignment="1">
      <alignment/>
    </xf>
    <xf numFmtId="0" fontId="65" fillId="33" borderId="10" xfId="0" applyFont="1" applyFill="1" applyBorder="1" applyAlignment="1">
      <alignment horizontal="center" vertical="center"/>
    </xf>
    <xf numFmtId="0" fontId="66" fillId="33" borderId="0" xfId="0" applyFont="1" applyFill="1" applyAlignment="1">
      <alignment/>
    </xf>
    <xf numFmtId="0" fontId="66" fillId="33" borderId="12" xfId="0" applyFont="1" applyFill="1" applyBorder="1" applyAlignment="1">
      <alignment horizontal="center" vertical="center" wrapText="1"/>
    </xf>
    <xf numFmtId="173" fontId="66" fillId="33" borderId="12" xfId="0" applyNumberFormat="1" applyFont="1" applyFill="1" applyBorder="1" applyAlignment="1">
      <alignment horizontal="center" vertical="center" wrapText="1"/>
    </xf>
    <xf numFmtId="0" fontId="66" fillId="33" borderId="12" xfId="0" applyNumberFormat="1" applyFont="1" applyFill="1" applyBorder="1" applyAlignment="1">
      <alignment horizontal="center" vertical="center" wrapText="1"/>
    </xf>
    <xf numFmtId="0" fontId="66" fillId="33" borderId="11" xfId="0" applyNumberFormat="1" applyFont="1" applyFill="1" applyBorder="1" applyAlignment="1">
      <alignment horizontal="center" vertical="center"/>
    </xf>
    <xf numFmtId="180" fontId="60" fillId="33" borderId="13" xfId="0" applyNumberFormat="1" applyFont="1" applyFill="1" applyBorder="1" applyAlignment="1">
      <alignment/>
    </xf>
    <xf numFmtId="0" fontId="67" fillId="33" borderId="0" xfId="0" applyFont="1" applyFill="1" applyAlignment="1">
      <alignment/>
    </xf>
    <xf numFmtId="180" fontId="67" fillId="33" borderId="0" xfId="0" applyNumberFormat="1" applyFont="1" applyFill="1" applyAlignment="1">
      <alignment/>
    </xf>
    <xf numFmtId="0" fontId="61" fillId="33" borderId="0" xfId="0" applyFont="1" applyFill="1" applyAlignment="1">
      <alignment/>
    </xf>
    <xf numFmtId="0" fontId="67" fillId="33" borderId="0" xfId="0" applyFont="1" applyFill="1" applyAlignment="1">
      <alignment horizontal="right" vertical="center"/>
    </xf>
    <xf numFmtId="0" fontId="2" fillId="0" borderId="0" xfId="0" applyFont="1" applyAlignment="1">
      <alignment/>
    </xf>
    <xf numFmtId="0" fontId="68" fillId="0" borderId="0" xfId="0" applyFont="1" applyAlignment="1">
      <alignment/>
    </xf>
    <xf numFmtId="0" fontId="58" fillId="0" borderId="0" xfId="50" applyFont="1" applyAlignment="1" applyProtection="1">
      <alignment horizontal="right" vertical="center" wrapText="1"/>
      <protection locked="0"/>
    </xf>
    <xf numFmtId="0" fontId="58" fillId="0" borderId="0" xfId="50" applyFont="1" applyBorder="1" applyAlignment="1" applyProtection="1">
      <alignment horizontal="right" vertical="center" wrapText="1"/>
      <protection locked="0"/>
    </xf>
    <xf numFmtId="0" fontId="58" fillId="0" borderId="0" xfId="50" applyFont="1">
      <alignment/>
      <protection/>
    </xf>
    <xf numFmtId="0" fontId="58" fillId="0" borderId="0" xfId="50" applyFont="1" applyAlignment="1">
      <alignment horizontal="center"/>
      <protection/>
    </xf>
    <xf numFmtId="0" fontId="58" fillId="0" borderId="0" xfId="48" applyFont="1" applyBorder="1" applyAlignment="1">
      <alignment vertical="top" wrapText="1"/>
      <protection/>
    </xf>
    <xf numFmtId="0" fontId="58" fillId="0" borderId="0" xfId="50" applyFont="1" applyAlignment="1">
      <alignment wrapText="1"/>
      <protection/>
    </xf>
    <xf numFmtId="0" fontId="58" fillId="0" borderId="0" xfId="50" applyFont="1" applyBorder="1" applyAlignment="1" applyProtection="1">
      <alignment horizontal="left" vertical="center"/>
      <protection locked="0"/>
    </xf>
    <xf numFmtId="0" fontId="58" fillId="0" borderId="0" xfId="50" applyFont="1" applyBorder="1" applyAlignment="1" applyProtection="1">
      <alignment horizontal="left" vertical="center" wrapText="1"/>
      <protection locked="0"/>
    </xf>
    <xf numFmtId="0" fontId="58" fillId="33" borderId="0" xfId="0" applyFont="1" applyFill="1" applyAlignment="1">
      <alignment horizontal="right"/>
    </xf>
    <xf numFmtId="0" fontId="68" fillId="4" borderId="12" xfId="0" applyFont="1" applyFill="1" applyBorder="1" applyAlignment="1">
      <alignment/>
    </xf>
    <xf numFmtId="180" fontId="69" fillId="4" borderId="12" xfId="37" applyNumberFormat="1" applyFont="1" applyFill="1" applyBorder="1" applyAlignment="1">
      <alignment vertical="center"/>
    </xf>
    <xf numFmtId="9" fontId="69" fillId="4" borderId="12" xfId="37" applyNumberFormat="1" applyFont="1" applyFill="1" applyBorder="1" applyAlignment="1">
      <alignment vertical="center"/>
    </xf>
    <xf numFmtId="173" fontId="67" fillId="16" borderId="12" xfId="0" applyNumberFormat="1" applyFont="1" applyFill="1" applyBorder="1" applyAlignment="1">
      <alignment horizontal="center" vertical="center" wrapText="1"/>
    </xf>
    <xf numFmtId="9" fontId="67" fillId="16" borderId="12" xfId="0" applyNumberFormat="1" applyFont="1" applyFill="1" applyBorder="1" applyAlignment="1">
      <alignment horizontal="center" vertical="center" wrapText="1"/>
    </xf>
    <xf numFmtId="0" fontId="69" fillId="4" borderId="12" xfId="0" applyFont="1" applyFill="1" applyBorder="1" applyAlignment="1">
      <alignment horizontal="left" vertical="center" wrapText="1"/>
    </xf>
    <xf numFmtId="0" fontId="67" fillId="4" borderId="12" xfId="37" applyFont="1" applyFill="1" applyBorder="1" applyAlignment="1">
      <alignment horizontal="left" vertical="center"/>
    </xf>
    <xf numFmtId="0" fontId="58" fillId="4" borderId="12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left" vertical="center"/>
    </xf>
    <xf numFmtId="0" fontId="67" fillId="16" borderId="14" xfId="0" applyFont="1" applyFill="1" applyBorder="1" applyAlignment="1">
      <alignment horizontal="center" vertical="center"/>
    </xf>
    <xf numFmtId="0" fontId="58" fillId="0" borderId="0" xfId="50" applyFont="1" applyAlignment="1" applyProtection="1">
      <alignment horizontal="right" vertical="center" wrapText="1"/>
      <protection locked="0"/>
    </xf>
    <xf numFmtId="0" fontId="58" fillId="0" borderId="0" xfId="50" applyFont="1" applyBorder="1" applyAlignment="1" applyProtection="1">
      <alignment horizontal="right" vertical="center" wrapText="1"/>
      <protection locked="0"/>
    </xf>
    <xf numFmtId="0" fontId="59" fillId="4" borderId="12" xfId="0" applyFont="1" applyFill="1" applyBorder="1" applyAlignment="1">
      <alignment/>
    </xf>
    <xf numFmtId="0" fontId="64" fillId="16" borderId="15" xfId="0" applyFont="1" applyFill="1" applyBorder="1" applyAlignment="1">
      <alignment horizontal="center" vertical="center"/>
    </xf>
    <xf numFmtId="0" fontId="64" fillId="16" borderId="16" xfId="0" applyFont="1" applyFill="1" applyBorder="1" applyAlignment="1">
      <alignment horizontal="center" vertical="center"/>
    </xf>
    <xf numFmtId="0" fontId="70" fillId="0" borderId="0" xfId="0" applyFont="1" applyAlignment="1">
      <alignment horizontal="left" vertical="center" wrapText="1"/>
    </xf>
    <xf numFmtId="0" fontId="71" fillId="0" borderId="0" xfId="0" applyFont="1" applyAlignment="1">
      <alignment horizontal="left" vertical="center" wrapText="1"/>
    </xf>
    <xf numFmtId="0" fontId="67" fillId="33" borderId="0" xfId="0" applyFont="1" applyFill="1" applyAlignment="1">
      <alignment horizontal="left" vertical="center" wrapText="1"/>
    </xf>
    <xf numFmtId="0" fontId="58" fillId="0" borderId="0" xfId="50" applyFont="1" applyAlignment="1" applyProtection="1">
      <alignment horizontal="right" vertical="top" wrapText="1"/>
      <protection locked="0"/>
    </xf>
    <xf numFmtId="0" fontId="58" fillId="0" borderId="0" xfId="50" applyFont="1" applyBorder="1" applyAlignment="1" applyProtection="1">
      <alignment horizontal="right" vertical="top" wrapText="1"/>
      <protection locked="0"/>
    </xf>
    <xf numFmtId="0" fontId="61" fillId="16" borderId="14" xfId="0" applyFont="1" applyFill="1" applyBorder="1" applyAlignment="1">
      <alignment horizontal="center" vertical="center"/>
    </xf>
    <xf numFmtId="0" fontId="72" fillId="16" borderId="14" xfId="0" applyFont="1" applyFill="1" applyBorder="1" applyAlignment="1">
      <alignment horizontal="center" vertical="center" wrapText="1"/>
    </xf>
    <xf numFmtId="0" fontId="72" fillId="16" borderId="12" xfId="0" applyFont="1" applyFill="1" applyBorder="1" applyAlignment="1">
      <alignment horizontal="center" vertical="center" wrapText="1"/>
    </xf>
    <xf numFmtId="0" fontId="68" fillId="4" borderId="12" xfId="0" applyFont="1" applyFill="1" applyBorder="1" applyAlignment="1">
      <alignment horizontal="center"/>
    </xf>
    <xf numFmtId="0" fontId="68" fillId="33" borderId="0" xfId="0" applyFont="1" applyFill="1" applyBorder="1" applyAlignment="1">
      <alignment horizontal="center"/>
    </xf>
    <xf numFmtId="0" fontId="59" fillId="4" borderId="12" xfId="0" applyFont="1" applyFill="1" applyBorder="1" applyAlignment="1">
      <alignment horizontal="left"/>
    </xf>
    <xf numFmtId="0" fontId="63" fillId="16" borderId="17" xfId="0" applyFont="1" applyFill="1" applyBorder="1" applyAlignment="1">
      <alignment horizontal="center" vertical="center"/>
    </xf>
    <xf numFmtId="0" fontId="63" fillId="16" borderId="10" xfId="0" applyFont="1" applyFill="1" applyBorder="1" applyAlignment="1">
      <alignment horizontal="center" vertical="center"/>
    </xf>
    <xf numFmtId="9" fontId="72" fillId="16" borderId="18" xfId="0" applyNumberFormat="1" applyFont="1" applyFill="1" applyBorder="1" applyAlignment="1">
      <alignment horizontal="center" vertical="center" wrapText="1"/>
    </xf>
    <xf numFmtId="9" fontId="72" fillId="16" borderId="19" xfId="0" applyNumberFormat="1" applyFont="1" applyFill="1" applyBorder="1" applyAlignment="1">
      <alignment horizontal="center" vertical="center" wrapText="1"/>
    </xf>
    <xf numFmtId="0" fontId="39" fillId="34" borderId="12" xfId="0" applyFont="1" applyFill="1" applyBorder="1" applyAlignment="1">
      <alignment vertical="center" wrapText="1"/>
    </xf>
    <xf numFmtId="3" fontId="10" fillId="33" borderId="12" xfId="0" applyNumberFormat="1" applyFont="1" applyFill="1" applyBorder="1" applyAlignment="1">
      <alignment horizontal="center" vertical="center"/>
    </xf>
    <xf numFmtId="3" fontId="10" fillId="33" borderId="12" xfId="0" applyNumberFormat="1" applyFont="1" applyFill="1" applyBorder="1" applyAlignment="1">
      <alignment horizontal="right" vertical="center"/>
    </xf>
    <xf numFmtId="0" fontId="10" fillId="33" borderId="12" xfId="0" applyFont="1" applyFill="1" applyBorder="1" applyAlignment="1">
      <alignment horizontal="right" vertical="center"/>
    </xf>
  </cellXfs>
  <cellStyles count="5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Hypertextové prepojenie 2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ov" xfId="45"/>
    <cellStyle name="Neutrálna" xfId="46"/>
    <cellStyle name="Normálna 2" xfId="47"/>
    <cellStyle name="Normálna 2 2" xfId="48"/>
    <cellStyle name="Normálna 2 3" xfId="49"/>
    <cellStyle name="Normálna 2 3 2" xfId="50"/>
    <cellStyle name="Normálna 4 2 2" xfId="51"/>
    <cellStyle name="Normálna 5" xfId="52"/>
    <cellStyle name="normálne 2 2" xfId="53"/>
    <cellStyle name="Percent" xfId="54"/>
    <cellStyle name="Followed Hyperlink" xfId="55"/>
    <cellStyle name="Poznámka" xfId="56"/>
    <cellStyle name="Prepojená bunka" xfId="57"/>
    <cellStyle name="Spolu" xfId="58"/>
    <cellStyle name="Text upozornenia" xfId="59"/>
    <cellStyle name="Vstup" xfId="60"/>
    <cellStyle name="Výpočet" xfId="61"/>
    <cellStyle name="Výstup" xfId="62"/>
    <cellStyle name="Vysvetľujúci text" xfId="63"/>
    <cellStyle name="Zlá" xfId="64"/>
    <cellStyle name="Zvýraznenie1" xfId="65"/>
    <cellStyle name="Zvýraznenie2" xfId="66"/>
    <cellStyle name="Zvýraznenie3" xfId="67"/>
    <cellStyle name="Zvýraznenie4" xfId="68"/>
    <cellStyle name="Zvýraznenie5" xfId="69"/>
    <cellStyle name="Zvýraznenie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workbookViewId="0" topLeftCell="B1">
      <selection activeCell="E13" sqref="E13"/>
    </sheetView>
  </sheetViews>
  <sheetFormatPr defaultColWidth="9.140625" defaultRowHeight="15"/>
  <cols>
    <col min="1" max="1" width="5.28125" style="27" customWidth="1"/>
    <col min="2" max="2" width="30.00390625" style="27" customWidth="1"/>
    <col min="3" max="3" width="8.421875" style="27" customWidth="1"/>
    <col min="4" max="4" width="12.7109375" style="27" customWidth="1"/>
    <col min="5" max="5" width="19.28125" style="27" customWidth="1"/>
    <col min="6" max="6" width="14.57421875" style="27" customWidth="1"/>
    <col min="7" max="7" width="12.8515625" style="27" customWidth="1"/>
    <col min="8" max="8" width="7.57421875" style="27" customWidth="1"/>
    <col min="9" max="9" width="10.8515625" style="27" customWidth="1"/>
    <col min="10" max="10" width="11.7109375" style="27" customWidth="1"/>
    <col min="11" max="11" width="18.57421875" style="27" customWidth="1"/>
    <col min="12" max="12" width="7.8515625" style="27" customWidth="1"/>
    <col min="13" max="13" width="12.57421875" style="27" customWidth="1"/>
    <col min="14" max="14" width="20.140625" style="27" customWidth="1"/>
    <col min="15" max="15" width="16.28125" style="27" customWidth="1"/>
    <col min="16" max="16" width="15.00390625" style="27" customWidth="1"/>
    <col min="17" max="16384" width="9.140625" style="27" customWidth="1"/>
  </cols>
  <sheetData>
    <row r="1" spans="2:16" s="9" customFormat="1" ht="16.5">
      <c r="B1" s="62" t="s">
        <v>19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2:15" s="9" customFormat="1" ht="16.5">
      <c r="B2" s="21" t="s">
        <v>97</v>
      </c>
      <c r="C2" s="19"/>
      <c r="D2" s="20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2:15" s="9" customFormat="1" ht="2.25" customHeight="1">
      <c r="B3" s="13"/>
      <c r="C3" s="19"/>
      <c r="D3" s="20"/>
      <c r="E3" s="13"/>
      <c r="F3" s="13"/>
      <c r="G3" s="13"/>
      <c r="H3" s="13"/>
      <c r="I3" s="13"/>
      <c r="J3" s="13"/>
      <c r="K3" s="13"/>
      <c r="L3" s="17"/>
      <c r="M3" s="17"/>
      <c r="N3" s="11"/>
      <c r="O3" s="11"/>
    </row>
    <row r="4" spans="2:15" s="9" customFormat="1" ht="13.5" customHeight="1">
      <c r="B4" s="14"/>
      <c r="C4" s="19"/>
      <c r="D4" s="20"/>
      <c r="E4" s="13"/>
      <c r="F4" s="13"/>
      <c r="G4" s="13"/>
      <c r="H4" s="13"/>
      <c r="I4" s="13"/>
      <c r="J4" s="13"/>
      <c r="K4" s="13"/>
      <c r="L4" s="17"/>
      <c r="M4" s="17"/>
      <c r="N4" s="11"/>
      <c r="O4" s="11"/>
    </row>
    <row r="5" spans="2:15" s="9" customFormat="1" ht="16.5">
      <c r="B5" s="16"/>
      <c r="C5" s="12"/>
      <c r="D5" s="18"/>
      <c r="E5" s="15"/>
      <c r="F5" s="15"/>
      <c r="G5" s="11"/>
      <c r="H5" s="11"/>
      <c r="I5" s="11"/>
      <c r="J5" s="11"/>
      <c r="K5" s="11"/>
      <c r="L5" s="17"/>
      <c r="M5" s="17"/>
      <c r="N5" s="11"/>
      <c r="O5" s="11"/>
    </row>
    <row r="6" spans="2:15" s="9" customFormat="1" ht="18.75" thickBot="1">
      <c r="B6" s="16"/>
      <c r="C6" s="12"/>
      <c r="D6" s="13"/>
      <c r="E6" s="15"/>
      <c r="F6" s="14" t="s">
        <v>96</v>
      </c>
      <c r="G6" s="11"/>
      <c r="H6" s="11"/>
      <c r="I6" s="11"/>
      <c r="J6" s="11"/>
      <c r="K6" s="11"/>
      <c r="L6" s="10"/>
      <c r="M6" s="10"/>
      <c r="N6" s="10"/>
      <c r="O6" s="10"/>
    </row>
    <row r="7" spans="1:16" s="9" customFormat="1" ht="16.5">
      <c r="A7" s="80" t="s">
        <v>38</v>
      </c>
      <c r="B7" s="75" t="s">
        <v>18</v>
      </c>
      <c r="C7" s="75" t="s">
        <v>64</v>
      </c>
      <c r="D7" s="75" t="s">
        <v>21</v>
      </c>
      <c r="E7" s="75" t="s">
        <v>23</v>
      </c>
      <c r="F7" s="75" t="s">
        <v>24</v>
      </c>
      <c r="G7" s="74" t="s">
        <v>32</v>
      </c>
      <c r="H7" s="74"/>
      <c r="I7" s="74"/>
      <c r="J7" s="74"/>
      <c r="K7" s="63" t="s">
        <v>35</v>
      </c>
      <c r="L7" s="63"/>
      <c r="M7" s="63"/>
      <c r="N7" s="63"/>
      <c r="O7" s="82" t="s">
        <v>27</v>
      </c>
      <c r="P7" s="67" t="s">
        <v>17</v>
      </c>
    </row>
    <row r="8" spans="1:16" s="26" customFormat="1" ht="25.5">
      <c r="A8" s="81"/>
      <c r="B8" s="76"/>
      <c r="C8" s="76"/>
      <c r="D8" s="76"/>
      <c r="E8" s="76"/>
      <c r="F8" s="76"/>
      <c r="G8" s="57" t="s">
        <v>33</v>
      </c>
      <c r="H8" s="57" t="s">
        <v>22</v>
      </c>
      <c r="I8" s="57" t="s">
        <v>31</v>
      </c>
      <c r="J8" s="57" t="s">
        <v>30</v>
      </c>
      <c r="K8" s="57" t="s">
        <v>36</v>
      </c>
      <c r="L8" s="57" t="s">
        <v>22</v>
      </c>
      <c r="M8" s="57" t="s">
        <v>34</v>
      </c>
      <c r="N8" s="58" t="s">
        <v>37</v>
      </c>
      <c r="O8" s="83"/>
      <c r="P8" s="68"/>
    </row>
    <row r="9" spans="1:16" s="33" customFormat="1" ht="12">
      <c r="A9" s="32" t="s">
        <v>8</v>
      </c>
      <c r="B9" s="34" t="s">
        <v>9</v>
      </c>
      <c r="C9" s="34" t="s">
        <v>10</v>
      </c>
      <c r="D9" s="34" t="s">
        <v>10</v>
      </c>
      <c r="E9" s="34" t="s">
        <v>20</v>
      </c>
      <c r="F9" s="34" t="s">
        <v>11</v>
      </c>
      <c r="G9" s="35" t="s">
        <v>12</v>
      </c>
      <c r="H9" s="35" t="s">
        <v>13</v>
      </c>
      <c r="I9" s="35" t="s">
        <v>25</v>
      </c>
      <c r="J9" s="35" t="s">
        <v>26</v>
      </c>
      <c r="K9" s="35" t="s">
        <v>29</v>
      </c>
      <c r="L9" s="35" t="s">
        <v>28</v>
      </c>
      <c r="M9" s="35" t="s">
        <v>39</v>
      </c>
      <c r="N9" s="36" t="s">
        <v>40</v>
      </c>
      <c r="O9" s="36" t="s">
        <v>41</v>
      </c>
      <c r="P9" s="37" t="s">
        <v>42</v>
      </c>
    </row>
    <row r="10" spans="1:16" s="9" customFormat="1" ht="25.5">
      <c r="A10" s="30" t="s">
        <v>8</v>
      </c>
      <c r="B10" s="84" t="s">
        <v>65</v>
      </c>
      <c r="C10" s="85" t="s">
        <v>16</v>
      </c>
      <c r="D10" s="86">
        <v>20000</v>
      </c>
      <c r="E10" s="59"/>
      <c r="F10" s="60"/>
      <c r="G10" s="55"/>
      <c r="H10" s="56"/>
      <c r="I10" s="55">
        <f>G10*(H10/1)</f>
        <v>0</v>
      </c>
      <c r="J10" s="55">
        <f>G10+I10</f>
        <v>0</v>
      </c>
      <c r="K10" s="55">
        <f>G10*D10</f>
        <v>0</v>
      </c>
      <c r="L10" s="56"/>
      <c r="M10" s="55">
        <f>K10*(L10/1)</f>
        <v>0</v>
      </c>
      <c r="N10" s="55">
        <f>K10+M10</f>
        <v>0</v>
      </c>
      <c r="O10" s="55"/>
      <c r="P10" s="31"/>
    </row>
    <row r="11" spans="1:16" s="9" customFormat="1" ht="25.5">
      <c r="A11" s="30" t="s">
        <v>9</v>
      </c>
      <c r="B11" s="84" t="s">
        <v>66</v>
      </c>
      <c r="C11" s="85" t="s">
        <v>16</v>
      </c>
      <c r="D11" s="86">
        <v>17000</v>
      </c>
      <c r="E11" s="59"/>
      <c r="F11" s="60"/>
      <c r="G11" s="55"/>
      <c r="H11" s="56"/>
      <c r="I11" s="55">
        <f aca="true" t="shared" si="0" ref="I11:I39">G11*(H11/1)</f>
        <v>0</v>
      </c>
      <c r="J11" s="55">
        <f aca="true" t="shared" si="1" ref="J11:J39">G11+I11</f>
        <v>0</v>
      </c>
      <c r="K11" s="55">
        <f aca="true" t="shared" si="2" ref="K11:K39">G11*D11</f>
        <v>0</v>
      </c>
      <c r="L11" s="56"/>
      <c r="M11" s="55">
        <f aca="true" t="shared" si="3" ref="M11:M39">K11*(L11/1)</f>
        <v>0</v>
      </c>
      <c r="N11" s="55">
        <f aca="true" t="shared" si="4" ref="N11:N39">K11+M11</f>
        <v>0</v>
      </c>
      <c r="O11" s="55"/>
      <c r="P11" s="31"/>
    </row>
    <row r="12" spans="1:16" s="9" customFormat="1" ht="16.5">
      <c r="A12" s="30" t="s">
        <v>10</v>
      </c>
      <c r="B12" s="84" t="s">
        <v>67</v>
      </c>
      <c r="C12" s="85" t="s">
        <v>16</v>
      </c>
      <c r="D12" s="86">
        <v>5500</v>
      </c>
      <c r="E12" s="59"/>
      <c r="F12" s="60"/>
      <c r="G12" s="55"/>
      <c r="H12" s="56"/>
      <c r="I12" s="55">
        <f t="shared" si="0"/>
        <v>0</v>
      </c>
      <c r="J12" s="55">
        <f t="shared" si="1"/>
        <v>0</v>
      </c>
      <c r="K12" s="55">
        <f t="shared" si="2"/>
        <v>0</v>
      </c>
      <c r="L12" s="56"/>
      <c r="M12" s="55">
        <f t="shared" si="3"/>
        <v>0</v>
      </c>
      <c r="N12" s="55">
        <f t="shared" si="4"/>
        <v>0</v>
      </c>
      <c r="O12" s="55"/>
      <c r="P12" s="31"/>
    </row>
    <row r="13" spans="1:16" s="9" customFormat="1" ht="25.5">
      <c r="A13" s="30" t="s">
        <v>20</v>
      </c>
      <c r="B13" s="84" t="s">
        <v>68</v>
      </c>
      <c r="C13" s="85" t="s">
        <v>16</v>
      </c>
      <c r="D13" s="86">
        <v>130000</v>
      </c>
      <c r="E13" s="59"/>
      <c r="F13" s="60"/>
      <c r="G13" s="55"/>
      <c r="H13" s="56"/>
      <c r="I13" s="55">
        <f t="shared" si="0"/>
        <v>0</v>
      </c>
      <c r="J13" s="55">
        <f t="shared" si="1"/>
        <v>0</v>
      </c>
      <c r="K13" s="55">
        <f t="shared" si="2"/>
        <v>0</v>
      </c>
      <c r="L13" s="56"/>
      <c r="M13" s="55">
        <f t="shared" si="3"/>
        <v>0</v>
      </c>
      <c r="N13" s="55">
        <f t="shared" si="4"/>
        <v>0</v>
      </c>
      <c r="O13" s="55"/>
      <c r="P13" s="31"/>
    </row>
    <row r="14" spans="1:16" s="9" customFormat="1" ht="16.5">
      <c r="A14" s="30" t="s">
        <v>11</v>
      </c>
      <c r="B14" s="84" t="s">
        <v>69</v>
      </c>
      <c r="C14" s="85" t="s">
        <v>16</v>
      </c>
      <c r="D14" s="86">
        <v>50000</v>
      </c>
      <c r="E14" s="59"/>
      <c r="F14" s="60"/>
      <c r="G14" s="55"/>
      <c r="H14" s="56"/>
      <c r="I14" s="55">
        <f t="shared" si="0"/>
        <v>0</v>
      </c>
      <c r="J14" s="55">
        <f t="shared" si="1"/>
        <v>0</v>
      </c>
      <c r="K14" s="55">
        <f t="shared" si="2"/>
        <v>0</v>
      </c>
      <c r="L14" s="56"/>
      <c r="M14" s="55">
        <f t="shared" si="3"/>
        <v>0</v>
      </c>
      <c r="N14" s="55">
        <f t="shared" si="4"/>
        <v>0</v>
      </c>
      <c r="O14" s="55"/>
      <c r="P14" s="31"/>
    </row>
    <row r="15" spans="1:16" s="9" customFormat="1" ht="16.5">
      <c r="A15" s="30" t="s">
        <v>12</v>
      </c>
      <c r="B15" s="84" t="s">
        <v>70</v>
      </c>
      <c r="C15" s="85" t="s">
        <v>16</v>
      </c>
      <c r="D15" s="86">
        <v>50000</v>
      </c>
      <c r="E15" s="59"/>
      <c r="F15" s="60"/>
      <c r="G15" s="55"/>
      <c r="H15" s="56"/>
      <c r="I15" s="55">
        <f t="shared" si="0"/>
        <v>0</v>
      </c>
      <c r="J15" s="55">
        <f t="shared" si="1"/>
        <v>0</v>
      </c>
      <c r="K15" s="55">
        <f t="shared" si="2"/>
        <v>0</v>
      </c>
      <c r="L15" s="56"/>
      <c r="M15" s="55">
        <f t="shared" si="3"/>
        <v>0</v>
      </c>
      <c r="N15" s="55">
        <f t="shared" si="4"/>
        <v>0</v>
      </c>
      <c r="O15" s="55"/>
      <c r="P15" s="31"/>
    </row>
    <row r="16" spans="1:16" s="9" customFormat="1" ht="16.5">
      <c r="A16" s="30" t="s">
        <v>13</v>
      </c>
      <c r="B16" s="84" t="s">
        <v>71</v>
      </c>
      <c r="C16" s="85" t="s">
        <v>16</v>
      </c>
      <c r="D16" s="86">
        <v>8000</v>
      </c>
      <c r="E16" s="59"/>
      <c r="F16" s="60"/>
      <c r="G16" s="55"/>
      <c r="H16" s="56"/>
      <c r="I16" s="55">
        <f t="shared" si="0"/>
        <v>0</v>
      </c>
      <c r="J16" s="55">
        <f t="shared" si="1"/>
        <v>0</v>
      </c>
      <c r="K16" s="55">
        <f t="shared" si="2"/>
        <v>0</v>
      </c>
      <c r="L16" s="56"/>
      <c r="M16" s="55">
        <f t="shared" si="3"/>
        <v>0</v>
      </c>
      <c r="N16" s="55">
        <f t="shared" si="4"/>
        <v>0</v>
      </c>
      <c r="O16" s="55"/>
      <c r="P16" s="31"/>
    </row>
    <row r="17" spans="1:16" s="9" customFormat="1" ht="25.5">
      <c r="A17" s="30" t="s">
        <v>25</v>
      </c>
      <c r="B17" s="84" t="s">
        <v>72</v>
      </c>
      <c r="C17" s="85" t="s">
        <v>16</v>
      </c>
      <c r="D17" s="87">
        <v>200</v>
      </c>
      <c r="E17" s="59"/>
      <c r="F17" s="60"/>
      <c r="G17" s="55"/>
      <c r="H17" s="56"/>
      <c r="I17" s="55">
        <f t="shared" si="0"/>
        <v>0</v>
      </c>
      <c r="J17" s="55">
        <f t="shared" si="1"/>
        <v>0</v>
      </c>
      <c r="K17" s="55">
        <f t="shared" si="2"/>
        <v>0</v>
      </c>
      <c r="L17" s="56"/>
      <c r="M17" s="55">
        <f t="shared" si="3"/>
        <v>0</v>
      </c>
      <c r="N17" s="55">
        <f t="shared" si="4"/>
        <v>0</v>
      </c>
      <c r="O17" s="55"/>
      <c r="P17" s="31"/>
    </row>
    <row r="18" spans="1:16" s="9" customFormat="1" ht="16.5">
      <c r="A18" s="30" t="s">
        <v>26</v>
      </c>
      <c r="B18" s="84" t="s">
        <v>73</v>
      </c>
      <c r="C18" s="85" t="s">
        <v>16</v>
      </c>
      <c r="D18" s="86">
        <v>5000</v>
      </c>
      <c r="E18" s="59"/>
      <c r="F18" s="60"/>
      <c r="G18" s="55"/>
      <c r="H18" s="56"/>
      <c r="I18" s="55">
        <f t="shared" si="0"/>
        <v>0</v>
      </c>
      <c r="J18" s="55">
        <f t="shared" si="1"/>
        <v>0</v>
      </c>
      <c r="K18" s="55">
        <f t="shared" si="2"/>
        <v>0</v>
      </c>
      <c r="L18" s="56"/>
      <c r="M18" s="55">
        <f t="shared" si="3"/>
        <v>0</v>
      </c>
      <c r="N18" s="55">
        <f t="shared" si="4"/>
        <v>0</v>
      </c>
      <c r="O18" s="55"/>
      <c r="P18" s="31"/>
    </row>
    <row r="19" spans="1:16" s="9" customFormat="1" ht="16.5">
      <c r="A19" s="30" t="s">
        <v>29</v>
      </c>
      <c r="B19" s="84" t="s">
        <v>74</v>
      </c>
      <c r="C19" s="85" t="s">
        <v>16</v>
      </c>
      <c r="D19" s="86">
        <v>500</v>
      </c>
      <c r="E19" s="59"/>
      <c r="F19" s="60"/>
      <c r="G19" s="55"/>
      <c r="H19" s="56"/>
      <c r="I19" s="55">
        <f t="shared" si="0"/>
        <v>0</v>
      </c>
      <c r="J19" s="55">
        <f t="shared" si="1"/>
        <v>0</v>
      </c>
      <c r="K19" s="55">
        <f t="shared" si="2"/>
        <v>0</v>
      </c>
      <c r="L19" s="56"/>
      <c r="M19" s="55">
        <f t="shared" si="3"/>
        <v>0</v>
      </c>
      <c r="N19" s="55">
        <f t="shared" si="4"/>
        <v>0</v>
      </c>
      <c r="O19" s="55"/>
      <c r="P19" s="31"/>
    </row>
    <row r="20" spans="1:16" s="9" customFormat="1" ht="16.5">
      <c r="A20" s="30" t="s">
        <v>28</v>
      </c>
      <c r="B20" s="84" t="s">
        <v>75</v>
      </c>
      <c r="C20" s="85" t="s">
        <v>16</v>
      </c>
      <c r="D20" s="86">
        <v>500</v>
      </c>
      <c r="E20" s="59"/>
      <c r="F20" s="60"/>
      <c r="G20" s="55"/>
      <c r="H20" s="56"/>
      <c r="I20" s="55">
        <f t="shared" si="0"/>
        <v>0</v>
      </c>
      <c r="J20" s="55">
        <f t="shared" si="1"/>
        <v>0</v>
      </c>
      <c r="K20" s="55">
        <f t="shared" si="2"/>
        <v>0</v>
      </c>
      <c r="L20" s="56"/>
      <c r="M20" s="55">
        <f t="shared" si="3"/>
        <v>0</v>
      </c>
      <c r="N20" s="55">
        <f t="shared" si="4"/>
        <v>0</v>
      </c>
      <c r="O20" s="55"/>
      <c r="P20" s="31"/>
    </row>
    <row r="21" spans="1:16" s="9" customFormat="1" ht="16.5">
      <c r="A21" s="30" t="s">
        <v>39</v>
      </c>
      <c r="B21" s="84" t="s">
        <v>76</v>
      </c>
      <c r="C21" s="85" t="s">
        <v>16</v>
      </c>
      <c r="D21" s="86">
        <v>1500</v>
      </c>
      <c r="E21" s="59"/>
      <c r="F21" s="60"/>
      <c r="G21" s="55"/>
      <c r="H21" s="56"/>
      <c r="I21" s="55">
        <f t="shared" si="0"/>
        <v>0</v>
      </c>
      <c r="J21" s="55">
        <f t="shared" si="1"/>
        <v>0</v>
      </c>
      <c r="K21" s="55">
        <f t="shared" si="2"/>
        <v>0</v>
      </c>
      <c r="L21" s="56"/>
      <c r="M21" s="55">
        <f t="shared" si="3"/>
        <v>0</v>
      </c>
      <c r="N21" s="55">
        <f t="shared" si="4"/>
        <v>0</v>
      </c>
      <c r="O21" s="55"/>
      <c r="P21" s="31"/>
    </row>
    <row r="22" spans="1:16" s="9" customFormat="1" ht="16.5">
      <c r="A22" s="30" t="s">
        <v>40</v>
      </c>
      <c r="B22" s="84" t="s">
        <v>77</v>
      </c>
      <c r="C22" s="85" t="s">
        <v>16</v>
      </c>
      <c r="D22" s="86">
        <v>60</v>
      </c>
      <c r="E22" s="59"/>
      <c r="F22" s="60"/>
      <c r="G22" s="55"/>
      <c r="H22" s="56"/>
      <c r="I22" s="55">
        <f t="shared" si="0"/>
        <v>0</v>
      </c>
      <c r="J22" s="55">
        <f t="shared" si="1"/>
        <v>0</v>
      </c>
      <c r="K22" s="55">
        <f t="shared" si="2"/>
        <v>0</v>
      </c>
      <c r="L22" s="56"/>
      <c r="M22" s="55">
        <f t="shared" si="3"/>
        <v>0</v>
      </c>
      <c r="N22" s="55">
        <f t="shared" si="4"/>
        <v>0</v>
      </c>
      <c r="O22" s="55"/>
      <c r="P22" s="31"/>
    </row>
    <row r="23" spans="1:16" s="9" customFormat="1" ht="25.5">
      <c r="A23" s="30" t="s">
        <v>41</v>
      </c>
      <c r="B23" s="84" t="s">
        <v>78</v>
      </c>
      <c r="C23" s="85" t="s">
        <v>16</v>
      </c>
      <c r="D23" s="86">
        <v>5500</v>
      </c>
      <c r="E23" s="59"/>
      <c r="F23" s="60"/>
      <c r="G23" s="55"/>
      <c r="H23" s="56"/>
      <c r="I23" s="55">
        <f t="shared" si="0"/>
        <v>0</v>
      </c>
      <c r="J23" s="55">
        <f t="shared" si="1"/>
        <v>0</v>
      </c>
      <c r="K23" s="55">
        <f t="shared" si="2"/>
        <v>0</v>
      </c>
      <c r="L23" s="56"/>
      <c r="M23" s="55">
        <f t="shared" si="3"/>
        <v>0</v>
      </c>
      <c r="N23" s="55">
        <f t="shared" si="4"/>
        <v>0</v>
      </c>
      <c r="O23" s="55"/>
      <c r="P23" s="31"/>
    </row>
    <row r="24" spans="1:16" s="9" customFormat="1" ht="16.5">
      <c r="A24" s="30" t="s">
        <v>42</v>
      </c>
      <c r="B24" s="84" t="s">
        <v>79</v>
      </c>
      <c r="C24" s="85" t="s">
        <v>16</v>
      </c>
      <c r="D24" s="86">
        <v>100</v>
      </c>
      <c r="E24" s="59"/>
      <c r="F24" s="60"/>
      <c r="G24" s="55"/>
      <c r="H24" s="56"/>
      <c r="I24" s="55">
        <f t="shared" si="0"/>
        <v>0</v>
      </c>
      <c r="J24" s="55">
        <f t="shared" si="1"/>
        <v>0</v>
      </c>
      <c r="K24" s="55">
        <f t="shared" si="2"/>
        <v>0</v>
      </c>
      <c r="L24" s="56"/>
      <c r="M24" s="55">
        <f t="shared" si="3"/>
        <v>0</v>
      </c>
      <c r="N24" s="55">
        <f t="shared" si="4"/>
        <v>0</v>
      </c>
      <c r="O24" s="55"/>
      <c r="P24" s="31"/>
    </row>
    <row r="25" spans="1:16" s="9" customFormat="1" ht="16.5">
      <c r="A25" s="30" t="s">
        <v>43</v>
      </c>
      <c r="B25" s="84" t="s">
        <v>80</v>
      </c>
      <c r="C25" s="85" t="s">
        <v>16</v>
      </c>
      <c r="D25" s="87">
        <v>5500</v>
      </c>
      <c r="E25" s="59"/>
      <c r="F25" s="60"/>
      <c r="G25" s="55"/>
      <c r="H25" s="56"/>
      <c r="I25" s="55">
        <f t="shared" si="0"/>
        <v>0</v>
      </c>
      <c r="J25" s="55">
        <f t="shared" si="1"/>
        <v>0</v>
      </c>
      <c r="K25" s="55">
        <f t="shared" si="2"/>
        <v>0</v>
      </c>
      <c r="L25" s="56"/>
      <c r="M25" s="55">
        <f t="shared" si="3"/>
        <v>0</v>
      </c>
      <c r="N25" s="55">
        <f t="shared" si="4"/>
        <v>0</v>
      </c>
      <c r="O25" s="55"/>
      <c r="P25" s="31"/>
    </row>
    <row r="26" spans="1:16" s="9" customFormat="1" ht="25.5">
      <c r="A26" s="30" t="s">
        <v>44</v>
      </c>
      <c r="B26" s="84" t="s">
        <v>81</v>
      </c>
      <c r="C26" s="85" t="s">
        <v>16</v>
      </c>
      <c r="D26" s="86">
        <v>5000</v>
      </c>
      <c r="E26" s="59"/>
      <c r="F26" s="60"/>
      <c r="G26" s="55"/>
      <c r="H26" s="56"/>
      <c r="I26" s="55">
        <f t="shared" si="0"/>
        <v>0</v>
      </c>
      <c r="J26" s="55">
        <f t="shared" si="1"/>
        <v>0</v>
      </c>
      <c r="K26" s="55">
        <f t="shared" si="2"/>
        <v>0</v>
      </c>
      <c r="L26" s="56"/>
      <c r="M26" s="55">
        <f t="shared" si="3"/>
        <v>0</v>
      </c>
      <c r="N26" s="55">
        <f t="shared" si="4"/>
        <v>0</v>
      </c>
      <c r="O26" s="55"/>
      <c r="P26" s="31"/>
    </row>
    <row r="27" spans="1:16" s="9" customFormat="1" ht="38.25">
      <c r="A27" s="30" t="s">
        <v>45</v>
      </c>
      <c r="B27" s="84" t="s">
        <v>82</v>
      </c>
      <c r="C27" s="85" t="s">
        <v>16</v>
      </c>
      <c r="D27" s="86">
        <v>500</v>
      </c>
      <c r="E27" s="59"/>
      <c r="F27" s="60"/>
      <c r="G27" s="55"/>
      <c r="H27" s="56"/>
      <c r="I27" s="55">
        <f t="shared" si="0"/>
        <v>0</v>
      </c>
      <c r="J27" s="55">
        <f t="shared" si="1"/>
        <v>0</v>
      </c>
      <c r="K27" s="55">
        <f t="shared" si="2"/>
        <v>0</v>
      </c>
      <c r="L27" s="56"/>
      <c r="M27" s="55">
        <f t="shared" si="3"/>
        <v>0</v>
      </c>
      <c r="N27" s="55">
        <f t="shared" si="4"/>
        <v>0</v>
      </c>
      <c r="O27" s="55"/>
      <c r="P27" s="31"/>
    </row>
    <row r="28" spans="1:16" s="9" customFormat="1" ht="25.5">
      <c r="A28" s="30" t="s">
        <v>46</v>
      </c>
      <c r="B28" s="84" t="s">
        <v>83</v>
      </c>
      <c r="C28" s="85" t="s">
        <v>16</v>
      </c>
      <c r="D28" s="86">
        <v>8000</v>
      </c>
      <c r="E28" s="59"/>
      <c r="F28" s="60"/>
      <c r="G28" s="55"/>
      <c r="H28" s="56"/>
      <c r="I28" s="55">
        <f t="shared" si="0"/>
        <v>0</v>
      </c>
      <c r="J28" s="55">
        <f t="shared" si="1"/>
        <v>0</v>
      </c>
      <c r="K28" s="55">
        <f t="shared" si="2"/>
        <v>0</v>
      </c>
      <c r="L28" s="56"/>
      <c r="M28" s="55">
        <f t="shared" si="3"/>
        <v>0</v>
      </c>
      <c r="N28" s="55">
        <f t="shared" si="4"/>
        <v>0</v>
      </c>
      <c r="O28" s="55"/>
      <c r="P28" s="31"/>
    </row>
    <row r="29" spans="1:16" s="9" customFormat="1" ht="25.5">
      <c r="A29" s="30" t="s">
        <v>47</v>
      </c>
      <c r="B29" s="84" t="s">
        <v>84</v>
      </c>
      <c r="C29" s="85" t="s">
        <v>16</v>
      </c>
      <c r="D29" s="87">
        <v>100</v>
      </c>
      <c r="E29" s="59"/>
      <c r="F29" s="60"/>
      <c r="G29" s="55"/>
      <c r="H29" s="56"/>
      <c r="I29" s="55">
        <f t="shared" si="0"/>
        <v>0</v>
      </c>
      <c r="J29" s="55">
        <f t="shared" si="1"/>
        <v>0</v>
      </c>
      <c r="K29" s="55">
        <f t="shared" si="2"/>
        <v>0</v>
      </c>
      <c r="L29" s="56"/>
      <c r="M29" s="55">
        <f t="shared" si="3"/>
        <v>0</v>
      </c>
      <c r="N29" s="55">
        <f t="shared" si="4"/>
        <v>0</v>
      </c>
      <c r="O29" s="55"/>
      <c r="P29" s="31"/>
    </row>
    <row r="30" spans="1:16" s="9" customFormat="1" ht="25.5">
      <c r="A30" s="30" t="s">
        <v>48</v>
      </c>
      <c r="B30" s="84" t="s">
        <v>85</v>
      </c>
      <c r="C30" s="85" t="s">
        <v>16</v>
      </c>
      <c r="D30" s="87">
        <v>2000</v>
      </c>
      <c r="E30" s="59"/>
      <c r="F30" s="60"/>
      <c r="G30" s="55"/>
      <c r="H30" s="56"/>
      <c r="I30" s="55">
        <f t="shared" si="0"/>
        <v>0</v>
      </c>
      <c r="J30" s="55">
        <f t="shared" si="1"/>
        <v>0</v>
      </c>
      <c r="K30" s="55">
        <f t="shared" si="2"/>
        <v>0</v>
      </c>
      <c r="L30" s="56"/>
      <c r="M30" s="55">
        <f t="shared" si="3"/>
        <v>0</v>
      </c>
      <c r="N30" s="55">
        <f t="shared" si="4"/>
        <v>0</v>
      </c>
      <c r="O30" s="55"/>
      <c r="P30" s="31"/>
    </row>
    <row r="31" spans="1:16" s="9" customFormat="1" ht="25.5">
      <c r="A31" s="30" t="s">
        <v>49</v>
      </c>
      <c r="B31" s="84" t="s">
        <v>86</v>
      </c>
      <c r="C31" s="85" t="s">
        <v>16</v>
      </c>
      <c r="D31" s="87">
        <v>500</v>
      </c>
      <c r="E31" s="59"/>
      <c r="F31" s="60"/>
      <c r="G31" s="55"/>
      <c r="H31" s="56"/>
      <c r="I31" s="55">
        <f t="shared" si="0"/>
        <v>0</v>
      </c>
      <c r="J31" s="55">
        <f t="shared" si="1"/>
        <v>0</v>
      </c>
      <c r="K31" s="55">
        <f t="shared" si="2"/>
        <v>0</v>
      </c>
      <c r="L31" s="56"/>
      <c r="M31" s="55">
        <f t="shared" si="3"/>
        <v>0</v>
      </c>
      <c r="N31" s="55">
        <f t="shared" si="4"/>
        <v>0</v>
      </c>
      <c r="O31" s="55"/>
      <c r="P31" s="31"/>
    </row>
    <row r="32" spans="1:16" s="9" customFormat="1" ht="25.5">
      <c r="A32" s="30" t="s">
        <v>50</v>
      </c>
      <c r="B32" s="84" t="s">
        <v>87</v>
      </c>
      <c r="C32" s="85" t="s">
        <v>16</v>
      </c>
      <c r="D32" s="87">
        <v>500</v>
      </c>
      <c r="E32" s="59"/>
      <c r="F32" s="60"/>
      <c r="G32" s="55"/>
      <c r="H32" s="56"/>
      <c r="I32" s="55">
        <f t="shared" si="0"/>
        <v>0</v>
      </c>
      <c r="J32" s="55">
        <f t="shared" si="1"/>
        <v>0</v>
      </c>
      <c r="K32" s="55">
        <f t="shared" si="2"/>
        <v>0</v>
      </c>
      <c r="L32" s="56"/>
      <c r="M32" s="55">
        <f t="shared" si="3"/>
        <v>0</v>
      </c>
      <c r="N32" s="55">
        <f t="shared" si="4"/>
        <v>0</v>
      </c>
      <c r="O32" s="55"/>
      <c r="P32" s="31"/>
    </row>
    <row r="33" spans="1:16" s="9" customFormat="1" ht="25.5">
      <c r="A33" s="30" t="s">
        <v>51</v>
      </c>
      <c r="B33" s="84" t="s">
        <v>88</v>
      </c>
      <c r="C33" s="85" t="s">
        <v>16</v>
      </c>
      <c r="D33" s="87">
        <v>400</v>
      </c>
      <c r="E33" s="59"/>
      <c r="F33" s="60"/>
      <c r="G33" s="55"/>
      <c r="H33" s="56"/>
      <c r="I33" s="55">
        <f t="shared" si="0"/>
        <v>0</v>
      </c>
      <c r="J33" s="55">
        <f t="shared" si="1"/>
        <v>0</v>
      </c>
      <c r="K33" s="55">
        <f t="shared" si="2"/>
        <v>0</v>
      </c>
      <c r="L33" s="56"/>
      <c r="M33" s="55">
        <f t="shared" si="3"/>
        <v>0</v>
      </c>
      <c r="N33" s="55">
        <f t="shared" si="4"/>
        <v>0</v>
      </c>
      <c r="O33" s="55"/>
      <c r="P33" s="31"/>
    </row>
    <row r="34" spans="1:16" s="9" customFormat="1" ht="16.5">
      <c r="A34" s="30" t="s">
        <v>52</v>
      </c>
      <c r="B34" s="84" t="s">
        <v>89</v>
      </c>
      <c r="C34" s="85" t="s">
        <v>16</v>
      </c>
      <c r="D34" s="87">
        <v>1000</v>
      </c>
      <c r="E34" s="59"/>
      <c r="F34" s="60"/>
      <c r="G34" s="55"/>
      <c r="H34" s="56"/>
      <c r="I34" s="55">
        <f t="shared" si="0"/>
        <v>0</v>
      </c>
      <c r="J34" s="55">
        <f t="shared" si="1"/>
        <v>0</v>
      </c>
      <c r="K34" s="55">
        <f t="shared" si="2"/>
        <v>0</v>
      </c>
      <c r="L34" s="56"/>
      <c r="M34" s="55">
        <f t="shared" si="3"/>
        <v>0</v>
      </c>
      <c r="N34" s="55">
        <f t="shared" si="4"/>
        <v>0</v>
      </c>
      <c r="O34" s="55"/>
      <c r="P34" s="31"/>
    </row>
    <row r="35" spans="1:16" s="9" customFormat="1" ht="25.5">
      <c r="A35" s="30" t="s">
        <v>53</v>
      </c>
      <c r="B35" s="84" t="s">
        <v>90</v>
      </c>
      <c r="C35" s="85" t="s">
        <v>16</v>
      </c>
      <c r="D35" s="87">
        <v>700</v>
      </c>
      <c r="E35" s="59"/>
      <c r="F35" s="60"/>
      <c r="G35" s="55"/>
      <c r="H35" s="56"/>
      <c r="I35" s="55">
        <f t="shared" si="0"/>
        <v>0</v>
      </c>
      <c r="J35" s="55">
        <f t="shared" si="1"/>
        <v>0</v>
      </c>
      <c r="K35" s="55">
        <f t="shared" si="2"/>
        <v>0</v>
      </c>
      <c r="L35" s="56"/>
      <c r="M35" s="55">
        <f t="shared" si="3"/>
        <v>0</v>
      </c>
      <c r="N35" s="55">
        <f t="shared" si="4"/>
        <v>0</v>
      </c>
      <c r="O35" s="55"/>
      <c r="P35" s="31"/>
    </row>
    <row r="36" spans="1:16" s="9" customFormat="1" ht="25.5">
      <c r="A36" s="30" t="s">
        <v>54</v>
      </c>
      <c r="B36" s="84" t="s">
        <v>91</v>
      </c>
      <c r="C36" s="85" t="s">
        <v>16</v>
      </c>
      <c r="D36" s="87">
        <v>100</v>
      </c>
      <c r="E36" s="59"/>
      <c r="F36" s="60"/>
      <c r="G36" s="55"/>
      <c r="H36" s="56"/>
      <c r="I36" s="55">
        <f t="shared" si="0"/>
        <v>0</v>
      </c>
      <c r="J36" s="55">
        <f t="shared" si="1"/>
        <v>0</v>
      </c>
      <c r="K36" s="55">
        <f t="shared" si="2"/>
        <v>0</v>
      </c>
      <c r="L36" s="56"/>
      <c r="M36" s="55">
        <f t="shared" si="3"/>
        <v>0</v>
      </c>
      <c r="N36" s="55">
        <f t="shared" si="4"/>
        <v>0</v>
      </c>
      <c r="O36" s="55"/>
      <c r="P36" s="31"/>
    </row>
    <row r="37" spans="1:16" s="9" customFormat="1" ht="25.5">
      <c r="A37" s="30" t="s">
        <v>55</v>
      </c>
      <c r="B37" s="84" t="s">
        <v>92</v>
      </c>
      <c r="C37" s="85" t="s">
        <v>16</v>
      </c>
      <c r="D37" s="87">
        <v>500</v>
      </c>
      <c r="E37" s="59"/>
      <c r="F37" s="60"/>
      <c r="G37" s="55"/>
      <c r="H37" s="56"/>
      <c r="I37" s="55">
        <f t="shared" si="0"/>
        <v>0</v>
      </c>
      <c r="J37" s="55">
        <f t="shared" si="1"/>
        <v>0</v>
      </c>
      <c r="K37" s="55">
        <f t="shared" si="2"/>
        <v>0</v>
      </c>
      <c r="L37" s="56"/>
      <c r="M37" s="55">
        <f t="shared" si="3"/>
        <v>0</v>
      </c>
      <c r="N37" s="55">
        <f t="shared" si="4"/>
        <v>0</v>
      </c>
      <c r="O37" s="55"/>
      <c r="P37" s="31"/>
    </row>
    <row r="38" spans="1:16" s="9" customFormat="1" ht="25.5">
      <c r="A38" s="30" t="s">
        <v>56</v>
      </c>
      <c r="B38" s="84" t="s">
        <v>93</v>
      </c>
      <c r="C38" s="85" t="s">
        <v>16</v>
      </c>
      <c r="D38" s="86">
        <v>1000</v>
      </c>
      <c r="E38" s="59"/>
      <c r="F38" s="60"/>
      <c r="G38" s="55"/>
      <c r="H38" s="56"/>
      <c r="I38" s="55">
        <f t="shared" si="0"/>
        <v>0</v>
      </c>
      <c r="J38" s="55">
        <f t="shared" si="1"/>
        <v>0</v>
      </c>
      <c r="K38" s="55">
        <f t="shared" si="2"/>
        <v>0</v>
      </c>
      <c r="L38" s="56"/>
      <c r="M38" s="55">
        <f t="shared" si="3"/>
        <v>0</v>
      </c>
      <c r="N38" s="55">
        <f t="shared" si="4"/>
        <v>0</v>
      </c>
      <c r="O38" s="55"/>
      <c r="P38" s="31"/>
    </row>
    <row r="39" spans="1:16" s="9" customFormat="1" ht="17.25" thickBot="1">
      <c r="A39" s="30" t="s">
        <v>57</v>
      </c>
      <c r="B39" s="84" t="s">
        <v>94</v>
      </c>
      <c r="C39" s="85" t="s">
        <v>16</v>
      </c>
      <c r="D39" s="86">
        <v>20000</v>
      </c>
      <c r="E39" s="59"/>
      <c r="F39" s="60"/>
      <c r="G39" s="55"/>
      <c r="H39" s="56"/>
      <c r="I39" s="55">
        <f t="shared" si="0"/>
        <v>0</v>
      </c>
      <c r="J39" s="55">
        <f t="shared" si="1"/>
        <v>0</v>
      </c>
      <c r="K39" s="55">
        <f t="shared" si="2"/>
        <v>0</v>
      </c>
      <c r="L39" s="56"/>
      <c r="M39" s="55">
        <f t="shared" si="3"/>
        <v>0</v>
      </c>
      <c r="N39" s="55">
        <f t="shared" si="4"/>
        <v>0</v>
      </c>
      <c r="O39" s="55"/>
      <c r="P39" s="31"/>
    </row>
    <row r="40" spans="11:14" s="9" customFormat="1" ht="17.25" thickBot="1">
      <c r="K40" s="38">
        <f>SUM(K10:K39)</f>
        <v>0</v>
      </c>
      <c r="N40" s="38">
        <f>SUM(N10:N39)</f>
        <v>0</v>
      </c>
    </row>
    <row r="41" spans="2:14" s="39" customFormat="1" ht="12.75">
      <c r="B41" s="41" t="s">
        <v>58</v>
      </c>
      <c r="N41" s="40"/>
    </row>
    <row r="42" spans="1:2" s="39" customFormat="1" ht="12.75">
      <c r="A42" s="42" t="s">
        <v>8</v>
      </c>
      <c r="B42" s="39" t="s">
        <v>60</v>
      </c>
    </row>
    <row r="43" spans="1:2" s="39" customFormat="1" ht="12.75">
      <c r="A43" s="42" t="s">
        <v>9</v>
      </c>
      <c r="B43" s="39" t="s">
        <v>63</v>
      </c>
    </row>
    <row r="44" spans="1:9" s="39" customFormat="1" ht="43.5" customHeight="1">
      <c r="A44" s="42" t="s">
        <v>10</v>
      </c>
      <c r="B44" s="69" t="s">
        <v>59</v>
      </c>
      <c r="C44" s="70"/>
      <c r="D44" s="70"/>
      <c r="E44" s="70"/>
      <c r="F44" s="70"/>
      <c r="G44" s="70"/>
      <c r="H44" s="70"/>
      <c r="I44" s="70"/>
    </row>
    <row r="45" spans="1:9" s="39" customFormat="1" ht="38.25" customHeight="1">
      <c r="A45" s="42" t="s">
        <v>20</v>
      </c>
      <c r="B45" s="71" t="s">
        <v>95</v>
      </c>
      <c r="C45" s="71"/>
      <c r="D45" s="71"/>
      <c r="E45" s="71"/>
      <c r="F45" s="71"/>
      <c r="G45" s="71"/>
      <c r="H45" s="71"/>
      <c r="I45" s="71"/>
    </row>
    <row r="46" spans="2:9" s="39" customFormat="1" ht="12.75">
      <c r="B46" s="71"/>
      <c r="C46" s="71"/>
      <c r="D46" s="71"/>
      <c r="E46" s="71"/>
      <c r="F46" s="71"/>
      <c r="G46" s="71"/>
      <c r="H46" s="71"/>
      <c r="I46" s="71"/>
    </row>
    <row r="48" spans="2:5" ht="15">
      <c r="B48" s="53" t="s">
        <v>62</v>
      </c>
      <c r="C48" s="79"/>
      <c r="D48" s="79"/>
      <c r="E48" s="79"/>
    </row>
    <row r="49" spans="1:11" s="44" customFormat="1" ht="13.5">
      <c r="A49" s="72" t="s">
        <v>0</v>
      </c>
      <c r="B49" s="73"/>
      <c r="C49" s="66"/>
      <c r="D49" s="66"/>
      <c r="E49" s="66"/>
      <c r="F49" s="8"/>
      <c r="G49" s="4"/>
      <c r="H49" s="4"/>
      <c r="I49" s="4"/>
      <c r="J49" s="4"/>
      <c r="K49" s="4"/>
    </row>
    <row r="50" spans="1:11" s="44" customFormat="1" ht="13.5">
      <c r="A50" s="64" t="s">
        <v>1</v>
      </c>
      <c r="B50" s="65"/>
      <c r="C50" s="66"/>
      <c r="D50" s="66"/>
      <c r="E50" s="66"/>
      <c r="F50" s="7"/>
      <c r="G50" s="4"/>
      <c r="H50" s="4"/>
      <c r="I50" s="4"/>
      <c r="J50" s="4"/>
      <c r="K50" s="4"/>
    </row>
    <row r="51" spans="1:11" s="44" customFormat="1" ht="13.5">
      <c r="A51" s="64" t="s">
        <v>2</v>
      </c>
      <c r="B51" s="65"/>
      <c r="C51" s="66"/>
      <c r="D51" s="66"/>
      <c r="E51" s="66"/>
      <c r="F51" s="7"/>
      <c r="G51" s="4"/>
      <c r="H51" s="4"/>
      <c r="I51" s="4"/>
      <c r="J51" s="4"/>
      <c r="K51" s="4"/>
    </row>
    <row r="52" spans="1:11" s="44" customFormat="1" ht="13.5">
      <c r="A52" s="64" t="s">
        <v>3</v>
      </c>
      <c r="B52" s="65"/>
      <c r="C52" s="66"/>
      <c r="D52" s="66"/>
      <c r="E52" s="66"/>
      <c r="F52" s="7"/>
      <c r="G52" s="4"/>
      <c r="H52" s="28"/>
      <c r="I52" s="28"/>
      <c r="J52" s="24"/>
      <c r="K52" s="24"/>
    </row>
    <row r="53" spans="1:11" s="44" customFormat="1" ht="13.5">
      <c r="A53" s="45"/>
      <c r="B53" s="46" t="s">
        <v>15</v>
      </c>
      <c r="C53" s="66"/>
      <c r="D53" s="66"/>
      <c r="E53" s="66"/>
      <c r="F53" s="7"/>
      <c r="G53" s="4"/>
      <c r="H53" s="28"/>
      <c r="I53" s="28"/>
      <c r="J53" s="24"/>
      <c r="K53" s="24"/>
    </row>
    <row r="54" spans="1:11" s="44" customFormat="1" ht="13.5">
      <c r="A54" s="25"/>
      <c r="B54" s="25"/>
      <c r="C54" s="25"/>
      <c r="D54" s="25"/>
      <c r="E54" s="4"/>
      <c r="F54" s="4"/>
      <c r="G54" s="2"/>
      <c r="H54" s="6" t="s">
        <v>5</v>
      </c>
      <c r="I54" s="77"/>
      <c r="J54" s="77"/>
      <c r="K54" s="23"/>
    </row>
    <row r="55" spans="1:11" s="44" customFormat="1" ht="13.5">
      <c r="A55" s="1" t="s">
        <v>4</v>
      </c>
      <c r="B55" s="61"/>
      <c r="E55" s="1"/>
      <c r="F55" s="1"/>
      <c r="G55" s="3"/>
      <c r="H55" s="47"/>
      <c r="I55" s="48" t="s">
        <v>6</v>
      </c>
      <c r="J55" s="3"/>
      <c r="K55" s="29"/>
    </row>
    <row r="56" spans="1:11" s="44" customFormat="1" ht="13.5">
      <c r="A56" s="1" t="s">
        <v>14</v>
      </c>
      <c r="B56" s="61"/>
      <c r="E56" s="1"/>
      <c r="F56" s="22"/>
      <c r="G56" s="49"/>
      <c r="H56" s="28"/>
      <c r="I56" s="28"/>
      <c r="J56" s="28"/>
      <c r="K56" s="28"/>
    </row>
    <row r="57" spans="1:11" s="44" customFormat="1" ht="13.5">
      <c r="A57" s="1"/>
      <c r="B57" s="2"/>
      <c r="C57" s="1"/>
      <c r="D57" s="2"/>
      <c r="E57" s="6"/>
      <c r="F57" s="78"/>
      <c r="G57" s="78"/>
      <c r="H57" s="50"/>
      <c r="I57" s="50"/>
      <c r="J57" s="50"/>
      <c r="K57" s="50"/>
    </row>
    <row r="58" spans="1:11" s="44" customFormat="1" ht="13.5">
      <c r="A58" s="3" t="s">
        <v>7</v>
      </c>
      <c r="B58" s="3"/>
      <c r="C58" s="3"/>
      <c r="D58" s="3"/>
      <c r="E58" s="47"/>
      <c r="F58" s="48"/>
      <c r="G58" s="3"/>
      <c r="H58" s="5"/>
      <c r="I58" s="5"/>
      <c r="J58" s="5"/>
      <c r="K58" s="5"/>
    </row>
    <row r="59" spans="1:11" s="44" customFormat="1" ht="13.5">
      <c r="A59" s="54"/>
      <c r="B59" s="51" t="s">
        <v>61</v>
      </c>
      <c r="C59" s="52"/>
      <c r="D59" s="52"/>
      <c r="E59" s="52"/>
      <c r="F59" s="52"/>
      <c r="G59" s="52"/>
      <c r="H59" s="5"/>
      <c r="I59" s="5"/>
      <c r="J59" s="5"/>
      <c r="K59" s="5"/>
    </row>
    <row r="60" spans="1:11" ht="1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</row>
  </sheetData>
  <sheetProtection/>
  <mergeCells count="25">
    <mergeCell ref="I54:J54"/>
    <mergeCell ref="F57:G57"/>
    <mergeCell ref="C53:E53"/>
    <mergeCell ref="C48:E48"/>
    <mergeCell ref="A7:A8"/>
    <mergeCell ref="O7:O8"/>
    <mergeCell ref="F7:F8"/>
    <mergeCell ref="A52:B52"/>
    <mergeCell ref="C52:E52"/>
    <mergeCell ref="C49:E49"/>
    <mergeCell ref="G7:J7"/>
    <mergeCell ref="B7:B8"/>
    <mergeCell ref="C7:C8"/>
    <mergeCell ref="D7:D8"/>
    <mergeCell ref="E7:E8"/>
    <mergeCell ref="B1:P1"/>
    <mergeCell ref="K7:N7"/>
    <mergeCell ref="A50:B50"/>
    <mergeCell ref="C50:E50"/>
    <mergeCell ref="A51:B51"/>
    <mergeCell ref="C51:E51"/>
    <mergeCell ref="P7:P8"/>
    <mergeCell ref="B44:I44"/>
    <mergeCell ref="B45:I46"/>
    <mergeCell ref="A49:B4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  <headerFooter>
    <oddHeader>&amp;R&amp;"Arial Narrow,Kurzíva"&amp;10PHZ-Návrh na plnenie kritéria - kalkulácia ceny Chlieb a pekárenské výrobky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Františka</dc:creator>
  <cp:keywords/>
  <dc:description/>
  <cp:lastModifiedBy>unlp</cp:lastModifiedBy>
  <cp:lastPrinted>2023-01-28T07:46:45Z</cp:lastPrinted>
  <dcterms:created xsi:type="dcterms:W3CDTF">2022-06-12T03:33:09Z</dcterms:created>
  <dcterms:modified xsi:type="dcterms:W3CDTF">2023-01-28T08:43:20Z</dcterms:modified>
  <cp:category/>
  <cp:version/>
  <cp:contentType/>
  <cp:contentStatus/>
</cp:coreProperties>
</file>