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filterPrivacy="1" defaultThemeVersion="124226"/>
  <xr:revisionPtr revIDLastSave="0" documentId="8_{B55444CF-A981-431A-A524-F4F1977A1E18}" xr6:coauthVersionLast="47" xr6:coauthVersionMax="47" xr10:uidLastSave="{00000000-0000-0000-0000-000000000000}"/>
  <bookViews>
    <workbookView xWindow="-120" yWindow="-120" windowWidth="29040" windowHeight="15720" xr2:uid="{00000000-000D-0000-FFFF-FFFF00000000}"/>
  </bookViews>
  <sheets>
    <sheet name="Hárok1" sheetId="1" r:id="rId1"/>
    <sheet name="Hárok2" sheetId="2" r:id="rId2"/>
    <sheet name="Hárok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8" i="1" l="1"/>
  <c r="M58" i="1"/>
  <c r="N58" i="1" s="1"/>
  <c r="M42" i="1"/>
  <c r="I42" i="1"/>
  <c r="M63" i="1"/>
  <c r="N63" i="1" s="1"/>
  <c r="I63" i="1"/>
  <c r="M28" i="1"/>
  <c r="N28" i="1" s="1"/>
  <c r="I28" i="1"/>
  <c r="M47" i="1"/>
  <c r="N47" i="1" s="1"/>
  <c r="I47" i="1"/>
  <c r="M50" i="1"/>
  <c r="N50" i="1" s="1"/>
  <c r="I50" i="1"/>
  <c r="M17" i="1"/>
  <c r="N17" i="1" s="1"/>
  <c r="I17" i="1"/>
  <c r="M18" i="1"/>
  <c r="N18" i="1" s="1"/>
  <c r="I18" i="1"/>
  <c r="M62" i="1"/>
  <c r="N62" i="1" s="1"/>
  <c r="I62" i="1"/>
  <c r="M61" i="1"/>
  <c r="N61" i="1" s="1"/>
  <c r="I61" i="1"/>
  <c r="M39" i="1"/>
  <c r="N39" i="1" s="1"/>
  <c r="I39" i="1"/>
  <c r="M44" i="1"/>
  <c r="N44" i="1" s="1"/>
  <c r="I44" i="1"/>
  <c r="M35" i="1"/>
  <c r="N35" i="1" s="1"/>
  <c r="I35" i="1"/>
  <c r="M33" i="1"/>
  <c r="N33" i="1" s="1"/>
  <c r="I33" i="1"/>
  <c r="M22" i="1"/>
  <c r="N22" i="1" s="1"/>
  <c r="I22" i="1"/>
  <c r="K58" i="1" l="1"/>
  <c r="K42" i="1"/>
  <c r="N42" i="1"/>
  <c r="K63" i="1"/>
  <c r="K28" i="1"/>
  <c r="K47" i="1"/>
  <c r="K50" i="1"/>
  <c r="K39" i="1"/>
  <c r="K18" i="1"/>
  <c r="K61" i="1"/>
  <c r="K17" i="1"/>
  <c r="K44" i="1"/>
  <c r="K62" i="1"/>
  <c r="K35" i="1"/>
  <c r="K33" i="1"/>
  <c r="K22" i="1"/>
  <c r="M64" i="1"/>
  <c r="I64" i="1"/>
  <c r="K64" i="1" l="1"/>
  <c r="N64" i="1"/>
  <c r="M59" i="1"/>
  <c r="N59" i="1" s="1"/>
  <c r="I59" i="1"/>
  <c r="M60" i="1"/>
  <c r="N60" i="1" s="1"/>
  <c r="I60" i="1"/>
  <c r="M23" i="1"/>
  <c r="N23" i="1" s="1"/>
  <c r="I23" i="1"/>
  <c r="K59" i="1" l="1"/>
  <c r="K60" i="1"/>
  <c r="K23" i="1"/>
  <c r="M57" i="1"/>
  <c r="N57" i="1" s="1"/>
  <c r="M56" i="1"/>
  <c r="N56" i="1" s="1"/>
  <c r="M55" i="1"/>
  <c r="N55" i="1" s="1"/>
  <c r="M54" i="1"/>
  <c r="N54" i="1" s="1"/>
  <c r="M53" i="1"/>
  <c r="N53" i="1" s="1"/>
  <c r="M52" i="1"/>
  <c r="N52" i="1" s="1"/>
  <c r="M51" i="1"/>
  <c r="N51" i="1" s="1"/>
  <c r="M49" i="1"/>
  <c r="N49" i="1" s="1"/>
  <c r="M48" i="1"/>
  <c r="N48" i="1" s="1"/>
  <c r="M46" i="1"/>
  <c r="N46" i="1" s="1"/>
  <c r="M45" i="1"/>
  <c r="N45" i="1" s="1"/>
  <c r="M43" i="1"/>
  <c r="N43" i="1" s="1"/>
  <c r="M41" i="1"/>
  <c r="N41" i="1" s="1"/>
  <c r="M40" i="1"/>
  <c r="N40" i="1" s="1"/>
  <c r="M38" i="1"/>
  <c r="N38" i="1" s="1"/>
  <c r="M37" i="1"/>
  <c r="N37" i="1" s="1"/>
  <c r="M36" i="1"/>
  <c r="N36" i="1" s="1"/>
  <c r="M34" i="1"/>
  <c r="N34" i="1" s="1"/>
  <c r="M32" i="1"/>
  <c r="N32" i="1" s="1"/>
  <c r="M31" i="1"/>
  <c r="N31" i="1" s="1"/>
  <c r="M30" i="1"/>
  <c r="N30" i="1" s="1"/>
  <c r="M29" i="1"/>
  <c r="N29" i="1" s="1"/>
  <c r="M27" i="1"/>
  <c r="N27" i="1" s="1"/>
  <c r="M26" i="1"/>
  <c r="N26" i="1" s="1"/>
  <c r="M25" i="1"/>
  <c r="N25" i="1" s="1"/>
  <c r="M24" i="1"/>
  <c r="N24" i="1" s="1"/>
  <c r="M21" i="1"/>
  <c r="N21" i="1" s="1"/>
  <c r="M20" i="1"/>
  <c r="N20" i="1" s="1"/>
  <c r="M19" i="1"/>
  <c r="N19" i="1" s="1"/>
  <c r="M16" i="1"/>
  <c r="N16" i="1" s="1"/>
  <c r="M15" i="1"/>
  <c r="N15" i="1" s="1"/>
  <c r="M14" i="1"/>
  <c r="N14" i="1" l="1"/>
  <c r="N65" i="1" s="1"/>
  <c r="M65" i="1"/>
  <c r="I57" i="1" l="1"/>
  <c r="K57" i="1" s="1"/>
  <c r="I56" i="1"/>
  <c r="K56" i="1" s="1"/>
  <c r="I55" i="1"/>
  <c r="K55" i="1" s="1"/>
  <c r="I54" i="1"/>
  <c r="K54" i="1" s="1"/>
  <c r="I53" i="1"/>
  <c r="K53" i="1" s="1"/>
  <c r="I52" i="1"/>
  <c r="K52" i="1" s="1"/>
  <c r="I51" i="1"/>
  <c r="K51" i="1" s="1"/>
  <c r="I49" i="1"/>
  <c r="K49" i="1" s="1"/>
  <c r="I48" i="1"/>
  <c r="K48" i="1" s="1"/>
  <c r="I46" i="1"/>
  <c r="K46" i="1" s="1"/>
  <c r="I45" i="1"/>
  <c r="K45" i="1" s="1"/>
  <c r="I43" i="1"/>
  <c r="K43" i="1" s="1"/>
  <c r="I41" i="1"/>
  <c r="K41" i="1" s="1"/>
  <c r="I40" i="1"/>
  <c r="K40" i="1" s="1"/>
  <c r="I38" i="1"/>
  <c r="K38" i="1" s="1"/>
  <c r="I37" i="1"/>
  <c r="K37" i="1" s="1"/>
  <c r="I36" i="1"/>
  <c r="K36" i="1" s="1"/>
  <c r="I34" i="1"/>
  <c r="K34" i="1" s="1"/>
  <c r="I32" i="1"/>
  <c r="K32" i="1" s="1"/>
  <c r="I31" i="1"/>
  <c r="K31" i="1" s="1"/>
  <c r="I30" i="1"/>
  <c r="K30" i="1" s="1"/>
  <c r="I29" i="1"/>
  <c r="K29" i="1" s="1"/>
  <c r="I27" i="1"/>
  <c r="K27" i="1" s="1"/>
  <c r="I26" i="1"/>
  <c r="K26" i="1" s="1"/>
  <c r="I25" i="1"/>
  <c r="K25" i="1" s="1"/>
  <c r="I24" i="1"/>
  <c r="K24" i="1" s="1"/>
  <c r="I21" i="1"/>
  <c r="K21" i="1" s="1"/>
  <c r="I20" i="1"/>
  <c r="K20" i="1" s="1"/>
  <c r="I19" i="1"/>
  <c r="K19" i="1" s="1"/>
  <c r="I16" i="1"/>
  <c r="K16" i="1" s="1"/>
  <c r="I15" i="1"/>
  <c r="K15" i="1" s="1"/>
  <c r="I14" i="1"/>
  <c r="K14" i="1" s="1"/>
</calcChain>
</file>

<file path=xl/sharedStrings.xml><?xml version="1.0" encoding="utf-8"?>
<sst xmlns="http://schemas.openxmlformats.org/spreadsheetml/2006/main" count="491" uniqueCount="168">
  <si>
    <t>Názov tovaru/ popis výrobku/ požadovaná veľkosť balenia</t>
  </si>
  <si>
    <t>Predpokladané množstvo</t>
  </si>
  <si>
    <t>Jednotková cena tovaru musí byť dodržaná bez ohľadu na veľkosť balenia.</t>
  </si>
  <si>
    <t>Uchádzač vyhlasuje, že * JE / NIE JE platiteľom DPH (uchádzač zakrúžkuje relevantný údaj).</t>
  </si>
  <si>
    <t>Poznámka:</t>
  </si>
  <si>
    <t>Merná jednotka</t>
  </si>
  <si>
    <t>Por.č.</t>
  </si>
  <si>
    <t>1.</t>
  </si>
  <si>
    <t>2.</t>
  </si>
  <si>
    <t>3.</t>
  </si>
  <si>
    <t>4.</t>
  </si>
  <si>
    <t>5.</t>
  </si>
  <si>
    <t>6.</t>
  </si>
  <si>
    <t>7.</t>
  </si>
  <si>
    <t>8.</t>
  </si>
  <si>
    <t>9.</t>
  </si>
  <si>
    <t>40.</t>
  </si>
  <si>
    <t>33.</t>
  </si>
  <si>
    <t>10.</t>
  </si>
  <si>
    <t>11.</t>
  </si>
  <si>
    <t>13.</t>
  </si>
  <si>
    <t>14.</t>
  </si>
  <si>
    <t>16.</t>
  </si>
  <si>
    <t>17.</t>
  </si>
  <si>
    <t>19.</t>
  </si>
  <si>
    <t>20.</t>
  </si>
  <si>
    <t>21.</t>
  </si>
  <si>
    <t>26.</t>
  </si>
  <si>
    <t>27.</t>
  </si>
  <si>
    <t>28.</t>
  </si>
  <si>
    <t>29.</t>
  </si>
  <si>
    <t>31.</t>
  </si>
  <si>
    <t>32.</t>
  </si>
  <si>
    <t>35.</t>
  </si>
  <si>
    <t>36.</t>
  </si>
  <si>
    <t>38.</t>
  </si>
  <si>
    <t>39.</t>
  </si>
  <si>
    <t>41.</t>
  </si>
  <si>
    <t>42.</t>
  </si>
  <si>
    <t>43.</t>
  </si>
  <si>
    <t>44.</t>
  </si>
  <si>
    <t>45.</t>
  </si>
  <si>
    <t>47.</t>
  </si>
  <si>
    <t>49.</t>
  </si>
  <si>
    <t>50.</t>
  </si>
  <si>
    <t>Obchodné meno uchádzača:</t>
  </si>
  <si>
    <t>Sídlo uchádzača:</t>
  </si>
  <si>
    <t>IČO:</t>
  </si>
  <si>
    <t>Právna forma:</t>
  </si>
  <si>
    <t>Zastúpený:</t>
  </si>
  <si>
    <t>ks</t>
  </si>
  <si>
    <t>doplní uchádzač</t>
  </si>
  <si>
    <t xml:space="preserve">Konkrétny (obchodný) názov uchádzačom ponúkaného výrobku </t>
  </si>
  <si>
    <t xml:space="preserve">Bližšia špecifikácia - popis uchádzačom ponúkaného výrobku </t>
  </si>
  <si>
    <t xml:space="preserve">DPH </t>
  </si>
  <si>
    <t>kg</t>
  </si>
  <si>
    <r>
      <t>Hubka na riad, netvarovaná,</t>
    </r>
    <r>
      <rPr>
        <sz val="9"/>
        <color rgb="FFFF0000"/>
        <rFont val="Times New Roman"/>
        <family val="1"/>
        <charset val="238"/>
      </rPr>
      <t xml:space="preserve"> </t>
    </r>
    <r>
      <rPr>
        <b/>
        <sz val="9"/>
        <rFont val="Times New Roman"/>
        <family val="1"/>
        <charset val="238"/>
      </rPr>
      <t>rozmer:</t>
    </r>
    <r>
      <rPr>
        <sz val="9"/>
        <rFont val="Times New Roman"/>
        <family val="1"/>
        <charset val="238"/>
      </rPr>
      <t xml:space="preserve"> 9x6x2,5 cm</t>
    </r>
  </si>
  <si>
    <t>ks (sáčkov)</t>
  </si>
  <si>
    <t>Požadovaná veľkosť balenia</t>
  </si>
  <si>
    <t>450 - 1000 ml</t>
  </si>
  <si>
    <t>ml</t>
  </si>
  <si>
    <t>500 - 1000 ml</t>
  </si>
  <si>
    <t>g</t>
  </si>
  <si>
    <t>400 - 800 g</t>
  </si>
  <si>
    <t>400 - 800 ml</t>
  </si>
  <si>
    <t>1 - 10 ks / balenie</t>
  </si>
  <si>
    <t>400 - 1000 ml</t>
  </si>
  <si>
    <t>2500 - 10000 ml</t>
  </si>
  <si>
    <t>75 - 200 ml</t>
  </si>
  <si>
    <t>75 - 250 g</t>
  </si>
  <si>
    <t>25 - 250 ks / balenie</t>
  </si>
  <si>
    <r>
      <t xml:space="preserve">Krém na ruky, nechtíkový, </t>
    </r>
    <r>
      <rPr>
        <b/>
        <sz val="9"/>
        <color theme="1"/>
        <rFont val="Times New Roman"/>
        <family val="1"/>
        <charset val="238"/>
      </rPr>
      <t>obsahuje:</t>
    </r>
    <r>
      <rPr>
        <sz val="9"/>
        <color theme="1"/>
        <rFont val="Times New Roman"/>
        <family val="1"/>
        <charset val="238"/>
      </rPr>
      <t xml:space="preserve"> glycerin, paraffinum, cetearyl alcohol, parfum, liquidum</t>
    </r>
  </si>
  <si>
    <t>1 - 3 utierky / balenie</t>
  </si>
  <si>
    <r>
      <t>Utierka, švédska z mikrovlá</t>
    </r>
    <r>
      <rPr>
        <sz val="9"/>
        <rFont val="Times New Roman"/>
        <family val="1"/>
        <charset val="238"/>
      </rPr>
      <t>kna, rozmery 30 x 30 cm</t>
    </r>
  </si>
  <si>
    <t>1 - 5 utierky / balenie</t>
  </si>
  <si>
    <t>Vedro, plastové, 5lit.</t>
  </si>
  <si>
    <t>ks (vrece)</t>
  </si>
  <si>
    <t>WC kefa, celá sada</t>
  </si>
  <si>
    <t>Vložka do pisoáru, voňavá, gélová</t>
  </si>
  <si>
    <t>Prášok na pranie, na biele aj farebné prádlo, použitie od 30C vyššie,</t>
  </si>
  <si>
    <t>Zmeták, plastový, sada</t>
  </si>
  <si>
    <t>Voda do ostrekovačov letná zmes, čistiaci účinok proti muškám</t>
  </si>
  <si>
    <t>Kefka na ruky, plastová</t>
  </si>
  <si>
    <t>Kefka na fľaše, plastová</t>
  </si>
  <si>
    <t>Prípravok na čistenie syfónov a odpadových potrubí</t>
  </si>
  <si>
    <t>400 - 1000 g</t>
  </si>
  <si>
    <t xml:space="preserve">Mop 40 cm, plastový, plochý s kĺbom, hliníková tyč </t>
  </si>
  <si>
    <t>Tekuté mydlo na umývanie rúk, nemastné</t>
  </si>
  <si>
    <t>Kefa ryžák, ručná, malá, piškotka, drevená</t>
  </si>
  <si>
    <t>Kefa ryžák, na palicu, s hladkou dierou + násada 140 cm sada</t>
  </si>
  <si>
    <t>WC vôňa, náhradná náplň do AirWick Freshmatic, tekuté náplne s rozprašovačom, min. 5 rôznych vôní, 250 ml</t>
  </si>
  <si>
    <t>Soľ, regeneračná do umývačky riadu, účinok: predchádza vzniku vodného kameňa</t>
  </si>
  <si>
    <t>400 - 3000 g / balenie</t>
  </si>
  <si>
    <t>10 - 30 ks / balenie</t>
  </si>
  <si>
    <t>3 - 10 lit. / balenie</t>
  </si>
  <si>
    <t>lit.</t>
  </si>
  <si>
    <t>1 - 10 lit. / balenie</t>
  </si>
  <si>
    <t>PE hygienické vrecká v krabičke na stenu, použitie na dámsku hygienu</t>
  </si>
  <si>
    <t>25.</t>
  </si>
  <si>
    <t>Prostriedok na umývanie okien, skiel a zrkadiel s rozprašovačom, aplikovanie prostriedku vo forme peny alebo spreja, nezanecháva šmuhy</t>
  </si>
  <si>
    <r>
      <t xml:space="preserve">Tekutá vysokoúčinná čistiaca pasta na báze povrchovoaktívnych látok a abrazívnej zložky, </t>
    </r>
    <r>
      <rPr>
        <b/>
        <sz val="9"/>
        <color theme="1"/>
        <rFont val="Times New Roman"/>
        <family val="1"/>
        <charset val="238"/>
      </rPr>
      <t>obsahuje:</t>
    </r>
    <r>
      <rPr>
        <sz val="9"/>
        <color theme="1"/>
        <rFont val="Times New Roman"/>
        <family val="1"/>
        <charset val="238"/>
      </rPr>
      <t xml:space="preserve"> sodium hydroxide, sodium dodecylbenzenesulfonate, sodium chloride, parfum</t>
    </r>
  </si>
  <si>
    <r>
      <t xml:space="preserve">Koncentrovaný  saponát na ručné umývanie riadu, na odstraňovanie mastnoty z riadu, </t>
    </r>
    <r>
      <rPr>
        <b/>
        <sz val="9"/>
        <rFont val="Times New Roman"/>
        <family val="1"/>
        <charset val="238"/>
      </rPr>
      <t>obsahuje:</t>
    </r>
    <r>
      <rPr>
        <sz val="9"/>
        <rFont val="Times New Roman"/>
        <family val="1"/>
        <charset val="238"/>
      </rPr>
      <t xml:space="preserve"> aniónové povrchovo aktívne látky, neiónové povrchovo aktívne látky, methylisothiozolinone</t>
    </r>
    <r>
      <rPr>
        <sz val="9"/>
        <rFont val="Times New Roman"/>
        <family val="1"/>
        <charset val="238"/>
      </rPr>
      <t xml:space="preserve">
Minimálne 3 vône</t>
    </r>
  </si>
  <si>
    <t>Rýchlorozpúšťač vodného kameňa</t>
  </si>
  <si>
    <r>
      <t xml:space="preserve">Abrazívny čistiaci prášok s chlórom na čistenie povrchov, nie tekutý, </t>
    </r>
    <r>
      <rPr>
        <b/>
        <sz val="9"/>
        <color theme="1"/>
        <rFont val="Times New Roman"/>
        <family val="1"/>
        <charset val="238"/>
      </rPr>
      <t>obsahuje:</t>
    </r>
    <r>
      <rPr>
        <sz val="9"/>
        <color theme="1"/>
        <rFont val="Times New Roman"/>
        <family val="1"/>
        <charset val="238"/>
      </rPr>
      <t xml:space="preserve"> metakremičitan sodný, kyselina benzénsulfónová, C10-13-alkylderiváty, sodné soli</t>
    </r>
  </si>
  <si>
    <r>
      <t xml:space="preserve">Voda do ostrekovačov zimná zmes, min. -17 </t>
    </r>
    <r>
      <rPr>
        <sz val="9"/>
        <rFont val="Calibri"/>
        <family val="2"/>
        <charset val="238"/>
      </rPr>
      <t>˚</t>
    </r>
    <r>
      <rPr>
        <sz val="9"/>
        <rFont val="Times New Roman"/>
        <family val="1"/>
        <charset val="238"/>
      </rPr>
      <t>C</t>
    </r>
  </si>
  <si>
    <t>Hmotnosť balenia (v kg, ml, ks a pod.) uchádzačom ponúkaného výrobku</t>
  </si>
  <si>
    <t>10 - 50 ks sáčkov / rolka</t>
  </si>
  <si>
    <t>10 - 50 ks vriec / rolka</t>
  </si>
  <si>
    <t>250ml / ks</t>
  </si>
  <si>
    <t>5 - 17 kg / balenie</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</si>
  <si>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</si>
  <si>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Návrh uchádzača na plnenie kritérií na predmet zákazky - Čistiace prostriedky</t>
  </si>
  <si>
    <t>Príloha č. 1 - Špecifikácia cien a položiek</t>
  </si>
  <si>
    <r>
      <t xml:space="preserve">Prípravok na čistenie a leštenie všetkých druhov nábytku s rozprašovačom, </t>
    </r>
    <r>
      <rPr>
        <b/>
        <sz val="9"/>
        <rFont val="Times New Roman"/>
        <family val="1"/>
        <charset val="238"/>
      </rPr>
      <t>obsahuje:</t>
    </r>
    <r>
      <rPr>
        <sz val="9"/>
        <rFont val="Times New Roman"/>
        <family val="1"/>
        <charset val="238"/>
      </rPr>
      <t xml:space="preserve"> izopropylalkohol, konzervant, parfum, C9-11-alkylalkoholy, neiónové povrchovo aktívne látky</t>
    </r>
  </si>
  <si>
    <r>
      <t xml:space="preserve">Tekutý čistič na špinu a vodný kameň s antibakteriálnym účinkom, napr. na znečistené plochy ako umývadlá, WC, obkladačky, </t>
    </r>
    <r>
      <rPr>
        <b/>
        <sz val="9"/>
        <color theme="1"/>
        <rFont val="Times New Roman"/>
        <family val="1"/>
        <charset val="238"/>
      </rPr>
      <t>obsahuje:</t>
    </r>
    <r>
      <rPr>
        <sz val="9"/>
        <color theme="1"/>
        <rFont val="Times New Roman"/>
        <family val="1"/>
        <charset val="238"/>
      </rPr>
      <t xml:space="preserve"> kyselina trihydrogenfosforečná, C12-14-alkylalkoholy, etoxylované, parfum</t>
    </r>
  </si>
  <si>
    <r>
      <t xml:space="preserve">Handra na zem s vysokou absorbčnou schopnosťou, </t>
    </r>
    <r>
      <rPr>
        <b/>
        <sz val="9"/>
        <color theme="1"/>
        <rFont val="Times New Roman"/>
        <family val="1"/>
        <charset val="238"/>
      </rPr>
      <t>rozmer:</t>
    </r>
    <r>
      <rPr>
        <sz val="9"/>
        <color theme="1"/>
        <rFont val="Times New Roman"/>
        <family val="1"/>
        <charset val="238"/>
      </rPr>
      <t xml:space="preserve"> interval 60x50 cm, resp. 60x80 cm, </t>
    </r>
    <r>
      <rPr>
        <b/>
        <sz val="9"/>
        <color theme="1"/>
        <rFont val="Times New Roman"/>
        <family val="1"/>
        <charset val="238"/>
      </rPr>
      <t>obsahuje:</t>
    </r>
    <r>
      <rPr>
        <sz val="9"/>
        <color theme="1"/>
        <rFont val="Times New Roman"/>
        <family val="1"/>
        <charset val="238"/>
      </rPr>
      <t xml:space="preserve"> 75% bavlna</t>
    </r>
  </si>
  <si>
    <r>
      <t xml:space="preserve">Koncentrovaný saponát na ručné umývanie riadu, na odstraňovanie mastnoty z riadu, </t>
    </r>
    <r>
      <rPr>
        <b/>
        <sz val="9"/>
        <rFont val="Times New Roman"/>
        <family val="1"/>
        <charset val="238"/>
      </rPr>
      <t>obsahuje:</t>
    </r>
    <r>
      <rPr>
        <sz val="9"/>
        <rFont val="Times New Roman"/>
        <family val="1"/>
        <charset val="238"/>
      </rPr>
      <t xml:space="preserve"> aniónové povrchovo aktívne látky, neiónové povrchovo aktívne látky, methylisothiozolinone
Minimálne 3 vône</t>
    </r>
  </si>
  <si>
    <t>Metla ciroková s násadou 140 cm</t>
  </si>
  <si>
    <t>Obrúsok papierový na stolovanie 33x33 cm, 2-vrstvový</t>
  </si>
  <si>
    <t>Obrúsok papierový na stolovanie 24x24 cm, 2-vrstvový</t>
  </si>
  <si>
    <r>
      <t xml:space="preserve">Tekutý čistiaci a dezinfekčný prostriedok do toalety, flexibilné hrdlo, min. 3 vône, </t>
    </r>
    <r>
      <rPr>
        <b/>
        <sz val="9"/>
        <color theme="1"/>
        <rFont val="Times New Roman"/>
        <family val="1"/>
        <charset val="238"/>
      </rPr>
      <t>objem:</t>
    </r>
    <r>
      <rPr>
        <sz val="9"/>
        <color theme="1"/>
        <rFont val="Times New Roman"/>
        <family val="1"/>
        <charset val="238"/>
      </rPr>
      <t xml:space="preserve"> 750 ml, </t>
    </r>
    <r>
      <rPr>
        <b/>
        <sz val="9"/>
        <color theme="1"/>
        <rFont val="Times New Roman"/>
        <family val="1"/>
        <charset val="238"/>
      </rPr>
      <t>obsahuje:</t>
    </r>
    <r>
      <rPr>
        <sz val="9"/>
        <color theme="1"/>
        <rFont val="Times New Roman"/>
        <family val="1"/>
        <charset val="238"/>
      </rPr>
      <t xml:space="preserve"> peroxid vodíka, neiónové povrchovo aktívne látky, bieliace činidlo na báze kyslíka, parfum</t>
    </r>
  </si>
  <si>
    <r>
      <t xml:space="preserve">Sáčok do koša, čierny, hrúbka steny min. 35 um, </t>
    </r>
    <r>
      <rPr>
        <b/>
        <sz val="9"/>
        <color theme="1"/>
        <rFont val="Times New Roman"/>
        <family val="1"/>
        <charset val="238"/>
      </rPr>
      <t>rozmery:</t>
    </r>
    <r>
      <rPr>
        <sz val="9"/>
        <color theme="1"/>
        <rFont val="Times New Roman"/>
        <family val="1"/>
        <charset val="238"/>
      </rPr>
      <t xml:space="preserve"> šírka 50 - 60 cm, výška 55 - 65 cm</t>
    </r>
  </si>
  <si>
    <r>
      <t xml:space="preserve">Savé utierky, nie papierové, látkové, </t>
    </r>
    <r>
      <rPr>
        <b/>
        <sz val="9"/>
        <rFont val="Times New Roman"/>
        <family val="1"/>
        <charset val="238"/>
      </rPr>
      <t>rozmery:</t>
    </r>
    <r>
      <rPr>
        <sz val="9"/>
        <color theme="1"/>
        <rFont val="Times New Roman"/>
        <family val="1"/>
        <charset val="238"/>
      </rPr>
      <t xml:space="preserve"> 38x34 cm</t>
    </r>
  </si>
  <si>
    <r>
      <t>Vrecia</t>
    </r>
    <r>
      <rPr>
        <sz val="9"/>
        <rFont val="Times New Roman"/>
        <family val="1"/>
        <charset val="238"/>
      </rPr>
      <t xml:space="preserve"> na odpad, čierne, plastové, min. hrúbka: 60 um, </t>
    </r>
    <r>
      <rPr>
        <b/>
        <sz val="9"/>
        <rFont val="Times New Roman"/>
        <family val="1"/>
        <charset val="238"/>
      </rPr>
      <t>rozmery:</t>
    </r>
    <r>
      <rPr>
        <sz val="9"/>
        <color rgb="FFFF0000"/>
        <rFont val="Times New Roman"/>
        <family val="1"/>
        <charset val="238"/>
      </rPr>
      <t xml:space="preserve"> </t>
    </r>
    <r>
      <rPr>
        <sz val="9"/>
        <color theme="1"/>
        <rFont val="Times New Roman"/>
        <family val="1"/>
        <charset val="238"/>
      </rPr>
      <t>70x110 cm</t>
    </r>
  </si>
  <si>
    <t>E-mail:</t>
  </si>
  <si>
    <t>Telefonický kontakt:</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</si>
  <si>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alebo pri celoplošnom znižovaní cien jednotlivých druhov tovarov. </t>
  </si>
  <si>
    <t>Hubka na riad, tvarovaná, rozmer: 9x7x4,3 cm</t>
  </si>
  <si>
    <t>Jednorazové mikroténové sáčky</t>
  </si>
  <si>
    <t>100-250 ks/balenie</t>
  </si>
  <si>
    <t>Tekutý čistiaci prostriedok s ľahkou krémovou textúrou a mikročasticami na odstránenie odolných nečistôt</t>
  </si>
  <si>
    <t>400- 100 ml</t>
  </si>
  <si>
    <t>Zvon na WC, gumený</t>
  </si>
  <si>
    <t>Vedro, plastové, 10lit.</t>
  </si>
  <si>
    <t>Vozík upratovací 2x17l, kovový podvozok</t>
  </si>
  <si>
    <t>Košík na rukoväť pre vozík upratovací</t>
  </si>
  <si>
    <t>Držiak mopu fixového magnetický 40 cm</t>
  </si>
  <si>
    <t>Mydlo mazlavé</t>
  </si>
  <si>
    <t>1-10 kg</t>
  </si>
  <si>
    <t>Násadka na mop fixový, kapsový, bavlnený, so strapcami, 2 dierky</t>
  </si>
  <si>
    <t xml:space="preserve">Aviváž na prádlo, zmäkčujúce a antistatické účinky, nie koncentrát </t>
  </si>
  <si>
    <t>1000-5000 ml</t>
  </si>
  <si>
    <t>Tekutý prací prostriedok, gél, ľahko rozpustiteľný už pri teplote 30 C</t>
  </si>
  <si>
    <t>Metla priemyselná, 25cm, drevená násada</t>
  </si>
  <si>
    <t>Pad ručný, na čistenie veľmi znečistených plôch, rôzne farby</t>
  </si>
  <si>
    <t>Vrecia na odpad, rozmery: 57,5 x 100 cm, 70l</t>
  </si>
  <si>
    <t>10 - 50 ks (vriec)/ rolka</t>
  </si>
  <si>
    <t>Cena predmetu zákazky musí zahŕňať všetky náklady spojené s plnením predmetu zákazky ako aj dopravu na miesto dodania t.j. do sídla verejného obstarávateľa.</t>
  </si>
  <si>
    <t xml:space="preserve">CELKOVÁ CENA ZA PREDMET ZÁKAZKY v EUR  s  DPH </t>
  </si>
  <si>
    <t>12.</t>
  </si>
  <si>
    <t>15.</t>
  </si>
  <si>
    <t>18.</t>
  </si>
  <si>
    <t>23.</t>
  </si>
  <si>
    <t>24.</t>
  </si>
  <si>
    <t>30.</t>
  </si>
  <si>
    <t>34.</t>
  </si>
  <si>
    <t>37.</t>
  </si>
  <si>
    <t>46.</t>
  </si>
  <si>
    <t>48.</t>
  </si>
  <si>
    <t>51.</t>
  </si>
  <si>
    <t>Jednotková cena za mernú jednotku v EUR bez DPH (zaokrúhlená na 4 desatinné miesta!!!)</t>
  </si>
  <si>
    <r>
      <t>Predpokladané množstvo balení uchádzačom ponúkaného výrobku v ks</t>
    </r>
    <r>
      <rPr>
        <b/>
        <sz val="9"/>
        <color rgb="FFFF0000"/>
        <rFont val="Times New Roman"/>
        <family val="1"/>
      </rPr>
      <t xml:space="preserve"> (zaokrúhlené na celé kusy)</t>
    </r>
  </si>
  <si>
    <t>dátum musí byť aktuálny vo vzťahu ku dňu uplynutia lehoty na predkladanie ponúk</t>
  </si>
  <si>
    <t>CELKOVÁ CENA ZA PREDMET ZÁKAZKY v EUR  bez  DPH (zaokrúhlená na 2 desatinné miesta)</t>
  </si>
  <si>
    <t>Cena za predpokladané množstvo bez DPH (zaokrúhlená na 2 desatinné miesta)</t>
  </si>
  <si>
    <t>Cena za predpokladané množstvo s DPH (zaokrúhlená na 2 desatinné miesta)</t>
  </si>
  <si>
    <r>
      <t xml:space="preserve">Jednotková cena  za balenie v EUR bez DPH </t>
    </r>
    <r>
      <rPr>
        <b/>
        <sz val="9"/>
        <color rgb="FFFF0000"/>
        <rFont val="Times New Roman"/>
        <family val="1"/>
      </rPr>
      <t>(zaokrúhlená na 4 desatinné miesta!!!)</t>
    </r>
  </si>
  <si>
    <r>
      <t xml:space="preserve">Uvedené </t>
    </r>
    <r>
      <rPr>
        <b/>
        <sz val="9"/>
        <rFont val="Times New Roman"/>
        <family val="1"/>
      </rPr>
      <t xml:space="preserve">množstvo tovaru je predpokladané na obdobie 24 mesiacov </t>
    </r>
    <r>
      <rPr>
        <sz val="9"/>
        <rFont val="Times New Roman"/>
        <family val="1"/>
        <charset val="238"/>
      </rPr>
      <t>odo dňa účinnosti zmluvy, ktorá bude výsledkom verejného obstarávania tzn. množstvo je  orientačné a nie je pre verejného obstarávateľa záväzné.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</si>
</sst>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numFmts>
  <fonts count="13" x14ac:knownFonts="1">
    <font>
      <sz val="11"/>
      <color theme="1"/>
      <name val="Calibri"/>
      <family val="2"/>
      <charset val="238"/>
      <scheme val="minor"/>
    </font>
    <font>
      <sz val="10"/>
      <name val="Arial"/>
      <family val="2"/>
      <charset val="238"/>
    </font>
    <font>
      <b/>
      <sz val="9"/>
      <color rgb="FFFF0000"/>
      <name val="Times New Roman"/>
      <family val="1"/>
      <charset val="238"/>
    </font>
    <font>
      <i/>
      <sz val="9"/>
      <color theme="1"/>
      <name val="Times New Roman"/>
      <family val="1"/>
      <charset val="238"/>
    </font>
    <font>
      <b/>
      <sz val="9"/>
      <color theme="1"/>
      <name val="Times New Roman"/>
      <family val="1"/>
      <charset val="238"/>
    </font>
    <font>
      <sz val="9"/>
      <color theme="1"/>
      <name val="Times New Roman"/>
      <family val="1"/>
      <charset val="238"/>
    </font>
    <font>
      <sz val="9"/>
      <name val="Times New Roman"/>
      <family val="1"/>
      <charset val="238"/>
    </font>
    <font>
      <sz val="9"/>
      <color rgb="FFFF0000"/>
      <name val="Times New Roman"/>
      <family val="1"/>
      <charset val="238"/>
    </font>
    <font>
      <b/>
      <sz val="9"/>
      <name val="Times New Roman"/>
      <family val="1"/>
      <charset val="238"/>
    </font>
    <font>
      <sz val="9"/>
      <name val="Calibri"/>
      <family val="2"/>
      <charset val="238"/>
    </font>
    <font>
      <b/>
      <sz val="9"/>
      <color theme="1"/>
      <name val="Times New Roman"/>
      <family val="1"/>
    </font>
    <font>
      <b/>
      <sz val="9"/>
      <name val="Times New Roman"/>
      <family val="1"/>
    </font>
    <font>
      <b/>
      <sz val="9"/>
      <color rgb="FFFF0000"/>
      <name val="Times New Roman"/>
      <family val="1"/>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1" fillId="0" borderId="0"/>
    <xf numFmtId="0" fontId="1" fillId="0" borderId="0"/>
    <xf numFmtId="0" fontId="1" fillId="0" borderId="0"/>
  </cellStyleXfs>
  <cellXfs count="45">
    <xf numFmtId="0" fontId="0" fillId="0" borderId="0" xfId="0"/>
    <xf numFmtId="0" fontId="3" fillId="0" borderId="0" xfId="0" applyFont="1"/>
    <xf numFmtId="0" fontId="4" fillId="0" borderId="0" xfId="0" applyFont="1"/>
    <xf numFmtId="0" fontId="5" fillId="0" borderId="0" xfId="0" applyFont="1" applyAlignment="1">
      <alignment horizontal="center"/>
    </xf>
    <xf numFmtId="0" fontId="5" fillId="0" borderId="0" xfId="0" applyFont="1"/>
    <xf numFmtId="0" fontId="6" fillId="0" borderId="1" xfId="1" applyFont="1" applyBorder="1" applyAlignment="1">
      <alignment vertical="center" wrapText="1"/>
    </xf>
    <xf numFmtId="0" fontId="5" fillId="0" borderId="1" xfId="0" applyFont="1" applyBorder="1"/>
    <xf numFmtId="0" fontId="6" fillId="0" borderId="1" xfId="3" applyFont="1" applyBorder="1" applyAlignment="1">
      <alignment vertical="center" wrapText="1"/>
    </xf>
    <xf numFmtId="0" fontId="4" fillId="0" borderId="1" xfId="0" applyFont="1" applyBorder="1" applyAlignment="1">
      <alignment horizontal="center" wrapText="1"/>
    </xf>
    <xf numFmtId="0" fontId="5" fillId="0" borderId="1" xfId="0" applyFont="1" applyBorder="1" applyAlignment="1">
      <alignment horizontal="center"/>
    </xf>
    <xf numFmtId="0" fontId="5" fillId="3" borderId="1" xfId="0" applyFont="1" applyFill="1" applyBorder="1" applyAlignment="1">
      <alignment horizontal="center"/>
    </xf>
    <xf numFmtId="0" fontId="7" fillId="0" borderId="1" xfId="0" applyFont="1" applyBorder="1" applyAlignment="1">
      <alignment horizontal="center"/>
    </xf>
    <xf numFmtId="164" fontId="2"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vertical="center" wrapText="1"/>
    </xf>
    <xf numFmtId="0" fontId="6" fillId="0" borderId="1" xfId="2" applyFont="1" applyBorder="1" applyAlignment="1">
      <alignment vertical="center" wrapText="1"/>
    </xf>
    <xf numFmtId="0" fontId="6" fillId="0" borderId="1" xfId="0" applyFont="1" applyBorder="1" applyAlignment="1">
      <alignment vertical="center" wrapText="1"/>
    </xf>
    <xf numFmtId="0" fontId="4" fillId="0" borderId="1" xfId="0" applyFont="1" applyBorder="1" applyAlignment="1">
      <alignment horizontal="center" vertical="center" wrapText="1"/>
    </xf>
    <xf numFmtId="0" fontId="6" fillId="3" borderId="1" xfId="0" applyFont="1" applyFill="1" applyBorder="1" applyAlignment="1">
      <alignment vertical="center" wrapText="1"/>
    </xf>
    <xf numFmtId="0" fontId="6" fillId="0" borderId="1" xfId="1" applyFont="1" applyBorder="1" applyAlignment="1">
      <alignment horizontal="center" vertical="center" wrapText="1"/>
    </xf>
    <xf numFmtId="0" fontId="2" fillId="0" borderId="1" xfId="0" applyFont="1" applyBorder="1" applyAlignment="1">
      <alignment horizontal="center" vertical="center" wrapText="1"/>
    </xf>
    <xf numFmtId="3" fontId="6" fillId="0" borderId="1" xfId="1" applyNumberFormat="1" applyFont="1" applyBorder="1" applyAlignment="1">
      <alignment horizontal="center" vertical="center" wrapText="1"/>
    </xf>
    <xf numFmtId="0" fontId="10" fillId="0" borderId="0" xfId="0" applyFont="1"/>
    <xf numFmtId="0" fontId="3" fillId="0" borderId="0" xfId="0" applyFont="1" applyAlignment="1">
      <alignment horizontal="left" vertical="center"/>
    </xf>
    <xf numFmtId="0" fontId="3" fillId="0" borderId="0" xfId="0" applyFont="1" applyAlignment="1">
      <alignment horizontal="left"/>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0" xfId="0" applyFont="1" applyFill="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6"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center" wrapText="1"/>
    </xf>
    <xf numFmtId="0" fontId="5" fillId="0" borderId="0" xfId="0" applyFont="1" applyAlignment="1">
      <alignment horizontal="left" wrapText="1"/>
    </xf>
    <xf numFmtId="0" fontId="6" fillId="0" borderId="0" xfId="0" applyFont="1" applyAlignment="1">
      <alignment horizontal="left" vertical="center"/>
    </xf>
    <xf numFmtId="0" fontId="5" fillId="0" borderId="0" xfId="0" applyFont="1" applyAlignment="1">
      <alignment horizontal="left"/>
    </xf>
  </cellXfs>
  <cellStyles count="5">
    <cellStyle name="Normálna" xfId="0" builtinId="0"/>
    <cellStyle name="Normálne 10" xfId="2" xr:uid="{00000000-0005-0000-0000-000001000000}"/>
    <cellStyle name="Normálne 4" xfId="1" xr:uid="{00000000-0005-0000-0000-000002000000}"/>
    <cellStyle name="Normálne 5" xfId="4" xr:uid="{00000000-0005-0000-0000-000003000000}"/>
    <cellStyle name="Normálne 6"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4"/>
  <sheetViews>
    <sheetView tabSelected="1" topLeftCell="A37" zoomScale="120" zoomScaleNormal="120" workbookViewId="0">
      <selection activeCell="B80" sqref="B80:N80"/>
    </sheetView>
  </sheetViews>
  <sheetFormatPr defaultRowHeight="12" x14ac:dyDescent="0.2"/>
  <cols>
    <col min="1" max="1" width="4.5703125" style="4" customWidth="1"/>
    <col min="2" max="2" width="33.5703125" style="4" customWidth="1"/>
    <col min="3" max="3" width="16.140625" style="4" customWidth="1"/>
    <col min="4" max="4" width="12.42578125" style="3" customWidth="1"/>
    <col min="5" max="5" width="13" style="3" customWidth="1"/>
    <col min="6" max="6" width="14.85546875" style="3" customWidth="1"/>
    <col min="7" max="7" width="14.42578125" style="3" customWidth="1"/>
    <col min="8" max="8" width="17" style="3" customWidth="1"/>
    <col min="9" max="9" width="19.85546875" style="3" customWidth="1"/>
    <col min="10" max="10" width="12.7109375" style="3" customWidth="1"/>
    <col min="11" max="11" width="11.28515625" style="4" bestFit="1" customWidth="1"/>
    <col min="12" max="12" width="13.85546875" style="4" customWidth="1"/>
    <col min="13" max="13" width="12" style="4" customWidth="1"/>
    <col min="14" max="14" width="13.140625" style="4" customWidth="1"/>
    <col min="15" max="16384" width="9.140625" style="4"/>
  </cols>
  <sheetData>
    <row r="1" spans="1:14" x14ac:dyDescent="0.2">
      <c r="B1" s="2" t="s">
        <v>112</v>
      </c>
      <c r="C1" s="2"/>
    </row>
    <row r="2" spans="1:14" x14ac:dyDescent="0.2">
      <c r="D2" s="2"/>
      <c r="E2" s="2"/>
      <c r="F2" s="2"/>
      <c r="G2" s="2"/>
      <c r="H2" s="2"/>
      <c r="I2" s="2"/>
      <c r="J2" s="2"/>
    </row>
    <row r="3" spans="1:14" x14ac:dyDescent="0.2">
      <c r="B3" s="2" t="s">
        <v>111</v>
      </c>
      <c r="C3" s="2"/>
      <c r="D3" s="2"/>
      <c r="E3" s="2"/>
      <c r="F3" s="2"/>
      <c r="G3" s="2"/>
      <c r="H3" s="2"/>
      <c r="I3" s="2"/>
      <c r="J3" s="2"/>
    </row>
    <row r="4" spans="1:14" x14ac:dyDescent="0.2">
      <c r="B4" s="2"/>
      <c r="C4" s="2"/>
      <c r="D4" s="2"/>
      <c r="E4" s="2"/>
      <c r="F4" s="2"/>
      <c r="G4" s="2"/>
      <c r="H4" s="2"/>
      <c r="I4" s="2"/>
      <c r="J4" s="2"/>
    </row>
    <row r="5" spans="1:14" x14ac:dyDescent="0.2">
      <c r="B5" s="2" t="s">
        <v>45</v>
      </c>
      <c r="C5" s="2"/>
      <c r="D5" s="2"/>
      <c r="E5" s="2"/>
      <c r="F5" s="2"/>
      <c r="G5" s="2"/>
      <c r="H5" s="2"/>
      <c r="I5" s="2"/>
      <c r="J5" s="2"/>
    </row>
    <row r="6" spans="1:14" x14ac:dyDescent="0.2">
      <c r="B6" s="2" t="s">
        <v>46</v>
      </c>
      <c r="C6" s="2"/>
      <c r="D6" s="2"/>
      <c r="E6" s="2"/>
      <c r="F6" s="2"/>
      <c r="G6" s="2"/>
      <c r="H6" s="2"/>
      <c r="I6" s="2"/>
      <c r="J6" s="2"/>
    </row>
    <row r="7" spans="1:14" x14ac:dyDescent="0.2">
      <c r="B7" s="2" t="s">
        <v>49</v>
      </c>
      <c r="C7" s="2"/>
      <c r="D7" s="2"/>
      <c r="E7" s="2"/>
      <c r="F7" s="2"/>
      <c r="G7" s="2"/>
      <c r="H7" s="2"/>
      <c r="I7" s="2"/>
      <c r="J7" s="2"/>
    </row>
    <row r="8" spans="1:14" x14ac:dyDescent="0.2">
      <c r="B8" s="2" t="s">
        <v>47</v>
      </c>
      <c r="C8" s="2"/>
      <c r="D8" s="2"/>
      <c r="E8" s="2"/>
      <c r="F8" s="2"/>
      <c r="G8" s="2"/>
      <c r="H8" s="2"/>
      <c r="I8" s="2"/>
      <c r="J8" s="2"/>
    </row>
    <row r="9" spans="1:14" x14ac:dyDescent="0.2">
      <c r="B9" s="2" t="s">
        <v>48</v>
      </c>
      <c r="C9" s="2"/>
      <c r="D9" s="2"/>
      <c r="E9" s="2"/>
      <c r="F9" s="2"/>
      <c r="G9" s="2"/>
      <c r="H9" s="2"/>
      <c r="I9" s="2"/>
      <c r="J9" s="2"/>
    </row>
    <row r="10" spans="1:14" x14ac:dyDescent="0.2">
      <c r="B10" s="2" t="s">
        <v>124</v>
      </c>
      <c r="C10" s="2"/>
      <c r="D10" s="2"/>
      <c r="E10" s="2"/>
      <c r="F10" s="2"/>
      <c r="G10" s="2"/>
      <c r="H10" s="2"/>
      <c r="I10" s="2"/>
      <c r="J10" s="2"/>
    </row>
    <row r="11" spans="1:14" x14ac:dyDescent="0.2">
      <c r="B11" s="2" t="s">
        <v>125</v>
      </c>
      <c r="C11" s="2"/>
      <c r="D11" s="2"/>
      <c r="E11" s="2"/>
      <c r="F11" s="2"/>
      <c r="G11" s="2"/>
      <c r="H11" s="2"/>
      <c r="I11" s="2"/>
      <c r="J11" s="2"/>
    </row>
    <row r="12" spans="1:14" x14ac:dyDescent="0.2">
      <c r="B12" s="2"/>
      <c r="C12" s="2"/>
      <c r="D12" s="2"/>
      <c r="E12" s="2"/>
      <c r="F12" s="2"/>
      <c r="G12" s="2"/>
      <c r="H12" s="2"/>
      <c r="I12" s="2"/>
      <c r="J12" s="2"/>
    </row>
    <row r="13" spans="1:14" ht="88.5" customHeight="1" x14ac:dyDescent="0.2">
      <c r="A13" s="16" t="s">
        <v>6</v>
      </c>
      <c r="B13" s="20" t="s">
        <v>0</v>
      </c>
      <c r="C13" s="20" t="s">
        <v>58</v>
      </c>
      <c r="D13" s="20" t="s">
        <v>1</v>
      </c>
      <c r="E13" s="20" t="s">
        <v>5</v>
      </c>
      <c r="F13" s="23" t="s">
        <v>52</v>
      </c>
      <c r="G13" s="23" t="s">
        <v>53</v>
      </c>
      <c r="H13" s="23" t="s">
        <v>105</v>
      </c>
      <c r="I13" s="8" t="s">
        <v>161</v>
      </c>
      <c r="J13" s="23" t="s">
        <v>54</v>
      </c>
      <c r="K13" s="13" t="s">
        <v>166</v>
      </c>
      <c r="L13" s="12" t="s">
        <v>160</v>
      </c>
      <c r="M13" s="14" t="s">
        <v>164</v>
      </c>
      <c r="N13" s="14" t="s">
        <v>165</v>
      </c>
    </row>
    <row r="14" spans="1:14" ht="60" x14ac:dyDescent="0.2">
      <c r="A14" s="15" t="s">
        <v>7</v>
      </c>
      <c r="B14" s="5" t="s">
        <v>113</v>
      </c>
      <c r="C14" s="22" t="s">
        <v>59</v>
      </c>
      <c r="D14" s="22">
        <v>22500</v>
      </c>
      <c r="E14" s="22" t="s">
        <v>60</v>
      </c>
      <c r="F14" s="11" t="s">
        <v>51</v>
      </c>
      <c r="G14" s="11" t="s">
        <v>51</v>
      </c>
      <c r="H14" s="11" t="s">
        <v>51</v>
      </c>
      <c r="I14" s="9" t="e">
        <f t="shared" ref="I14:I34" si="0">D14/H14</f>
        <v>#VALUE!</v>
      </c>
      <c r="J14" s="11" t="s">
        <v>51</v>
      </c>
      <c r="K14" s="6" t="e">
        <f t="shared" ref="K14:K34" si="1">M14/I14</f>
        <v>#VALUE!</v>
      </c>
      <c r="L14" s="11" t="s">
        <v>51</v>
      </c>
      <c r="M14" s="6" t="e">
        <f t="shared" ref="M14:M34" si="2">L14*D14</f>
        <v>#VALUE!</v>
      </c>
      <c r="N14" s="6" t="e">
        <f t="shared" ref="N14:N34" si="3">M14*J14</f>
        <v>#VALUE!</v>
      </c>
    </row>
    <row r="15" spans="1:14" ht="48" x14ac:dyDescent="0.2">
      <c r="A15" s="15" t="s">
        <v>8</v>
      </c>
      <c r="B15" s="17" t="s">
        <v>99</v>
      </c>
      <c r="C15" s="22" t="s">
        <v>61</v>
      </c>
      <c r="D15" s="22">
        <v>22500</v>
      </c>
      <c r="E15" s="22" t="s">
        <v>60</v>
      </c>
      <c r="F15" s="11" t="s">
        <v>51</v>
      </c>
      <c r="G15" s="11" t="s">
        <v>51</v>
      </c>
      <c r="H15" s="11" t="s">
        <v>51</v>
      </c>
      <c r="I15" s="9" t="e">
        <f t="shared" si="0"/>
        <v>#VALUE!</v>
      </c>
      <c r="J15" s="11" t="s">
        <v>51</v>
      </c>
      <c r="K15" s="6" t="e">
        <f t="shared" si="1"/>
        <v>#VALUE!</v>
      </c>
      <c r="L15" s="11" t="s">
        <v>51</v>
      </c>
      <c r="M15" s="6" t="e">
        <f t="shared" si="2"/>
        <v>#VALUE!</v>
      </c>
      <c r="N15" s="6" t="e">
        <f t="shared" si="3"/>
        <v>#VALUE!</v>
      </c>
    </row>
    <row r="16" spans="1:14" ht="60" x14ac:dyDescent="0.2">
      <c r="A16" s="15" t="s">
        <v>9</v>
      </c>
      <c r="B16" s="18" t="s">
        <v>100</v>
      </c>
      <c r="C16" s="22" t="s">
        <v>63</v>
      </c>
      <c r="D16" s="22">
        <v>54000</v>
      </c>
      <c r="E16" s="22" t="s">
        <v>62</v>
      </c>
      <c r="F16" s="11" t="s">
        <v>51</v>
      </c>
      <c r="G16" s="11" t="s">
        <v>51</v>
      </c>
      <c r="H16" s="11" t="s">
        <v>51</v>
      </c>
      <c r="I16" s="10" t="e">
        <f t="shared" si="0"/>
        <v>#VALUE!</v>
      </c>
      <c r="J16" s="11" t="s">
        <v>51</v>
      </c>
      <c r="K16" s="6" t="e">
        <f t="shared" si="1"/>
        <v>#VALUE!</v>
      </c>
      <c r="L16" s="11" t="s">
        <v>51</v>
      </c>
      <c r="M16" s="6" t="e">
        <f t="shared" si="2"/>
        <v>#VALUE!</v>
      </c>
      <c r="N16" s="6" t="e">
        <f t="shared" si="3"/>
        <v>#VALUE!</v>
      </c>
    </row>
    <row r="17" spans="1:14" x14ac:dyDescent="0.2">
      <c r="A17" s="15" t="s">
        <v>10</v>
      </c>
      <c r="B17" s="18" t="s">
        <v>137</v>
      </c>
      <c r="C17" s="22" t="s">
        <v>138</v>
      </c>
      <c r="D17" s="24">
        <v>27000</v>
      </c>
      <c r="E17" s="22" t="s">
        <v>62</v>
      </c>
      <c r="F17" s="11" t="s">
        <v>51</v>
      </c>
      <c r="G17" s="11" t="s">
        <v>51</v>
      </c>
      <c r="H17" s="11" t="s">
        <v>51</v>
      </c>
      <c r="I17" s="10" t="e">
        <f t="shared" ref="I17" si="4">D17/H17</f>
        <v>#VALUE!</v>
      </c>
      <c r="J17" s="11" t="s">
        <v>51</v>
      </c>
      <c r="K17" s="6" t="e">
        <f t="shared" ref="K17" si="5">M17/I17</f>
        <v>#VALUE!</v>
      </c>
      <c r="L17" s="11" t="s">
        <v>51</v>
      </c>
      <c r="M17" s="6" t="e">
        <f t="shared" ref="M17" si="6">L17*D17</f>
        <v>#VALUE!</v>
      </c>
      <c r="N17" s="6" t="e">
        <f t="shared" ref="N17" si="7">M17*J17</f>
        <v>#VALUE!</v>
      </c>
    </row>
    <row r="18" spans="1:14" x14ac:dyDescent="0.2">
      <c r="A18" s="15" t="s">
        <v>11</v>
      </c>
      <c r="B18" s="17" t="s">
        <v>136</v>
      </c>
      <c r="C18" s="22" t="s">
        <v>50</v>
      </c>
      <c r="D18" s="22">
        <v>10</v>
      </c>
      <c r="E18" s="22" t="s">
        <v>50</v>
      </c>
      <c r="F18" s="11" t="s">
        <v>51</v>
      </c>
      <c r="G18" s="11" t="s">
        <v>51</v>
      </c>
      <c r="H18" s="11" t="s">
        <v>51</v>
      </c>
      <c r="I18" s="9" t="e">
        <f t="shared" ref="I18" si="8">D18/H18</f>
        <v>#VALUE!</v>
      </c>
      <c r="J18" s="11" t="s">
        <v>51</v>
      </c>
      <c r="K18" s="6" t="e">
        <f t="shared" ref="K18" si="9">M18/I18</f>
        <v>#VALUE!</v>
      </c>
      <c r="L18" s="11" t="s">
        <v>51</v>
      </c>
      <c r="M18" s="6" t="e">
        <f t="shared" ref="M18" si="10">L18*D18</f>
        <v>#VALUE!</v>
      </c>
      <c r="N18" s="6" t="e">
        <f t="shared" ref="N18" si="11">M18*J18</f>
        <v>#VALUE!</v>
      </c>
    </row>
    <row r="19" spans="1:14" ht="60" x14ac:dyDescent="0.2">
      <c r="A19" s="15" t="s">
        <v>12</v>
      </c>
      <c r="B19" s="17" t="s">
        <v>114</v>
      </c>
      <c r="C19" s="22" t="s">
        <v>64</v>
      </c>
      <c r="D19" s="22">
        <v>65000</v>
      </c>
      <c r="E19" s="22" t="s">
        <v>60</v>
      </c>
      <c r="F19" s="11" t="s">
        <v>51</v>
      </c>
      <c r="G19" s="11" t="s">
        <v>51</v>
      </c>
      <c r="H19" s="11" t="s">
        <v>51</v>
      </c>
      <c r="I19" s="9" t="e">
        <f t="shared" si="0"/>
        <v>#VALUE!</v>
      </c>
      <c r="J19" s="11" t="s">
        <v>51</v>
      </c>
      <c r="K19" s="6" t="e">
        <f t="shared" si="1"/>
        <v>#VALUE!</v>
      </c>
      <c r="L19" s="11" t="s">
        <v>51</v>
      </c>
      <c r="M19" s="6" t="e">
        <f t="shared" si="2"/>
        <v>#VALUE!</v>
      </c>
      <c r="N19" s="6" t="e">
        <f t="shared" si="3"/>
        <v>#VALUE!</v>
      </c>
    </row>
    <row r="20" spans="1:14" ht="36" x14ac:dyDescent="0.2">
      <c r="A20" s="15" t="s">
        <v>13</v>
      </c>
      <c r="B20" s="17" t="s">
        <v>115</v>
      </c>
      <c r="C20" s="22" t="s">
        <v>50</v>
      </c>
      <c r="D20" s="22">
        <v>40</v>
      </c>
      <c r="E20" s="22" t="s">
        <v>50</v>
      </c>
      <c r="F20" s="11" t="s">
        <v>51</v>
      </c>
      <c r="G20" s="11" t="s">
        <v>51</v>
      </c>
      <c r="H20" s="11" t="s">
        <v>51</v>
      </c>
      <c r="I20" s="9" t="e">
        <f t="shared" si="0"/>
        <v>#VALUE!</v>
      </c>
      <c r="J20" s="11" t="s">
        <v>51</v>
      </c>
      <c r="K20" s="6" t="e">
        <f t="shared" si="1"/>
        <v>#VALUE!</v>
      </c>
      <c r="L20" s="11" t="s">
        <v>51</v>
      </c>
      <c r="M20" s="6" t="e">
        <f t="shared" si="2"/>
        <v>#VALUE!</v>
      </c>
      <c r="N20" s="6" t="e">
        <f t="shared" si="3"/>
        <v>#VALUE!</v>
      </c>
    </row>
    <row r="21" spans="1:14" ht="24" x14ac:dyDescent="0.2">
      <c r="A21" s="15" t="s">
        <v>14</v>
      </c>
      <c r="B21" s="17" t="s">
        <v>56</v>
      </c>
      <c r="C21" s="22" t="s">
        <v>65</v>
      </c>
      <c r="D21" s="22">
        <v>500</v>
      </c>
      <c r="E21" s="22" t="s">
        <v>50</v>
      </c>
      <c r="F21" s="11" t="s">
        <v>51</v>
      </c>
      <c r="G21" s="11" t="s">
        <v>51</v>
      </c>
      <c r="H21" s="11" t="s">
        <v>51</v>
      </c>
      <c r="I21" s="9" t="e">
        <f t="shared" si="0"/>
        <v>#VALUE!</v>
      </c>
      <c r="J21" s="11" t="s">
        <v>51</v>
      </c>
      <c r="K21" s="6" t="e">
        <f t="shared" si="1"/>
        <v>#VALUE!</v>
      </c>
      <c r="L21" s="11" t="s">
        <v>51</v>
      </c>
      <c r="M21" s="6" t="e">
        <f t="shared" si="2"/>
        <v>#VALUE!</v>
      </c>
      <c r="N21" s="6" t="e">
        <f t="shared" si="3"/>
        <v>#VALUE!</v>
      </c>
    </row>
    <row r="22" spans="1:14" x14ac:dyDescent="0.2">
      <c r="A22" s="15" t="s">
        <v>15</v>
      </c>
      <c r="B22" s="17" t="s">
        <v>127</v>
      </c>
      <c r="C22" s="22" t="s">
        <v>65</v>
      </c>
      <c r="D22" s="22">
        <v>250</v>
      </c>
      <c r="E22" s="22" t="s">
        <v>50</v>
      </c>
      <c r="F22" s="11" t="s">
        <v>51</v>
      </c>
      <c r="G22" s="11" t="s">
        <v>51</v>
      </c>
      <c r="H22" s="11" t="s">
        <v>51</v>
      </c>
      <c r="I22" s="9" t="e">
        <f t="shared" ref="I22" si="12">D22/H22</f>
        <v>#VALUE!</v>
      </c>
      <c r="J22" s="11" t="s">
        <v>51</v>
      </c>
      <c r="K22" s="6" t="e">
        <f t="shared" ref="K22" si="13">M22/I22</f>
        <v>#VALUE!</v>
      </c>
      <c r="L22" s="11" t="s">
        <v>51</v>
      </c>
      <c r="M22" s="6" t="e">
        <f t="shared" ref="M22" si="14">L22*D22</f>
        <v>#VALUE!</v>
      </c>
      <c r="N22" s="6" t="e">
        <f t="shared" ref="N22" si="15">M22*J22</f>
        <v>#VALUE!</v>
      </c>
    </row>
    <row r="23" spans="1:14" ht="72" x14ac:dyDescent="0.2">
      <c r="A23" s="15" t="s">
        <v>18</v>
      </c>
      <c r="B23" s="7" t="s">
        <v>116</v>
      </c>
      <c r="C23" s="22" t="s">
        <v>66</v>
      </c>
      <c r="D23" s="22">
        <v>10000</v>
      </c>
      <c r="E23" s="22" t="s">
        <v>60</v>
      </c>
      <c r="F23" s="11" t="s">
        <v>51</v>
      </c>
      <c r="G23" s="11" t="s">
        <v>51</v>
      </c>
      <c r="H23" s="11" t="s">
        <v>51</v>
      </c>
      <c r="I23" s="9" t="e">
        <f t="shared" si="0"/>
        <v>#VALUE!</v>
      </c>
      <c r="J23" s="11" t="s">
        <v>51</v>
      </c>
      <c r="K23" s="6" t="e">
        <f t="shared" si="1"/>
        <v>#VALUE!</v>
      </c>
      <c r="L23" s="11" t="s">
        <v>51</v>
      </c>
      <c r="M23" s="6" t="e">
        <f t="shared" si="2"/>
        <v>#VALUE!</v>
      </c>
      <c r="N23" s="6" t="e">
        <f t="shared" si="3"/>
        <v>#VALUE!</v>
      </c>
    </row>
    <row r="24" spans="1:14" ht="72" x14ac:dyDescent="0.2">
      <c r="A24" s="15" t="s">
        <v>19</v>
      </c>
      <c r="B24" s="7" t="s">
        <v>101</v>
      </c>
      <c r="C24" s="22" t="s">
        <v>67</v>
      </c>
      <c r="D24" s="22">
        <v>150000</v>
      </c>
      <c r="E24" s="22" t="s">
        <v>60</v>
      </c>
      <c r="F24" s="11" t="s">
        <v>51</v>
      </c>
      <c r="G24" s="11" t="s">
        <v>51</v>
      </c>
      <c r="H24" s="11" t="s">
        <v>51</v>
      </c>
      <c r="I24" s="9" t="e">
        <f t="shared" si="0"/>
        <v>#VALUE!</v>
      </c>
      <c r="J24" s="11" t="s">
        <v>51</v>
      </c>
      <c r="K24" s="6" t="e">
        <f t="shared" si="1"/>
        <v>#VALUE!</v>
      </c>
      <c r="L24" s="11" t="s">
        <v>51</v>
      </c>
      <c r="M24" s="6" t="e">
        <f t="shared" si="2"/>
        <v>#VALUE!</v>
      </c>
      <c r="N24" s="6" t="e">
        <f t="shared" si="3"/>
        <v>#VALUE!</v>
      </c>
    </row>
    <row r="25" spans="1:14" ht="36" x14ac:dyDescent="0.2">
      <c r="A25" s="15" t="s">
        <v>149</v>
      </c>
      <c r="B25" s="17" t="s">
        <v>71</v>
      </c>
      <c r="C25" s="22" t="s">
        <v>68</v>
      </c>
      <c r="D25" s="22">
        <v>7500</v>
      </c>
      <c r="E25" s="22" t="s">
        <v>60</v>
      </c>
      <c r="F25" s="11" t="s">
        <v>51</v>
      </c>
      <c r="G25" s="11" t="s">
        <v>51</v>
      </c>
      <c r="H25" s="11" t="s">
        <v>51</v>
      </c>
      <c r="I25" s="9" t="e">
        <f t="shared" si="0"/>
        <v>#VALUE!</v>
      </c>
      <c r="J25" s="11" t="s">
        <v>51</v>
      </c>
      <c r="K25" s="6" t="e">
        <f t="shared" si="1"/>
        <v>#VALUE!</v>
      </c>
      <c r="L25" s="11" t="s">
        <v>51</v>
      </c>
      <c r="M25" s="6" t="e">
        <f t="shared" si="2"/>
        <v>#VALUE!</v>
      </c>
      <c r="N25" s="6" t="e">
        <f t="shared" si="3"/>
        <v>#VALUE!</v>
      </c>
    </row>
    <row r="26" spans="1:14" x14ac:dyDescent="0.2">
      <c r="A26" s="15" t="s">
        <v>20</v>
      </c>
      <c r="B26" s="17" t="s">
        <v>102</v>
      </c>
      <c r="C26" s="22" t="s">
        <v>69</v>
      </c>
      <c r="D26" s="22">
        <v>12000</v>
      </c>
      <c r="E26" s="22" t="s">
        <v>62</v>
      </c>
      <c r="F26" s="11" t="s">
        <v>51</v>
      </c>
      <c r="G26" s="11" t="s">
        <v>51</v>
      </c>
      <c r="H26" s="11" t="s">
        <v>51</v>
      </c>
      <c r="I26" s="9" t="e">
        <f t="shared" si="0"/>
        <v>#VALUE!</v>
      </c>
      <c r="J26" s="11" t="s">
        <v>51</v>
      </c>
      <c r="K26" s="6" t="e">
        <f t="shared" si="1"/>
        <v>#VALUE!</v>
      </c>
      <c r="L26" s="11" t="s">
        <v>51</v>
      </c>
      <c r="M26" s="6" t="e">
        <f t="shared" si="2"/>
        <v>#VALUE!</v>
      </c>
      <c r="N26" s="6" t="e">
        <f t="shared" si="3"/>
        <v>#VALUE!</v>
      </c>
    </row>
    <row r="27" spans="1:14" x14ac:dyDescent="0.2">
      <c r="A27" s="15" t="s">
        <v>21</v>
      </c>
      <c r="B27" s="17" t="s">
        <v>117</v>
      </c>
      <c r="C27" s="22" t="s">
        <v>50</v>
      </c>
      <c r="D27" s="22">
        <v>10</v>
      </c>
      <c r="E27" s="22" t="s">
        <v>50</v>
      </c>
      <c r="F27" s="11" t="s">
        <v>51</v>
      </c>
      <c r="G27" s="11" t="s">
        <v>51</v>
      </c>
      <c r="H27" s="11" t="s">
        <v>51</v>
      </c>
      <c r="I27" s="9" t="e">
        <f t="shared" si="0"/>
        <v>#VALUE!</v>
      </c>
      <c r="J27" s="11" t="s">
        <v>51</v>
      </c>
      <c r="K27" s="6" t="e">
        <f t="shared" si="1"/>
        <v>#VALUE!</v>
      </c>
      <c r="L27" s="11" t="s">
        <v>51</v>
      </c>
      <c r="M27" s="6" t="e">
        <f t="shared" si="2"/>
        <v>#VALUE!</v>
      </c>
      <c r="N27" s="6" t="e">
        <f t="shared" si="3"/>
        <v>#VALUE!</v>
      </c>
    </row>
    <row r="28" spans="1:14" x14ac:dyDescent="0.2">
      <c r="A28" s="15" t="s">
        <v>150</v>
      </c>
      <c r="B28" s="17" t="s">
        <v>143</v>
      </c>
      <c r="C28" s="22" t="s">
        <v>50</v>
      </c>
      <c r="D28" s="22">
        <v>5</v>
      </c>
      <c r="E28" s="22" t="s">
        <v>50</v>
      </c>
      <c r="F28" s="11" t="s">
        <v>51</v>
      </c>
      <c r="G28" s="11" t="s">
        <v>51</v>
      </c>
      <c r="H28" s="11" t="s">
        <v>51</v>
      </c>
      <c r="I28" s="9" t="e">
        <f t="shared" ref="I28" si="16">D28/H28</f>
        <v>#VALUE!</v>
      </c>
      <c r="J28" s="11" t="s">
        <v>51</v>
      </c>
      <c r="K28" s="6" t="e">
        <f t="shared" ref="K28" si="17">M28/I28</f>
        <v>#VALUE!</v>
      </c>
      <c r="L28" s="11" t="s">
        <v>51</v>
      </c>
      <c r="M28" s="6" t="e">
        <f t="shared" ref="M28" si="18">L28*D28</f>
        <v>#VALUE!</v>
      </c>
      <c r="N28" s="6" t="e">
        <f t="shared" ref="N28" si="19">M28*J28</f>
        <v>#VALUE!</v>
      </c>
    </row>
    <row r="29" spans="1:14" ht="24" x14ac:dyDescent="0.2">
      <c r="A29" s="15" t="s">
        <v>22</v>
      </c>
      <c r="B29" s="17" t="s">
        <v>118</v>
      </c>
      <c r="C29" s="22" t="s">
        <v>70</v>
      </c>
      <c r="D29" s="22">
        <v>800</v>
      </c>
      <c r="E29" s="22" t="s">
        <v>50</v>
      </c>
      <c r="F29" s="11" t="s">
        <v>51</v>
      </c>
      <c r="G29" s="11" t="s">
        <v>51</v>
      </c>
      <c r="H29" s="11" t="s">
        <v>51</v>
      </c>
      <c r="I29" s="9" t="e">
        <f t="shared" si="0"/>
        <v>#VALUE!</v>
      </c>
      <c r="J29" s="11" t="s">
        <v>51</v>
      </c>
      <c r="K29" s="6" t="e">
        <f t="shared" si="1"/>
        <v>#VALUE!</v>
      </c>
      <c r="L29" s="11" t="s">
        <v>51</v>
      </c>
      <c r="M29" s="6" t="e">
        <f t="shared" si="2"/>
        <v>#VALUE!</v>
      </c>
      <c r="N29" s="6" t="e">
        <f t="shared" si="3"/>
        <v>#VALUE!</v>
      </c>
    </row>
    <row r="30" spans="1:14" ht="24" x14ac:dyDescent="0.2">
      <c r="A30" s="15" t="s">
        <v>23</v>
      </c>
      <c r="B30" s="17" t="s">
        <v>119</v>
      </c>
      <c r="C30" s="22" t="s">
        <v>70</v>
      </c>
      <c r="D30" s="22">
        <v>2500</v>
      </c>
      <c r="E30" s="22" t="s">
        <v>50</v>
      </c>
      <c r="F30" s="11" t="s">
        <v>51</v>
      </c>
      <c r="G30" s="11" t="s">
        <v>51</v>
      </c>
      <c r="H30" s="11" t="s">
        <v>51</v>
      </c>
      <c r="I30" s="9" t="e">
        <f t="shared" si="0"/>
        <v>#VALUE!</v>
      </c>
      <c r="J30" s="11" t="s">
        <v>51</v>
      </c>
      <c r="K30" s="6" t="e">
        <f t="shared" si="1"/>
        <v>#VALUE!</v>
      </c>
      <c r="L30" s="11" t="s">
        <v>51</v>
      </c>
      <c r="M30" s="6" t="e">
        <f t="shared" si="2"/>
        <v>#VALUE!</v>
      </c>
      <c r="N30" s="6" t="e">
        <f t="shared" si="3"/>
        <v>#VALUE!</v>
      </c>
    </row>
    <row r="31" spans="1:14" ht="60" x14ac:dyDescent="0.2">
      <c r="A31" s="15" t="s">
        <v>151</v>
      </c>
      <c r="B31" s="17" t="s">
        <v>103</v>
      </c>
      <c r="C31" s="22" t="s">
        <v>63</v>
      </c>
      <c r="D31" s="22">
        <v>48000</v>
      </c>
      <c r="E31" s="22" t="s">
        <v>62</v>
      </c>
      <c r="F31" s="11" t="s">
        <v>51</v>
      </c>
      <c r="G31" s="11" t="s">
        <v>51</v>
      </c>
      <c r="H31" s="11" t="s">
        <v>51</v>
      </c>
      <c r="I31" s="9" t="e">
        <f t="shared" si="0"/>
        <v>#VALUE!</v>
      </c>
      <c r="J31" s="11" t="s">
        <v>51</v>
      </c>
      <c r="K31" s="6" t="e">
        <f t="shared" si="1"/>
        <v>#VALUE!</v>
      </c>
      <c r="L31" s="11" t="s">
        <v>51</v>
      </c>
      <c r="M31" s="6" t="e">
        <f t="shared" si="2"/>
        <v>#VALUE!</v>
      </c>
      <c r="N31" s="6" t="e">
        <f t="shared" si="3"/>
        <v>#VALUE!</v>
      </c>
    </row>
    <row r="32" spans="1:14" ht="36" x14ac:dyDescent="0.2">
      <c r="A32" s="15" t="s">
        <v>24</v>
      </c>
      <c r="B32" s="17" t="s">
        <v>121</v>
      </c>
      <c r="C32" s="22" t="s">
        <v>106</v>
      </c>
      <c r="D32" s="22">
        <v>32500</v>
      </c>
      <c r="E32" s="22" t="s">
        <v>57</v>
      </c>
      <c r="F32" s="11" t="s">
        <v>51</v>
      </c>
      <c r="G32" s="11" t="s">
        <v>51</v>
      </c>
      <c r="H32" s="11" t="s">
        <v>51</v>
      </c>
      <c r="I32" s="9" t="e">
        <f t="shared" si="0"/>
        <v>#VALUE!</v>
      </c>
      <c r="J32" s="11" t="s">
        <v>51</v>
      </c>
      <c r="K32" s="6" t="e">
        <f t="shared" si="1"/>
        <v>#VALUE!</v>
      </c>
      <c r="L32" s="11" t="s">
        <v>51</v>
      </c>
      <c r="M32" s="6" t="e">
        <f t="shared" si="2"/>
        <v>#VALUE!</v>
      </c>
      <c r="N32" s="6" t="e">
        <f t="shared" si="3"/>
        <v>#VALUE!</v>
      </c>
    </row>
    <row r="33" spans="1:14" x14ac:dyDescent="0.2">
      <c r="A33" s="15" t="s">
        <v>25</v>
      </c>
      <c r="B33" s="17" t="s">
        <v>128</v>
      </c>
      <c r="C33" s="22" t="s">
        <v>129</v>
      </c>
      <c r="D33" s="22">
        <v>6500</v>
      </c>
      <c r="E33" s="22" t="s">
        <v>50</v>
      </c>
      <c r="F33" s="11" t="s">
        <v>51</v>
      </c>
      <c r="G33" s="11" t="s">
        <v>51</v>
      </c>
      <c r="H33" s="11" t="s">
        <v>51</v>
      </c>
      <c r="I33" s="9" t="e">
        <f t="shared" ref="I33" si="20">D33/H33</f>
        <v>#VALUE!</v>
      </c>
      <c r="J33" s="11" t="s">
        <v>51</v>
      </c>
      <c r="K33" s="6" t="e">
        <f t="shared" ref="K33" si="21">M33/I33</f>
        <v>#VALUE!</v>
      </c>
      <c r="L33" s="11" t="s">
        <v>51</v>
      </c>
      <c r="M33" s="6" t="e">
        <f t="shared" ref="M33" si="22">L33*D33</f>
        <v>#VALUE!</v>
      </c>
      <c r="N33" s="6" t="e">
        <f t="shared" ref="N33" si="23">M33*J33</f>
        <v>#VALUE!</v>
      </c>
    </row>
    <row r="34" spans="1:14" ht="60" x14ac:dyDescent="0.2">
      <c r="A34" s="15" t="s">
        <v>26</v>
      </c>
      <c r="B34" s="17" t="s">
        <v>120</v>
      </c>
      <c r="C34" s="22" t="s">
        <v>66</v>
      </c>
      <c r="D34" s="22">
        <v>65000</v>
      </c>
      <c r="E34" s="22" t="s">
        <v>60</v>
      </c>
      <c r="F34" s="11" t="s">
        <v>51</v>
      </c>
      <c r="G34" s="11" t="s">
        <v>51</v>
      </c>
      <c r="H34" s="11" t="s">
        <v>51</v>
      </c>
      <c r="I34" s="9" t="e">
        <f t="shared" si="0"/>
        <v>#VALUE!</v>
      </c>
      <c r="J34" s="11" t="s">
        <v>51</v>
      </c>
      <c r="K34" s="6" t="e">
        <f t="shared" si="1"/>
        <v>#VALUE!</v>
      </c>
      <c r="L34" s="11" t="s">
        <v>51</v>
      </c>
      <c r="M34" s="6" t="e">
        <f t="shared" si="2"/>
        <v>#VALUE!</v>
      </c>
      <c r="N34" s="6" t="e">
        <f t="shared" si="3"/>
        <v>#VALUE!</v>
      </c>
    </row>
    <row r="35" spans="1:14" ht="36" x14ac:dyDescent="0.2">
      <c r="A35" s="15">
        <v>22</v>
      </c>
      <c r="B35" s="17" t="s">
        <v>130</v>
      </c>
      <c r="C35" s="22" t="s">
        <v>131</v>
      </c>
      <c r="D35" s="22">
        <v>40000</v>
      </c>
      <c r="E35" s="22" t="s">
        <v>60</v>
      </c>
      <c r="F35" s="11" t="s">
        <v>51</v>
      </c>
      <c r="G35" s="11" t="s">
        <v>51</v>
      </c>
      <c r="H35" s="11" t="s">
        <v>51</v>
      </c>
      <c r="I35" s="9" t="e">
        <f t="shared" ref="I35" si="24">D35/H35</f>
        <v>#VALUE!</v>
      </c>
      <c r="J35" s="11" t="s">
        <v>51</v>
      </c>
      <c r="K35" s="6" t="e">
        <f t="shared" ref="K35" si="25">M35/I35</f>
        <v>#VALUE!</v>
      </c>
      <c r="L35" s="11" t="s">
        <v>51</v>
      </c>
      <c r="M35" s="6" t="e">
        <f t="shared" ref="M35" si="26">L35*D35</f>
        <v>#VALUE!</v>
      </c>
      <c r="N35" s="6" t="e">
        <f t="shared" ref="N35" si="27">M35*J35</f>
        <v>#VALUE!</v>
      </c>
    </row>
    <row r="36" spans="1:14" ht="24" x14ac:dyDescent="0.2">
      <c r="A36" s="15" t="s">
        <v>152</v>
      </c>
      <c r="B36" s="17" t="s">
        <v>73</v>
      </c>
      <c r="C36" s="22" t="s">
        <v>72</v>
      </c>
      <c r="D36" s="22">
        <v>100</v>
      </c>
      <c r="E36" s="22" t="s">
        <v>50</v>
      </c>
      <c r="F36" s="11" t="s">
        <v>51</v>
      </c>
      <c r="G36" s="11" t="s">
        <v>51</v>
      </c>
      <c r="H36" s="11" t="s">
        <v>51</v>
      </c>
      <c r="I36" s="9" t="e">
        <f t="shared" ref="I36:I57" si="28">D36/H36</f>
        <v>#VALUE!</v>
      </c>
      <c r="J36" s="11" t="s">
        <v>51</v>
      </c>
      <c r="K36" s="6" t="e">
        <f t="shared" ref="K36:K59" si="29">M36/I36</f>
        <v>#VALUE!</v>
      </c>
      <c r="L36" s="11" t="s">
        <v>51</v>
      </c>
      <c r="M36" s="6" t="e">
        <f t="shared" ref="M36:M59" si="30">L36*D36</f>
        <v>#VALUE!</v>
      </c>
      <c r="N36" s="6" t="e">
        <f t="shared" ref="N36:N59" si="31">M36*J36</f>
        <v>#VALUE!</v>
      </c>
    </row>
    <row r="37" spans="1:14" ht="24" x14ac:dyDescent="0.2">
      <c r="A37" s="15" t="s">
        <v>153</v>
      </c>
      <c r="B37" s="17" t="s">
        <v>122</v>
      </c>
      <c r="C37" s="22" t="s">
        <v>74</v>
      </c>
      <c r="D37" s="22">
        <v>1000</v>
      </c>
      <c r="E37" s="22" t="s">
        <v>50</v>
      </c>
      <c r="F37" s="11" t="s">
        <v>51</v>
      </c>
      <c r="G37" s="11" t="s">
        <v>51</v>
      </c>
      <c r="H37" s="11" t="s">
        <v>51</v>
      </c>
      <c r="I37" s="9" t="e">
        <f t="shared" si="28"/>
        <v>#VALUE!</v>
      </c>
      <c r="J37" s="11" t="s">
        <v>51</v>
      </c>
      <c r="K37" s="6" t="e">
        <f t="shared" si="29"/>
        <v>#VALUE!</v>
      </c>
      <c r="L37" s="11" t="s">
        <v>51</v>
      </c>
      <c r="M37" s="6" t="e">
        <f t="shared" si="30"/>
        <v>#VALUE!</v>
      </c>
      <c r="N37" s="6" t="e">
        <f t="shared" si="31"/>
        <v>#VALUE!</v>
      </c>
    </row>
    <row r="38" spans="1:14" x14ac:dyDescent="0.2">
      <c r="A38" s="15" t="s">
        <v>98</v>
      </c>
      <c r="B38" s="17" t="s">
        <v>75</v>
      </c>
      <c r="C38" s="22" t="s">
        <v>50</v>
      </c>
      <c r="D38" s="22">
        <v>20</v>
      </c>
      <c r="E38" s="22" t="s">
        <v>50</v>
      </c>
      <c r="F38" s="11" t="s">
        <v>51</v>
      </c>
      <c r="G38" s="11" t="s">
        <v>51</v>
      </c>
      <c r="H38" s="11" t="s">
        <v>51</v>
      </c>
      <c r="I38" s="9" t="e">
        <f t="shared" si="28"/>
        <v>#VALUE!</v>
      </c>
      <c r="J38" s="11" t="s">
        <v>51</v>
      </c>
      <c r="K38" s="6" t="e">
        <f t="shared" si="29"/>
        <v>#VALUE!</v>
      </c>
      <c r="L38" s="11" t="s">
        <v>51</v>
      </c>
      <c r="M38" s="6" t="e">
        <f t="shared" si="30"/>
        <v>#VALUE!</v>
      </c>
      <c r="N38" s="6" t="e">
        <f t="shared" si="31"/>
        <v>#VALUE!</v>
      </c>
    </row>
    <row r="39" spans="1:14" x14ac:dyDescent="0.2">
      <c r="A39" s="15" t="s">
        <v>27</v>
      </c>
      <c r="B39" s="17" t="s">
        <v>133</v>
      </c>
      <c r="C39" s="22" t="s">
        <v>50</v>
      </c>
      <c r="D39" s="22">
        <v>10</v>
      </c>
      <c r="E39" s="22" t="s">
        <v>50</v>
      </c>
      <c r="F39" s="11" t="s">
        <v>51</v>
      </c>
      <c r="G39" s="11" t="s">
        <v>51</v>
      </c>
      <c r="H39" s="11" t="s">
        <v>51</v>
      </c>
      <c r="I39" s="9" t="e">
        <f t="shared" ref="I39" si="32">D39/H39</f>
        <v>#VALUE!</v>
      </c>
      <c r="J39" s="11" t="s">
        <v>51</v>
      </c>
      <c r="K39" s="6" t="e">
        <f t="shared" ref="K39" si="33">M39/I39</f>
        <v>#VALUE!</v>
      </c>
      <c r="L39" s="11" t="s">
        <v>51</v>
      </c>
      <c r="M39" s="6" t="e">
        <f t="shared" ref="M39" si="34">L39*D39</f>
        <v>#VALUE!</v>
      </c>
      <c r="N39" s="6" t="e">
        <f t="shared" ref="N39" si="35">M39*J39</f>
        <v>#VALUE!</v>
      </c>
    </row>
    <row r="40" spans="1:14" x14ac:dyDescent="0.2">
      <c r="A40" s="15" t="s">
        <v>28</v>
      </c>
      <c r="B40" s="17" t="s">
        <v>78</v>
      </c>
      <c r="C40" s="22" t="s">
        <v>50</v>
      </c>
      <c r="D40" s="22">
        <v>30</v>
      </c>
      <c r="E40" s="22" t="s">
        <v>50</v>
      </c>
      <c r="F40" s="11" t="s">
        <v>51</v>
      </c>
      <c r="G40" s="11" t="s">
        <v>51</v>
      </c>
      <c r="H40" s="11" t="s">
        <v>51</v>
      </c>
      <c r="I40" s="9" t="e">
        <f t="shared" si="28"/>
        <v>#VALUE!</v>
      </c>
      <c r="J40" s="11" t="s">
        <v>51</v>
      </c>
      <c r="K40" s="6" t="e">
        <f t="shared" si="29"/>
        <v>#VALUE!</v>
      </c>
      <c r="L40" s="11" t="s">
        <v>51</v>
      </c>
      <c r="M40" s="6" t="e">
        <f t="shared" si="30"/>
        <v>#VALUE!</v>
      </c>
      <c r="N40" s="6" t="e">
        <f t="shared" si="31"/>
        <v>#VALUE!</v>
      </c>
    </row>
    <row r="41" spans="1:14" ht="24" x14ac:dyDescent="0.2">
      <c r="A41" s="15" t="s">
        <v>29</v>
      </c>
      <c r="B41" s="17" t="s">
        <v>123</v>
      </c>
      <c r="C41" s="22" t="s">
        <v>107</v>
      </c>
      <c r="D41" s="22">
        <v>7500</v>
      </c>
      <c r="E41" s="22" t="s">
        <v>76</v>
      </c>
      <c r="F41" s="11" t="s">
        <v>51</v>
      </c>
      <c r="G41" s="11" t="s">
        <v>51</v>
      </c>
      <c r="H41" s="11" t="s">
        <v>51</v>
      </c>
      <c r="I41" s="9" t="e">
        <f t="shared" si="28"/>
        <v>#VALUE!</v>
      </c>
      <c r="J41" s="11" t="s">
        <v>51</v>
      </c>
      <c r="K41" s="6" t="e">
        <f t="shared" si="29"/>
        <v>#VALUE!</v>
      </c>
      <c r="L41" s="11" t="s">
        <v>51</v>
      </c>
      <c r="M41" s="6" t="e">
        <f t="shared" si="30"/>
        <v>#VALUE!</v>
      </c>
      <c r="N41" s="6" t="e">
        <f t="shared" si="31"/>
        <v>#VALUE!</v>
      </c>
    </row>
    <row r="42" spans="1:14" ht="24" x14ac:dyDescent="0.2">
      <c r="A42" s="15" t="s">
        <v>30</v>
      </c>
      <c r="B42" s="17" t="s">
        <v>145</v>
      </c>
      <c r="C42" s="22" t="s">
        <v>146</v>
      </c>
      <c r="D42" s="22">
        <v>1250</v>
      </c>
      <c r="E42" s="22" t="s">
        <v>76</v>
      </c>
      <c r="F42" s="11" t="s">
        <v>51</v>
      </c>
      <c r="G42" s="11" t="s">
        <v>51</v>
      </c>
      <c r="H42" s="11" t="s">
        <v>51</v>
      </c>
      <c r="I42" s="9" t="e">
        <f t="shared" ref="I42" si="36">D42/H42</f>
        <v>#VALUE!</v>
      </c>
      <c r="J42" s="11" t="s">
        <v>51</v>
      </c>
      <c r="K42" s="6" t="e">
        <f t="shared" ref="K42" si="37">M42/I42</f>
        <v>#VALUE!</v>
      </c>
      <c r="L42" s="11" t="s">
        <v>51</v>
      </c>
      <c r="M42" s="6" t="e">
        <f t="shared" ref="M42" si="38">L42*D42</f>
        <v>#VALUE!</v>
      </c>
      <c r="N42" s="6" t="e">
        <f t="shared" ref="N42" si="39">M42*J42</f>
        <v>#VALUE!</v>
      </c>
    </row>
    <row r="43" spans="1:14" x14ac:dyDescent="0.2">
      <c r="A43" s="15" t="s">
        <v>154</v>
      </c>
      <c r="B43" s="17" t="s">
        <v>77</v>
      </c>
      <c r="C43" s="22" t="s">
        <v>65</v>
      </c>
      <c r="D43" s="22">
        <v>50</v>
      </c>
      <c r="E43" s="22" t="s">
        <v>50</v>
      </c>
      <c r="F43" s="11" t="s">
        <v>51</v>
      </c>
      <c r="G43" s="11" t="s">
        <v>51</v>
      </c>
      <c r="H43" s="11" t="s">
        <v>51</v>
      </c>
      <c r="I43" s="9" t="e">
        <f t="shared" si="28"/>
        <v>#VALUE!</v>
      </c>
      <c r="J43" s="11" t="s">
        <v>51</v>
      </c>
      <c r="K43" s="6" t="e">
        <f t="shared" si="29"/>
        <v>#VALUE!</v>
      </c>
      <c r="L43" s="11" t="s">
        <v>51</v>
      </c>
      <c r="M43" s="6" t="e">
        <f t="shared" si="30"/>
        <v>#VALUE!</v>
      </c>
      <c r="N43" s="6" t="e">
        <f t="shared" si="31"/>
        <v>#VALUE!</v>
      </c>
    </row>
    <row r="44" spans="1:14" x14ac:dyDescent="0.2">
      <c r="A44" s="15" t="s">
        <v>31</v>
      </c>
      <c r="B44" s="17" t="s">
        <v>132</v>
      </c>
      <c r="C44" s="22" t="s">
        <v>50</v>
      </c>
      <c r="D44" s="22">
        <v>8</v>
      </c>
      <c r="E44" s="22" t="s">
        <v>50</v>
      </c>
      <c r="F44" s="11" t="s">
        <v>51</v>
      </c>
      <c r="G44" s="11" t="s">
        <v>51</v>
      </c>
      <c r="H44" s="11" t="s">
        <v>51</v>
      </c>
      <c r="I44" s="9" t="e">
        <f t="shared" ref="I44" si="40">D44/H44</f>
        <v>#VALUE!</v>
      </c>
      <c r="J44" s="11" t="s">
        <v>51</v>
      </c>
      <c r="K44" s="6" t="e">
        <f t="shared" ref="K44" si="41">M44/I44</f>
        <v>#VALUE!</v>
      </c>
      <c r="L44" s="11" t="s">
        <v>51</v>
      </c>
      <c r="M44" s="6" t="e">
        <f t="shared" ref="M44" si="42">L44*D44</f>
        <v>#VALUE!</v>
      </c>
      <c r="N44" s="6" t="e">
        <f t="shared" ref="N44" si="43">M44*J44</f>
        <v>#VALUE!</v>
      </c>
    </row>
    <row r="45" spans="1:14" ht="36" x14ac:dyDescent="0.2">
      <c r="A45" s="15" t="s">
        <v>32</v>
      </c>
      <c r="B45" s="19" t="s">
        <v>90</v>
      </c>
      <c r="C45" s="22" t="s">
        <v>108</v>
      </c>
      <c r="D45" s="22">
        <v>180</v>
      </c>
      <c r="E45" s="22" t="s">
        <v>50</v>
      </c>
      <c r="F45" s="11" t="s">
        <v>51</v>
      </c>
      <c r="G45" s="11" t="s">
        <v>51</v>
      </c>
      <c r="H45" s="11" t="s">
        <v>51</v>
      </c>
      <c r="I45" s="9" t="e">
        <f t="shared" si="28"/>
        <v>#VALUE!</v>
      </c>
      <c r="J45" s="11" t="s">
        <v>51</v>
      </c>
      <c r="K45" s="6" t="e">
        <f t="shared" si="29"/>
        <v>#VALUE!</v>
      </c>
      <c r="L45" s="11" t="s">
        <v>51</v>
      </c>
      <c r="M45" s="6" t="e">
        <f t="shared" si="30"/>
        <v>#VALUE!</v>
      </c>
      <c r="N45" s="6" t="e">
        <f t="shared" si="31"/>
        <v>#VALUE!</v>
      </c>
    </row>
    <row r="46" spans="1:14" ht="24" x14ac:dyDescent="0.2">
      <c r="A46" s="15" t="s">
        <v>17</v>
      </c>
      <c r="B46" s="17" t="s">
        <v>79</v>
      </c>
      <c r="C46" s="22" t="s">
        <v>109</v>
      </c>
      <c r="D46" s="22">
        <v>120</v>
      </c>
      <c r="E46" s="22" t="s">
        <v>55</v>
      </c>
      <c r="F46" s="11" t="s">
        <v>51</v>
      </c>
      <c r="G46" s="11" t="s">
        <v>51</v>
      </c>
      <c r="H46" s="11" t="s">
        <v>51</v>
      </c>
      <c r="I46" s="9" t="e">
        <f t="shared" si="28"/>
        <v>#VALUE!</v>
      </c>
      <c r="J46" s="11" t="s">
        <v>51</v>
      </c>
      <c r="K46" s="6" t="e">
        <f t="shared" si="29"/>
        <v>#VALUE!</v>
      </c>
      <c r="L46" s="11" t="s">
        <v>51</v>
      </c>
      <c r="M46" s="6" t="e">
        <f t="shared" si="30"/>
        <v>#VALUE!</v>
      </c>
      <c r="N46" s="6" t="e">
        <f t="shared" si="31"/>
        <v>#VALUE!</v>
      </c>
    </row>
    <row r="47" spans="1:14" ht="24" x14ac:dyDescent="0.2">
      <c r="A47" s="15" t="s">
        <v>155</v>
      </c>
      <c r="B47" s="17" t="s">
        <v>142</v>
      </c>
      <c r="C47" s="22" t="s">
        <v>141</v>
      </c>
      <c r="D47" s="22">
        <v>30000</v>
      </c>
      <c r="E47" s="22" t="s">
        <v>60</v>
      </c>
      <c r="F47" s="11" t="s">
        <v>51</v>
      </c>
      <c r="G47" s="11" t="s">
        <v>51</v>
      </c>
      <c r="H47" s="11" t="s">
        <v>51</v>
      </c>
      <c r="I47" s="9" t="e">
        <f t="shared" ref="I47" si="44">D47/H47</f>
        <v>#VALUE!</v>
      </c>
      <c r="J47" s="11" t="s">
        <v>51</v>
      </c>
      <c r="K47" s="6" t="e">
        <f t="shared" ref="K47" si="45">M47/I47</f>
        <v>#VALUE!</v>
      </c>
      <c r="L47" s="11" t="s">
        <v>51</v>
      </c>
      <c r="M47" s="6" t="e">
        <f t="shared" ref="M47" si="46">L47*D47</f>
        <v>#VALUE!</v>
      </c>
      <c r="N47" s="6" t="e">
        <f t="shared" ref="N47" si="47">M47*J47</f>
        <v>#VALUE!</v>
      </c>
    </row>
    <row r="48" spans="1:14" ht="24" x14ac:dyDescent="0.2">
      <c r="A48" s="15" t="s">
        <v>33</v>
      </c>
      <c r="B48" s="17" t="s">
        <v>91</v>
      </c>
      <c r="C48" s="22" t="s">
        <v>92</v>
      </c>
      <c r="D48" s="22">
        <v>35000</v>
      </c>
      <c r="E48" s="22" t="s">
        <v>62</v>
      </c>
      <c r="F48" s="11" t="s">
        <v>51</v>
      </c>
      <c r="G48" s="11" t="s">
        <v>51</v>
      </c>
      <c r="H48" s="11" t="s">
        <v>51</v>
      </c>
      <c r="I48" s="9" t="e">
        <f t="shared" si="28"/>
        <v>#VALUE!</v>
      </c>
      <c r="J48" s="11" t="s">
        <v>51</v>
      </c>
      <c r="K48" s="6" t="e">
        <f t="shared" si="29"/>
        <v>#VALUE!</v>
      </c>
      <c r="L48" s="11" t="s">
        <v>51</v>
      </c>
      <c r="M48" s="6" t="e">
        <f t="shared" si="30"/>
        <v>#VALUE!</v>
      </c>
      <c r="N48" s="6" t="e">
        <f t="shared" si="31"/>
        <v>#VALUE!</v>
      </c>
    </row>
    <row r="49" spans="1:14" ht="24" x14ac:dyDescent="0.2">
      <c r="A49" s="15" t="s">
        <v>34</v>
      </c>
      <c r="B49" s="17" t="s">
        <v>86</v>
      </c>
      <c r="C49" s="22" t="s">
        <v>50</v>
      </c>
      <c r="D49" s="22">
        <v>5</v>
      </c>
      <c r="E49" s="22" t="s">
        <v>50</v>
      </c>
      <c r="F49" s="11" t="s">
        <v>51</v>
      </c>
      <c r="G49" s="11" t="s">
        <v>51</v>
      </c>
      <c r="H49" s="11" t="s">
        <v>51</v>
      </c>
      <c r="I49" s="9" t="e">
        <f t="shared" si="28"/>
        <v>#VALUE!</v>
      </c>
      <c r="J49" s="11" t="s">
        <v>51</v>
      </c>
      <c r="K49" s="6" t="e">
        <f t="shared" si="29"/>
        <v>#VALUE!</v>
      </c>
      <c r="L49" s="11" t="s">
        <v>51</v>
      </c>
      <c r="M49" s="6" t="e">
        <f t="shared" si="30"/>
        <v>#VALUE!</v>
      </c>
      <c r="N49" s="6" t="e">
        <f t="shared" si="31"/>
        <v>#VALUE!</v>
      </c>
    </row>
    <row r="50" spans="1:14" ht="24" x14ac:dyDescent="0.2">
      <c r="A50" s="15" t="s">
        <v>156</v>
      </c>
      <c r="B50" s="17" t="s">
        <v>139</v>
      </c>
      <c r="C50" s="22" t="s">
        <v>50</v>
      </c>
      <c r="D50" s="22">
        <v>20</v>
      </c>
      <c r="E50" s="22" t="s">
        <v>50</v>
      </c>
      <c r="F50" s="11" t="s">
        <v>51</v>
      </c>
      <c r="G50" s="11" t="s">
        <v>51</v>
      </c>
      <c r="H50" s="11" t="s">
        <v>51</v>
      </c>
      <c r="I50" s="9" t="e">
        <f t="shared" ref="I50" si="48">D50/H50</f>
        <v>#VALUE!</v>
      </c>
      <c r="J50" s="11" t="s">
        <v>51</v>
      </c>
      <c r="K50" s="6" t="e">
        <f t="shared" ref="K50" si="49">M50/I50</f>
        <v>#VALUE!</v>
      </c>
      <c r="L50" s="11" t="s">
        <v>51</v>
      </c>
      <c r="M50" s="6" t="e">
        <f t="shared" ref="M50" si="50">L50*D50</f>
        <v>#VALUE!</v>
      </c>
      <c r="N50" s="6" t="e">
        <f t="shared" ref="N50" si="51">M50*J50</f>
        <v>#VALUE!</v>
      </c>
    </row>
    <row r="51" spans="1:14" x14ac:dyDescent="0.2">
      <c r="A51" s="15" t="s">
        <v>35</v>
      </c>
      <c r="B51" s="19" t="s">
        <v>80</v>
      </c>
      <c r="C51" s="22" t="s">
        <v>50</v>
      </c>
      <c r="D51" s="22">
        <v>5</v>
      </c>
      <c r="E51" s="22" t="s">
        <v>50</v>
      </c>
      <c r="F51" s="11" t="s">
        <v>51</v>
      </c>
      <c r="G51" s="11" t="s">
        <v>51</v>
      </c>
      <c r="H51" s="11" t="s">
        <v>51</v>
      </c>
      <c r="I51" s="9" t="e">
        <f t="shared" si="28"/>
        <v>#VALUE!</v>
      </c>
      <c r="J51" s="11" t="s">
        <v>51</v>
      </c>
      <c r="K51" s="6" t="e">
        <f t="shared" si="29"/>
        <v>#VALUE!</v>
      </c>
      <c r="L51" s="11" t="s">
        <v>51</v>
      </c>
      <c r="M51" s="6" t="e">
        <f t="shared" si="30"/>
        <v>#VALUE!</v>
      </c>
      <c r="N51" s="6" t="e">
        <f t="shared" si="31"/>
        <v>#VALUE!</v>
      </c>
    </row>
    <row r="52" spans="1:14" ht="24" x14ac:dyDescent="0.2">
      <c r="A52" s="15" t="s">
        <v>36</v>
      </c>
      <c r="B52" s="19" t="s">
        <v>104</v>
      </c>
      <c r="C52" s="22" t="s">
        <v>94</v>
      </c>
      <c r="D52" s="22">
        <v>25</v>
      </c>
      <c r="E52" s="22" t="s">
        <v>95</v>
      </c>
      <c r="F52" s="11" t="s">
        <v>51</v>
      </c>
      <c r="G52" s="11" t="s">
        <v>51</v>
      </c>
      <c r="H52" s="11" t="s">
        <v>51</v>
      </c>
      <c r="I52" s="9" t="e">
        <f t="shared" si="28"/>
        <v>#VALUE!</v>
      </c>
      <c r="J52" s="11" t="s">
        <v>51</v>
      </c>
      <c r="K52" s="6" t="e">
        <f t="shared" si="29"/>
        <v>#VALUE!</v>
      </c>
      <c r="L52" s="11" t="s">
        <v>51</v>
      </c>
      <c r="M52" s="6" t="e">
        <f t="shared" si="30"/>
        <v>#VALUE!</v>
      </c>
      <c r="N52" s="6" t="e">
        <f t="shared" si="31"/>
        <v>#VALUE!</v>
      </c>
    </row>
    <row r="53" spans="1:14" ht="24" x14ac:dyDescent="0.2">
      <c r="A53" s="15" t="s">
        <v>16</v>
      </c>
      <c r="B53" s="19" t="s">
        <v>81</v>
      </c>
      <c r="C53" s="22" t="s">
        <v>94</v>
      </c>
      <c r="D53" s="22">
        <v>30</v>
      </c>
      <c r="E53" s="22" t="s">
        <v>95</v>
      </c>
      <c r="F53" s="11" t="s">
        <v>51</v>
      </c>
      <c r="G53" s="11" t="s">
        <v>51</v>
      </c>
      <c r="H53" s="11" t="s">
        <v>51</v>
      </c>
      <c r="I53" s="9" t="e">
        <f t="shared" si="28"/>
        <v>#VALUE!</v>
      </c>
      <c r="J53" s="11" t="s">
        <v>51</v>
      </c>
      <c r="K53" s="6" t="e">
        <f t="shared" si="29"/>
        <v>#VALUE!</v>
      </c>
      <c r="L53" s="11" t="s">
        <v>51</v>
      </c>
      <c r="M53" s="6" t="e">
        <f t="shared" si="30"/>
        <v>#VALUE!</v>
      </c>
      <c r="N53" s="6" t="e">
        <f t="shared" si="31"/>
        <v>#VALUE!</v>
      </c>
    </row>
    <row r="54" spans="1:14" x14ac:dyDescent="0.2">
      <c r="A54" s="15" t="s">
        <v>37</v>
      </c>
      <c r="B54" s="21" t="s">
        <v>87</v>
      </c>
      <c r="C54" s="22" t="s">
        <v>96</v>
      </c>
      <c r="D54" s="22">
        <v>350</v>
      </c>
      <c r="E54" s="22" t="s">
        <v>95</v>
      </c>
      <c r="F54" s="11" t="s">
        <v>51</v>
      </c>
      <c r="G54" s="11" t="s">
        <v>51</v>
      </c>
      <c r="H54" s="11" t="s">
        <v>51</v>
      </c>
      <c r="I54" s="9" t="e">
        <f t="shared" si="28"/>
        <v>#VALUE!</v>
      </c>
      <c r="J54" s="11" t="s">
        <v>51</v>
      </c>
      <c r="K54" s="6" t="e">
        <f t="shared" si="29"/>
        <v>#VALUE!</v>
      </c>
      <c r="L54" s="11" t="s">
        <v>51</v>
      </c>
      <c r="M54" s="6" t="e">
        <f t="shared" si="30"/>
        <v>#VALUE!</v>
      </c>
      <c r="N54" s="6" t="e">
        <f t="shared" si="31"/>
        <v>#VALUE!</v>
      </c>
    </row>
    <row r="55" spans="1:14" x14ac:dyDescent="0.2">
      <c r="A55" s="15" t="s">
        <v>38</v>
      </c>
      <c r="B55" s="19" t="s">
        <v>88</v>
      </c>
      <c r="C55" s="22" t="s">
        <v>50</v>
      </c>
      <c r="D55" s="22">
        <v>40</v>
      </c>
      <c r="E55" s="22" t="s">
        <v>50</v>
      </c>
      <c r="F55" s="11" t="s">
        <v>51</v>
      </c>
      <c r="G55" s="11" t="s">
        <v>51</v>
      </c>
      <c r="H55" s="11" t="s">
        <v>51</v>
      </c>
      <c r="I55" s="9" t="e">
        <f t="shared" si="28"/>
        <v>#VALUE!</v>
      </c>
      <c r="J55" s="11" t="s">
        <v>51</v>
      </c>
      <c r="K55" s="6" t="e">
        <f t="shared" si="29"/>
        <v>#VALUE!</v>
      </c>
      <c r="L55" s="11" t="s">
        <v>51</v>
      </c>
      <c r="M55" s="6" t="e">
        <f t="shared" si="30"/>
        <v>#VALUE!</v>
      </c>
      <c r="N55" s="6" t="e">
        <f t="shared" si="31"/>
        <v>#VALUE!</v>
      </c>
    </row>
    <row r="56" spans="1:14" ht="24" x14ac:dyDescent="0.2">
      <c r="A56" s="15" t="s">
        <v>39</v>
      </c>
      <c r="B56" s="19" t="s">
        <v>89</v>
      </c>
      <c r="C56" s="22" t="s">
        <v>50</v>
      </c>
      <c r="D56" s="22">
        <v>15</v>
      </c>
      <c r="E56" s="22" t="s">
        <v>50</v>
      </c>
      <c r="F56" s="11" t="s">
        <v>51</v>
      </c>
      <c r="G56" s="11" t="s">
        <v>51</v>
      </c>
      <c r="H56" s="11" t="s">
        <v>51</v>
      </c>
      <c r="I56" s="9" t="e">
        <f t="shared" si="28"/>
        <v>#VALUE!</v>
      </c>
      <c r="J56" s="11" t="s">
        <v>51</v>
      </c>
      <c r="K56" s="6" t="e">
        <f t="shared" si="29"/>
        <v>#VALUE!</v>
      </c>
      <c r="L56" s="11" t="s">
        <v>51</v>
      </c>
      <c r="M56" s="6" t="e">
        <f t="shared" si="30"/>
        <v>#VALUE!</v>
      </c>
      <c r="N56" s="6" t="e">
        <f t="shared" si="31"/>
        <v>#VALUE!</v>
      </c>
    </row>
    <row r="57" spans="1:14" x14ac:dyDescent="0.2">
      <c r="A57" s="15" t="s">
        <v>40</v>
      </c>
      <c r="B57" s="19" t="s">
        <v>82</v>
      </c>
      <c r="C57" s="22" t="s">
        <v>65</v>
      </c>
      <c r="D57" s="22">
        <v>40</v>
      </c>
      <c r="E57" s="22" t="s">
        <v>50</v>
      </c>
      <c r="F57" s="11" t="s">
        <v>51</v>
      </c>
      <c r="G57" s="11" t="s">
        <v>51</v>
      </c>
      <c r="H57" s="11" t="s">
        <v>51</v>
      </c>
      <c r="I57" s="9" t="e">
        <f t="shared" si="28"/>
        <v>#VALUE!</v>
      </c>
      <c r="J57" s="11" t="s">
        <v>51</v>
      </c>
      <c r="K57" s="6" t="e">
        <f t="shared" si="29"/>
        <v>#VALUE!</v>
      </c>
      <c r="L57" s="11" t="s">
        <v>51</v>
      </c>
      <c r="M57" s="6" t="e">
        <f t="shared" si="30"/>
        <v>#VALUE!</v>
      </c>
      <c r="N57" s="6" t="e">
        <f t="shared" si="31"/>
        <v>#VALUE!</v>
      </c>
    </row>
    <row r="58" spans="1:14" ht="24" x14ac:dyDescent="0.2">
      <c r="A58" s="15" t="s">
        <v>41</v>
      </c>
      <c r="B58" s="17" t="s">
        <v>140</v>
      </c>
      <c r="C58" s="22" t="s">
        <v>141</v>
      </c>
      <c r="D58" s="22">
        <v>15000</v>
      </c>
      <c r="E58" s="22" t="s">
        <v>60</v>
      </c>
      <c r="F58" s="11" t="s">
        <v>51</v>
      </c>
      <c r="G58" s="11" t="s">
        <v>51</v>
      </c>
      <c r="H58" s="11" t="s">
        <v>51</v>
      </c>
      <c r="I58" s="9" t="e">
        <f t="shared" ref="I58" si="52">D58/H58</f>
        <v>#VALUE!</v>
      </c>
      <c r="J58" s="11" t="s">
        <v>51</v>
      </c>
      <c r="K58" s="6" t="e">
        <f t="shared" ref="K58" si="53">M58/I58</f>
        <v>#VALUE!</v>
      </c>
      <c r="L58" s="11" t="s">
        <v>51</v>
      </c>
      <c r="M58" s="6" t="e">
        <f t="shared" ref="M58" si="54">L58*D58</f>
        <v>#VALUE!</v>
      </c>
      <c r="N58" s="6" t="e">
        <f t="shared" ref="N58" si="55">M58*J58</f>
        <v>#VALUE!</v>
      </c>
    </row>
    <row r="59" spans="1:14" ht="24" x14ac:dyDescent="0.2">
      <c r="A59" s="15" t="s">
        <v>157</v>
      </c>
      <c r="B59" s="17" t="s">
        <v>84</v>
      </c>
      <c r="C59" s="22" t="s">
        <v>85</v>
      </c>
      <c r="D59" s="22">
        <v>20000</v>
      </c>
      <c r="E59" s="22" t="s">
        <v>62</v>
      </c>
      <c r="F59" s="11" t="s">
        <v>51</v>
      </c>
      <c r="G59" s="11" t="s">
        <v>51</v>
      </c>
      <c r="H59" s="11" t="s">
        <v>51</v>
      </c>
      <c r="I59" s="9" t="e">
        <f t="shared" ref="I59:I64" si="56">D59/H59</f>
        <v>#VALUE!</v>
      </c>
      <c r="J59" s="11" t="s">
        <v>51</v>
      </c>
      <c r="K59" s="6" t="e">
        <f t="shared" si="29"/>
        <v>#VALUE!</v>
      </c>
      <c r="L59" s="11" t="s">
        <v>51</v>
      </c>
      <c r="M59" s="6" t="e">
        <f t="shared" si="30"/>
        <v>#VALUE!</v>
      </c>
      <c r="N59" s="6" t="e">
        <f t="shared" si="31"/>
        <v>#VALUE!</v>
      </c>
    </row>
    <row r="60" spans="1:14" x14ac:dyDescent="0.2">
      <c r="A60" s="15" t="s">
        <v>42</v>
      </c>
      <c r="B60" s="19" t="s">
        <v>83</v>
      </c>
      <c r="C60" s="22" t="s">
        <v>50</v>
      </c>
      <c r="D60" s="22">
        <v>8</v>
      </c>
      <c r="E60" s="22" t="s">
        <v>50</v>
      </c>
      <c r="F60" s="11" t="s">
        <v>51</v>
      </c>
      <c r="G60" s="11" t="s">
        <v>51</v>
      </c>
      <c r="H60" s="11" t="s">
        <v>51</v>
      </c>
      <c r="I60" s="9" t="e">
        <f t="shared" si="56"/>
        <v>#VALUE!</v>
      </c>
      <c r="J60" s="11" t="s">
        <v>51</v>
      </c>
      <c r="K60" s="6" t="e">
        <f t="shared" ref="K60:K64" si="57">M60/I60</f>
        <v>#VALUE!</v>
      </c>
      <c r="L60" s="11" t="s">
        <v>51</v>
      </c>
      <c r="M60" s="6" t="e">
        <f t="shared" ref="M60:M64" si="58">L60*D60</f>
        <v>#VALUE!</v>
      </c>
      <c r="N60" s="6" t="e">
        <f t="shared" ref="N60:N64" si="59">M60*J60</f>
        <v>#VALUE!</v>
      </c>
    </row>
    <row r="61" spans="1:14" x14ac:dyDescent="0.2">
      <c r="A61" s="15" t="s">
        <v>158</v>
      </c>
      <c r="B61" s="19" t="s">
        <v>134</v>
      </c>
      <c r="C61" s="22" t="s">
        <v>50</v>
      </c>
      <c r="D61" s="22">
        <v>5</v>
      </c>
      <c r="E61" s="22" t="s">
        <v>50</v>
      </c>
      <c r="F61" s="11" t="s">
        <v>51</v>
      </c>
      <c r="G61" s="11" t="s">
        <v>51</v>
      </c>
      <c r="H61" s="11" t="s">
        <v>51</v>
      </c>
      <c r="I61" s="9" t="e">
        <f t="shared" si="56"/>
        <v>#VALUE!</v>
      </c>
      <c r="J61" s="11" t="s">
        <v>51</v>
      </c>
      <c r="K61" s="6" t="e">
        <f t="shared" ref="K61" si="60">M61/I61</f>
        <v>#VALUE!</v>
      </c>
      <c r="L61" s="11" t="s">
        <v>51</v>
      </c>
      <c r="M61" s="6" t="e">
        <f t="shared" ref="M61" si="61">L61*D61</f>
        <v>#VALUE!</v>
      </c>
      <c r="N61" s="6" t="e">
        <f t="shared" ref="N61" si="62">M61*J61</f>
        <v>#VALUE!</v>
      </c>
    </row>
    <row r="62" spans="1:14" x14ac:dyDescent="0.2">
      <c r="A62" s="15" t="s">
        <v>43</v>
      </c>
      <c r="B62" s="19" t="s">
        <v>135</v>
      </c>
      <c r="C62" s="22" t="s">
        <v>50</v>
      </c>
      <c r="D62" s="22">
        <v>5</v>
      </c>
      <c r="E62" s="22" t="s">
        <v>50</v>
      </c>
      <c r="F62" s="11" t="s">
        <v>51</v>
      </c>
      <c r="G62" s="11" t="s">
        <v>51</v>
      </c>
      <c r="H62" s="11" t="s">
        <v>51</v>
      </c>
      <c r="I62" s="9" t="e">
        <f t="shared" si="56"/>
        <v>#VALUE!</v>
      </c>
      <c r="J62" s="11" t="s">
        <v>51</v>
      </c>
      <c r="K62" s="6" t="e">
        <f t="shared" ref="K62" si="63">M62/I62</f>
        <v>#VALUE!</v>
      </c>
      <c r="L62" s="11" t="s">
        <v>51</v>
      </c>
      <c r="M62" s="6" t="e">
        <f t="shared" ref="M62" si="64">L62*D62</f>
        <v>#VALUE!</v>
      </c>
      <c r="N62" s="6" t="e">
        <f t="shared" ref="N62" si="65">M62*J62</f>
        <v>#VALUE!</v>
      </c>
    </row>
    <row r="63" spans="1:14" ht="24" x14ac:dyDescent="0.2">
      <c r="A63" s="15" t="s">
        <v>44</v>
      </c>
      <c r="B63" s="19" t="s">
        <v>144</v>
      </c>
      <c r="C63" s="22" t="s">
        <v>50</v>
      </c>
      <c r="D63" s="22">
        <v>10</v>
      </c>
      <c r="E63" s="22" t="s">
        <v>50</v>
      </c>
      <c r="F63" s="11" t="s">
        <v>51</v>
      </c>
      <c r="G63" s="11" t="s">
        <v>51</v>
      </c>
      <c r="H63" s="11" t="s">
        <v>51</v>
      </c>
      <c r="I63" s="9" t="e">
        <f t="shared" si="56"/>
        <v>#VALUE!</v>
      </c>
      <c r="J63" s="11" t="s">
        <v>51</v>
      </c>
      <c r="K63" s="6" t="e">
        <f t="shared" ref="K63" si="66">M63/I63</f>
        <v>#VALUE!</v>
      </c>
      <c r="L63" s="11" t="s">
        <v>51</v>
      </c>
      <c r="M63" s="6" t="e">
        <f t="shared" ref="M63" si="67">L63*D63</f>
        <v>#VALUE!</v>
      </c>
      <c r="N63" s="6" t="e">
        <f t="shared" ref="N63" si="68">M63*J63</f>
        <v>#VALUE!</v>
      </c>
    </row>
    <row r="64" spans="1:14" ht="24" x14ac:dyDescent="0.2">
      <c r="A64" s="15" t="s">
        <v>159</v>
      </c>
      <c r="B64" s="19" t="s">
        <v>97</v>
      </c>
      <c r="C64" s="22" t="s">
        <v>93</v>
      </c>
      <c r="D64" s="22">
        <v>1500</v>
      </c>
      <c r="E64" s="22" t="s">
        <v>50</v>
      </c>
      <c r="F64" s="11" t="s">
        <v>51</v>
      </c>
      <c r="G64" s="11" t="s">
        <v>51</v>
      </c>
      <c r="H64" s="11" t="s">
        <v>51</v>
      </c>
      <c r="I64" s="9" t="e">
        <f t="shared" si="56"/>
        <v>#VALUE!</v>
      </c>
      <c r="J64" s="11" t="s">
        <v>51</v>
      </c>
      <c r="K64" s="6" t="e">
        <f t="shared" si="57"/>
        <v>#VALUE!</v>
      </c>
      <c r="L64" s="11" t="s">
        <v>51</v>
      </c>
      <c r="M64" s="6" t="e">
        <f t="shared" si="58"/>
        <v>#VALUE!</v>
      </c>
      <c r="N64" s="6" t="e">
        <f t="shared" si="59"/>
        <v>#VALUE!</v>
      </c>
    </row>
    <row r="65" spans="1:14" ht="15" customHeight="1" x14ac:dyDescent="0.2">
      <c r="A65" s="28" t="s">
        <v>163</v>
      </c>
      <c r="B65" s="29"/>
      <c r="C65" s="29"/>
      <c r="D65" s="29"/>
      <c r="E65" s="29"/>
      <c r="F65" s="29"/>
      <c r="G65" s="29"/>
      <c r="H65" s="29"/>
      <c r="I65" s="29"/>
      <c r="J65" s="29"/>
      <c r="K65" s="29"/>
      <c r="L65" s="29"/>
      <c r="M65" s="36" t="e">
        <f>SUM(M14:M64)</f>
        <v>#VALUE!</v>
      </c>
      <c r="N65" s="36" t="e">
        <f>SUM(N14:N64)</f>
        <v>#VALUE!</v>
      </c>
    </row>
    <row r="66" spans="1:14" ht="10.5" customHeight="1" x14ac:dyDescent="0.2">
      <c r="A66" s="30"/>
      <c r="B66" s="31"/>
      <c r="C66" s="31"/>
      <c r="D66" s="31"/>
      <c r="E66" s="31"/>
      <c r="F66" s="31"/>
      <c r="G66" s="31"/>
      <c r="H66" s="31"/>
      <c r="I66" s="31"/>
      <c r="J66" s="31"/>
      <c r="K66" s="31"/>
      <c r="L66" s="31"/>
      <c r="M66" s="37"/>
      <c r="N66" s="37"/>
    </row>
    <row r="67" spans="1:14" ht="12" hidden="1" customHeight="1" x14ac:dyDescent="0.2">
      <c r="A67" s="32"/>
      <c r="B67" s="33"/>
      <c r="C67" s="33"/>
      <c r="D67" s="33"/>
      <c r="E67" s="33"/>
      <c r="F67" s="33"/>
      <c r="G67" s="33"/>
      <c r="H67" s="33"/>
      <c r="I67" s="33"/>
      <c r="J67" s="33"/>
      <c r="K67" s="33"/>
      <c r="L67" s="33"/>
      <c r="M67" s="37"/>
      <c r="N67" s="37"/>
    </row>
    <row r="68" spans="1:14" ht="15" customHeight="1" x14ac:dyDescent="0.2">
      <c r="A68" s="34" t="s">
        <v>148</v>
      </c>
      <c r="B68" s="35"/>
      <c r="C68" s="35"/>
      <c r="D68" s="35"/>
      <c r="E68" s="35"/>
      <c r="F68" s="35"/>
      <c r="G68" s="35"/>
      <c r="H68" s="35"/>
      <c r="I68" s="35"/>
      <c r="J68" s="35"/>
      <c r="K68" s="35"/>
      <c r="L68" s="35"/>
      <c r="M68" s="38"/>
      <c r="N68" s="38"/>
    </row>
    <row r="71" spans="1:14" ht="51" customHeight="1" x14ac:dyDescent="0.2">
      <c r="B71" s="39" t="s">
        <v>110</v>
      </c>
      <c r="C71" s="39"/>
      <c r="D71" s="40"/>
      <c r="E71" s="40"/>
      <c r="F71" s="40"/>
      <c r="G71" s="40"/>
      <c r="H71" s="40"/>
      <c r="I71" s="40"/>
      <c r="J71" s="40"/>
      <c r="K71" s="40"/>
      <c r="L71" s="40"/>
      <c r="M71" s="40"/>
      <c r="N71" s="40"/>
    </row>
    <row r="73" spans="1:14" ht="36" customHeight="1" x14ac:dyDescent="0.2">
      <c r="B73" s="41" t="s">
        <v>126</v>
      </c>
      <c r="C73" s="41"/>
      <c r="D73" s="42"/>
      <c r="E73" s="42"/>
      <c r="F73" s="42"/>
      <c r="G73" s="42"/>
      <c r="H73" s="42"/>
      <c r="I73" s="42"/>
      <c r="J73" s="42"/>
      <c r="K73" s="42"/>
      <c r="L73" s="42"/>
      <c r="M73" s="42"/>
      <c r="N73" s="42"/>
    </row>
    <row r="75" spans="1:14" x14ac:dyDescent="0.2">
      <c r="B75" s="41" t="s">
        <v>2</v>
      </c>
      <c r="C75" s="41"/>
      <c r="D75" s="42"/>
      <c r="E75" s="42"/>
      <c r="F75" s="42"/>
      <c r="G75" s="42"/>
      <c r="H75" s="42"/>
      <c r="I75" s="42"/>
      <c r="J75" s="42"/>
      <c r="K75" s="42"/>
      <c r="L75" s="42"/>
      <c r="M75" s="42"/>
      <c r="N75" s="42"/>
    </row>
    <row r="76" spans="1:14" x14ac:dyDescent="0.2">
      <c r="B76" s="43" t="s">
        <v>167</v>
      </c>
      <c r="C76" s="43"/>
      <c r="D76" s="44"/>
      <c r="E76" s="44"/>
      <c r="F76" s="44"/>
      <c r="G76" s="44"/>
      <c r="H76" s="44"/>
      <c r="I76" s="44"/>
      <c r="J76" s="44"/>
      <c r="K76" s="44"/>
      <c r="L76" s="44"/>
      <c r="M76" s="44"/>
      <c r="N76" s="44"/>
    </row>
    <row r="78" spans="1:14" x14ac:dyDescent="0.2">
      <c r="B78" s="25" t="s">
        <v>147</v>
      </c>
    </row>
    <row r="80" spans="1:14" x14ac:dyDescent="0.2">
      <c r="B80" s="43" t="s">
        <v>3</v>
      </c>
      <c r="C80" s="43"/>
      <c r="D80" s="44"/>
      <c r="E80" s="44"/>
      <c r="F80" s="44"/>
      <c r="G80" s="44"/>
      <c r="H80" s="44"/>
      <c r="I80" s="44"/>
      <c r="J80" s="44"/>
      <c r="K80" s="44"/>
      <c r="L80" s="44"/>
      <c r="M80" s="44"/>
      <c r="N80" s="44"/>
    </row>
    <row r="82" spans="2:12" x14ac:dyDescent="0.2">
      <c r="B82" s="26" t="s">
        <v>4</v>
      </c>
      <c r="C82" s="26"/>
      <c r="D82" s="27"/>
      <c r="E82" s="4"/>
      <c r="F82" s="4"/>
      <c r="G82" s="4"/>
      <c r="H82" s="4"/>
      <c r="I82" s="4"/>
      <c r="J82" s="4"/>
    </row>
    <row r="83" spans="2:12" x14ac:dyDescent="0.2">
      <c r="B83" s="1" t="s">
        <v>162</v>
      </c>
      <c r="C83" s="1"/>
      <c r="D83" s="1"/>
      <c r="E83" s="1"/>
      <c r="F83" s="1"/>
      <c r="G83" s="1"/>
      <c r="H83" s="1"/>
      <c r="I83" s="1"/>
      <c r="J83" s="1"/>
      <c r="K83" s="1"/>
      <c r="L83" s="1"/>
    </row>
    <row r="84" spans="2:12" x14ac:dyDescent="0.2">
      <c r="B84" s="1"/>
      <c r="C84" s="1"/>
      <c r="D84" s="1"/>
      <c r="E84" s="1"/>
      <c r="F84" s="1"/>
      <c r="G84" s="1"/>
      <c r="H84" s="1"/>
      <c r="I84" s="1"/>
      <c r="J84" s="1"/>
      <c r="K84" s="1"/>
      <c r="L84" s="1"/>
    </row>
  </sheetData>
  <mergeCells count="10">
    <mergeCell ref="B82:D82"/>
    <mergeCell ref="A65:L67"/>
    <mergeCell ref="A68:L68"/>
    <mergeCell ref="M65:M68"/>
    <mergeCell ref="N65:N68"/>
    <mergeCell ref="B71:N71"/>
    <mergeCell ref="B73:N73"/>
    <mergeCell ref="B75:N75"/>
    <mergeCell ref="B76:N76"/>
    <mergeCell ref="B80:N80"/>
  </mergeCells>
  <pageMargins left="0.25" right="0.25" top="0.75" bottom="0.75" header="0.3" footer="0.3"/>
  <pageSetup paperSize="9" scale="70" fitToHeight="0" orientation="landscape" horizontalDpi="4294967295"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Hárok1</vt:lpstr>
      <vt:lpstr>Hárok2</vt:lpstr>
      <vt:lpstr>Hárok3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2006-11-28T10:32:46Z</dcterms:created>
  <dcterms:modified xsi:type="dcterms:W3CDTF">2023-01-30T12:19:44Z</dcterms:modified>
</cp:coreProperties>
</file>