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_Práca\ARR PSK 2023\PSK školy\Poprad Matejovce\Automatická montážna linka\SP\Oprava SP č.2\"/>
    </mc:Choice>
  </mc:AlternateContent>
  <xr:revisionPtr revIDLastSave="0" documentId="13_ncr:1_{1D41180A-C245-46DF-B691-44A134A593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špecifikácia" sheetId="1" r:id="rId1"/>
  </sheets>
  <definedNames>
    <definedName name="_xlnm.Print_Area" localSheetId="0">špecifikácia!$A$1:$E$27</definedName>
  </definedNames>
  <calcPr calcId="18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F22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8" i="1"/>
  <c r="H8" i="1"/>
  <c r="G7" i="1"/>
  <c r="H7" i="1"/>
</calcChain>
</file>

<file path=xl/sharedStrings.xml><?xml version="1.0" encoding="utf-8"?>
<sst xmlns="http://schemas.openxmlformats.org/spreadsheetml/2006/main" count="81" uniqueCount="53">
  <si>
    <t xml:space="preserve"> Názov:</t>
  </si>
  <si>
    <t>P.č.</t>
  </si>
  <si>
    <t>Názov zariadenia</t>
  </si>
  <si>
    <t>Merná jednotka</t>
  </si>
  <si>
    <t>Počet požadovaných 
kusov</t>
  </si>
  <si>
    <t>ks</t>
  </si>
  <si>
    <t>SOŠ elektrotechnická, Hlavná 1400/1, Poprad - Matejovce</t>
  </si>
  <si>
    <t>Zásobovacia stanica pre základné matrice</t>
  </si>
  <si>
    <t>Stanica kontroly a vkladania ložiska</t>
  </si>
  <si>
    <t>Stanica s hydraulickým lisom</t>
  </si>
  <si>
    <t>Stanica kontroly a vkladania hriadeľa</t>
  </si>
  <si>
    <t>Stanica kontroly a vkladania uzáveru</t>
  </si>
  <si>
    <t>Stanica značenia produktu</t>
  </si>
  <si>
    <t>Stanica vkladania a skladovania skrutiek</t>
  </si>
  <si>
    <t xml:space="preserve">Robotická stanica </t>
  </si>
  <si>
    <t>Stanica kontroly kvality</t>
  </si>
  <si>
    <t>Stanica pre skladovanie výrobkov</t>
  </si>
  <si>
    <t>Simulačny softvér pre stanice</t>
  </si>
  <si>
    <t>Simulačný softvér pre automatizáciu</t>
  </si>
  <si>
    <t xml:space="preserve">"Vybavenie SOŠE Poprad  -  Automatická montážna linka so softvérovým vybavením“ </t>
  </si>
  <si>
    <t>Softverová platforma pre dispečerské riadenie</t>
  </si>
  <si>
    <t xml:space="preserve">Softverová platforma pre dispečerské riadenie priemyslových technológií a automatizáciue prostredníctvom obrazovky počítača, moduly kompatibilné s OS Microsoft Windows, najnovšia aktualizácia SW, kompatibilita s jednotlivými komponentmi linky 
</t>
  </si>
  <si>
    <t xml:space="preserve">simulačný software pre vyučovanie automatizačných procesov:                                                      
•overenie funkčnosti vytváraných programov vo virtuálnom prostredí v oblasti simulácie pneumatických, hydraulických, elektrických a elektronických systémov
•3D vizualizácia s možnosťou importovania 3D modelov
•programovanie PLC pomocou jazykov GRAFCET, LADDER DIAGRAM, FUNCTION BLOCS
•tvorba „GRAFCET“ schém a logických diagramov
•úprava jednotlivých prvkov
•2D a 3D modely prvkov
•vizualizácia jednotlivých procesov a ich signálov
kompatibilita s WIN7, prípadne novším                                 </t>
  </si>
  <si>
    <t xml:space="preserve">stacionárny skrutkový kompresor na vzdušníku, objem min. 500 l,  tlak 10 bar, objem prúdenia  996l/min., Mikrofilter/častice do 0,01µm; zvyš.olej 0,01 mg/m³/; 1 800 l/min.;  1/2"      
Separátor olej - voda 
Odvádzač kondenzátu
Hadica spojovacia VS 3/4"; 1500 mm
Spotrebný materiál (kotviaci mater.;hadice;reduk.;vsuv.)
Montáž; zaškolenie obsluhy </t>
  </si>
  <si>
    <t>Kompresor</t>
  </si>
  <si>
    <t>HMI Panel pre stanicu skladovania</t>
  </si>
  <si>
    <t>HMI panel ako doplnok k automatizovanému skladovaciemu pracovisku, farebná dotyková obrazovka, diaľkové ovládanie výcvikového zariadenia za účelom dokončenia úloh údržby, dotykové rozhranie</t>
  </si>
  <si>
    <t>Základný opis požadovanej  funkcie: 
Výber základného komponentu z gravitačného zásobníka a následná kontrola správnosti orientácie. V prípade ak je komponent orientovaný správne, je presunutý prostredníctvom uchopovača s prísavkami a premiestnený na dopravníkový pás, ktorý ho presunie na ďalšie pracovisko. V prípade ak kompont nie je orientovaný správne, je vyradený z výrobného procesu. 
Bunka môže pracovať v integrovanom režime ako súčasť výrobnej linky alebo v autonómnom, samostatnom nezávislom režime.
Súčasťou zariadenia je blok spínačov simulujúci 16 porúch (troubleshooting box)
Základné požadované technické parametre:
• Hlavné rozmery pracoviska bez dopravníka min. 870x570x1450 mm, max. : 930x590x1510 mm, 
• Prívod vzduchu s filtrom do 5 um, regulátor tlaku s tlakomerom
• Elektrický ovládací panel so svorkovnicou
• Ovládanie pomocou tlačidiel štart, stop a reset tlačidiel.  volič režimu (Automatický, manuálny) a indikátor chyby obsluhy.
• Mitsubishi PLC alebo ekvivalent
• Integrovaný dopravníkový pás
• Digitálne vstupy a výstupy (14/10)
• ejektor a 4 vákuové prísavky
• Pneumatické valce 6 ks
• Snímače polohy 8ks, Indukčný snímač 1 ks</t>
  </si>
  <si>
    <t>Základný požadovaný opis funkcie: 
Simulácia hydraulického zalisovanie vloženého ložiska do základného komponentu. Základný komponent s vloženým ložiskom je presunutý pomocou prísavkového systému z dopravníkového pásu na pracovnú plochu stanice. Hydraulické lisovanie prebieha v krytej časti zariadenia. Po ukončení lisovanie je komponent premiestnený späť na dopravníkový pás a presunutý k ďalšej stanici.
Bunka môže pracovať v integrovanom režime ako súčasť výrobnej linky alebo v autonómnom, samostatnom nezávislom režime.
Súčasťou zariadenia je blok spínačov simulujúci 16 porúch (troubleshooting box)
Základné požadované  technické parametre:
• Hlavné rozmery pracoviska bez dopravíka: min. 870x570x1370 mm, max. : 930x590x1430 mm, 
• Prívod vzduchu s filtrom do 5 um, regulátor tlaku s tlakomerom
• Elektrický ovládací panel so svorkovnicou
• Ovládanie pomocou tlačidiel štart, stop a reset tlačidiel.  volič režimu (Automatický, manuálny) a indikátor chyby obsluhy.
• Mitsubishi PLC alebo ekvivalent
• Integrovaný dopravníkový pás
• Digitálne vstupy a výstupy (16/10)
• Hydraulický generátor, hydraulický valec, frekvenčný menič a príslušenstvom
• Pneumatické valce 3 ks
• Pneumatický rotačný 1 ks 
• Vákuový ejektor 1 ks
• Snímače polohy 11 ks 
• Bezpečnostné relé 1 ks
• Magnetický bezpečnostný systém 1 ks</t>
  </si>
  <si>
    <t>Základný požadovaný opis funkcie: 
Vkladanie hriadeľa do pripraveného komponentu. Rozpoznávanie materiálu, kontrola správneho otočenia, meranie výšky a vloženie do základného komponentu. Z gravitačného zásobníka sú vyberané komponenty a umiestňované na otočný stôl, kde prebieha diagnostiga. Ak hriadeľ spĺňa požadované parametre je umiestnený do základného komponentu, ktorý sa nachádza na dopravníkovom páse. 
Bunka môže pracovať v integrovanom režime ako súčasť výrobnej linky alebo v autonómnom, samostatnom nezávislom režime.
Súčasťou zariadenia je blok spínačov simulujúci 16 porúch (troubleshooting box)
Základné požadované technické parametre:
• Hlavné rozmery pracoviska bez dopravníka: min. 870x570x1770 mm, max. : 930x590x1830 mm, 
• Prívod vzduchu s filtrom do 5 um, regulátor tlaku s tlakomerom
• Elektrický ovládací panel so svorkovnicou
• Ovládanie pomocou tlačidiel štart, stop a reset tlačidiel.  volič režimu (Automatický, manuálny) a indikátor chyby obsluhy.
• Mitsubishi PLC alebo ekvivalent
• Integrovaný dopravníkový pás
• Digitálne vstupy a výstupy (20/16)
• Pneumatický uchopovač 1 ks
• Pneumatické valce 9 ks
• Pneumatický rotačný pohon 1 ks 
• Pneumatický rotačno - lineárny pohon 1 ks
• Snímače polohy 12 ks 
• Indukčný snímač 1 ks
• Kapacitný snímač 1 ks 
• Vákuový snímač 2 ks
•  Vákuový ejektor s prísavkou 2 ks</t>
  </si>
  <si>
    <r>
      <t xml:space="preserve">Základný požadovaný opis funkcie: 
Vkladanie uzáveru do pripraveného komponentu. </t>
    </r>
    <r>
      <rPr>
        <sz val="10"/>
        <rFont val="Arial"/>
        <family val="2"/>
        <charset val="238"/>
      </rPr>
      <t>rozpoznávanie materiálu, farby, kontrola správneho otočenia</t>
    </r>
    <r>
      <rPr>
        <sz val="10"/>
        <color theme="1"/>
        <rFont val="Arial"/>
        <family val="2"/>
        <charset val="238"/>
      </rPr>
      <t>, meranie výšky a vloženie do základného komponentu. Z gravitačného zásobníka sú vyberané komponenty a umiestňované na otočný stôl, kde prebieha diagnostiga. Ak uzáver spĺňa požadované parametre je umiestnený do základného komponentu, ktorý sa nachádza na dopravníkovom páse. 
Bunka môže pracovať v integrovanom režime ako súčasť výrobnej linky alebo v autonómnom, samostatnom nezávislom režime.
Súčasťou zariadenia je blok spínačov simulujúci 16 porúch (troubleshooting box)
Základné požadované technické parametre:
• Hlavné rozmery pracoviska bez dopravníka: min. 870x570x1370 mm, max. : 930x590x1410 mm,                                                                                    • Prívod vzduchu s filtrom do 5 um, regulátor tlaku s tlakomerom
• Elektrický ovládací panel so svorkovnicou
• Ovládanie pomocou tlačidiel štart, stop a reset tlačidiel.  volič režimu (Automatický, manuálny) a indikátor chyby obsluhy.
• Mitsubishi PLC alebo ekvivalent
• Integrovaný dopravníkový pás
• Digitálne vstupy a výstupy (24/16)
• Pneumatický uchopovač 2 ks
• Pneumatický valec 7 ks
• Pneumatický rotačný pohon 2 ks 
• Snímače polohy 13 ks 
• Indukčný snímač 1 ks
• Kapacitný snímač 1 ks 
• Fotoelektrický snímač 1 ks
• Lineárny enkóder 1 ks
• Vákuový snímač 1 ks
•  Vákuový ejektor 1 ks
•  Prísavky 3 ks</t>
    </r>
  </si>
  <si>
    <t>Základný požadovaný opis funkcie: 
Označenie produktu. Komponent je z dopravníkového pásu presunutý o priestoru označovania. Po označení je vrátený naspäť na dorpavníkový pás a presunutý na ďalšie pracovisko.
Bunka môže pracovať v integrovanom režime ako súčasť výrobnej linky alebo v autonómnom, samostatnom nezávislom režime.
Základné požadované technické parametre:
• Hlavné rozmery pracoviska bez dopravníka: min. 870x570x1470 mm, max. : 930x590x1530 mm, 
• Prívod vzduchu s filtrom do 5 um, regulátor tlaku s tlakomerom
• Elektrický ovládací panel so svorkovnicou
• Ovládanie pomocou tlačidiel štart, stop a reset tlačidiel.  volič režimu (Automatický, manuálny) a indikátor chyby obsluhy.
• Mitsubishi PLC alebo ekvivalent 
• Integrovaný dopravníkový pás
• Digitálne vstupy a výstupy (23/24)
• Pneumatický lineárny pohon 4 ks
•  Pneumatický otočný pohon 1 ks
•  Lineárny servo pohon s brzdou 2 ks
•  90° AC motor s analógovým riadením 1 ks
•  PID teplotný kontrolér 1 ks
•  Potenciometer 1 ks
• Bezpečnostný zámok 1ks
• Bezpečnostné relé 1 ks
• Bezpečnostný magnet 1 ks
• Vákuový ejektor 1 ks
• Prísavkový systém zo 4 prísaviek
•  Snímače polohy 7 ks</t>
  </si>
  <si>
    <t>Základný požadovaný opis funkcie: 
Vkladanie skrutiek do pripravených dier v základnom komponente. Skrutky sú z gravitačného zásobníka premiesťnované pomocou kombinácie pneumatických komponentov vkladané do pripravených dier v základnom komponente. Základný komponent sa nachádza na dopravníkovom páse.
Bunka môže pracovať v integrovanom režime ako súčasť výrobnej linky alebo v autonómnom, samostatnom nezávislom režime.
Súčasťou zariadenia je blok spínačov simulujúci 16 porúch (troubleshooting box)
Základné požadované technické parametre:
• Hlavné rozmery pracoviska bez dopravníka: min. 870x570x1900 mm, max. : 930x590x1930 mm, 
• Prívod vzduchu s filtrom do 5 um, regulátor tlaku s tlakomerom
• Elektrický ovládací panel so svorkovnicou
• Ovládanie pomocou tlačidiel štart, stop a reset tlačidiel.  volič režimu (Automatický, manuálny) a indikátor chyby obsluhy.
• Mitsubishi PLC alebo ekvivalent
• Integrovaný dopravníkový pás, závitovkový podávač, modul posielania, manipulátor na zavedenie skrutky, Jazýčkové senzory 6ks, fotobunka z optických vlákien 1 ks, polovodičové magnetické snímače 2ks, digitálne vstupy/výstupy 13/9, generátor rušení 1ks, indikátor signálu 1 ks, pneumatický lineárny pohon 5ks, pneumatický uchopovač 1ks</t>
  </si>
  <si>
    <t>Základný požadovaný opis funkcie: 
Robotické pracovisko s elektrickým skrutkovačom a pneumatickým griperom. Elektrický skrutkovač slúži na utiahnutie vložených skrutiek z predchádzajúceho pracoviska. Pneumatický griper slúži na prerábku už existujúzej zostavy komponentov. 
Bunka môže pracovať v integrovanom režime ako súčasť výrobnej linky alebo v autonómnom, samostatnom nezávislom režime.
Základné požadované technické parametre: min. 870x570x1470 mm, max. : 930x590x1530 mm, 
• Hlavné rozmery pracoviska bez dopravníka: 
• Prívod vzduchu s filtrom do 5 um, regulátor tlaku s tlakomerom
• Elektrický ovládací panel so svorkovnicou
• Ovládanie pomocou tlačidiel štart, stop a reset tlačidiel.  volič režimu (Automatický, manuálny) a indikátor chyby obsluhy.
• Mitsubishi PLC alebo ekvivalent
• Integrovaný dopravníkový pás
• 6 osý robot Mitsubishi alebo ekvivalent podľa PLC s kontrolnou jednotkou a programovateľnou konzolou
• Digitálne vstupy a výstupy (12/12)
• Pneumatický uchopovač 1 ks
• Elektrický skrutkovač
• Bezpečnostný zámok 1ks
• Bezpečnostné relé 1 ks
• Bezpečnostný magnet 1 ks</t>
  </si>
  <si>
    <t>Základný požadovaný opis funkcie: 
Kontorla kvality pomocou kamery. Výrobok je zosnímaný kamerou a vyhodnotený.
Bunka môže pracovať v integrovanom režime ako súčasť výrobnej linky alebo v autonómnom, samostatnom nezávislom režime.
Súčasťou zariadenia je blok spínačov simulujúci 16 porúch (troubleshooting box)
Základné požadované technické parametre:
• Hlavné rozmery pracoviska bez dopravníka: min. 870x570x1470 mm, max. : 930x590x1530 mm, 
• Prívod vzduchu s filtrom do 5 um, regulátor tlaku s tlakomerom
• Elektrický ovládací panel so svorkovnicou
• Ovládanie pomocou tlačidiel štart, stop a reset tlačidiel.  volič režimu (Automatický, manuálny) a indikátor chyby obsluhy.
• Mitsubishi PLC alebo ekvivalent
• Integrovaný dopravníkový pás
• Digitálne vstupy a výstupy (18/18)
• Pneumatický lineárny pohon 2 ks
•  Pneumatický otočný pohon 1 ks
•  Rotačný servo pohon 1 ks
• Snímač polohy 7 ks
• Kamera 1 ks
• Ejektor s prísavkami 2 ks
• Procesná vizuálna jednotka 1 ks</t>
  </si>
  <si>
    <t>Základný požadovaný opis funkcie: 
Automatizované skladovacie pracovisko. Skompletizovaný výrobok je dopravený pomocou dopravníkového pásu ku skladovaciemu pracovisku. Pomocou prísavkového systému je uchopený a premiestnený na neobsadenú pozíciu v sklade. Presun je zabezpečený pomocou dvoch elektropohonov (os X a Y) a pneumetického pohonu s prísavkovým systémom (os Z).
Bunka môže pracovať v integrovanom režime ako súčasť výrobnej linky alebo v autonómnom, samostatnom nezávislom režime.
Základné požadované technické parametre:
• Hlavné rozmery pracoviska bez dopravníka: min. 870x570x1470 mm, max. : 930x590x1530 mm, 
• Prívod vzduchu s filtrom do 5 um, regulátor tlaku s tlakomerom
• Elektrický ovládací panel so svorkovnicou
• Ovládanie pomocou tlačidiel štart, stop a reset tlačidiel.  volič režimu (Automatický, manuálny) a indikátor chyby obsluhy.
• Mitsubishi PLC alebo ekvivalent
• Integrovaný dopravníkový pás
• Digitálne vstupy a výstupy (16/15)
• Lineárny servo pohon 2 ks
• Pneumatický lineárny pohon 1 ks
• Bezpečnostný zámok 1ks
• Bezpečnostné relé 1 ks
• Bezpečnostný magnet 1 ks
• Vákuový ejektor 1 ks
• Prísavkový systém zo 4 prísaviek</t>
  </si>
  <si>
    <t>simulačný softvér pre stanice uvedené v bodoch vyššie, obsahuje 3D aplikácie na simuláciu  výroby a jej kontrolu; kompatibilita s WIN10, pípadne novším, programovací kábel, prorgamovací SW</t>
  </si>
  <si>
    <t>Jednotková cena bez DPH v EUR</t>
  </si>
  <si>
    <t>Z toho DPH</t>
  </si>
  <si>
    <t>Cena spolu za požadovaný počet ks vEUR</t>
  </si>
  <si>
    <t>Názov, typ, výrobca</t>
  </si>
  <si>
    <t>Vyplní uchádzač</t>
  </si>
  <si>
    <t>Spolu</t>
  </si>
  <si>
    <t>Obchodné meno/názov:</t>
  </si>
  <si>
    <t>IČO/DIČ</t>
  </si>
  <si>
    <t>Sídlo:</t>
  </si>
  <si>
    <t>Meno a priezvisko oprávnenej osoby/podpis/pečiatka</t>
  </si>
  <si>
    <t>Dátum a miesto podpisu:</t>
  </si>
  <si>
    <t>Minimálne technické parametre</t>
  </si>
  <si>
    <t>Príloha č. 3 Špecifikácia predmetu obstrávania (minimálna technická špecifikácia, minimálne technické parametre)</t>
  </si>
  <si>
    <t>Základný požadovaný opis funkcie: 
Výber ložiska z gravitačného zásobníka a následná kontrola výšky. V prípade ak je správna výška ložiska, ložisko je vložené pomocou pneumatického uchopovača do otvoru v základnom komponente. Základný komponent sa nachádza na dopravníkovom páse. V prípade ak výška ložiska nie je správna, je ložisko vyradené z výrobného procesu.
Bunka môže pracovať v integrovanom režime ako súčasť výrobnej linky alebo v autonómnom, samostatnom nezávislom režime.
Súčasťou zariadenia je blok spínačov simulujúci 16 porúch (troubleshooting box)
Základné požadované technické parametre:
• Hlavné rozmery pracoviska bez dopravníka: Hlavné rozmery pracoviska bez dopravníka min. 870x570x1450 mm, max. : 930x590x1510 mm,
• Prívod vzduchu s filtrom do 5 um, regulátor tlaku s tlakomerom
• Elektrický ovládací panel so svorkovnicou
• Ovládanie pomocou tlačidiel štart, stop a reset tlačidiel.  volič režimu (Automatický, manuálny) a indikátor chyby obsluhy.
• Mitsubishi PLC alebo akvivalent
• Integrovaný dopravníkový pás
• Digitálne vstupy a výstupy (15/13)
• Analógový vstup
• Pneumatické uchopovače 2ks
• Pneumatické valce 4 ks
• Pneumatický rotačný manipulátor 1 ks 
• Pneumatický rotačno - lineárny pohon 1 ks
• Snímače polohy 10 ks 
• Lineárny potenciometer 1 ks</t>
  </si>
  <si>
    <t>Spĺňam/nespĺňam</t>
  </si>
  <si>
    <t>Áno/Nie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</si>
</sst>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1">
    <xf numFmtId="0" fontId="0" fillId="0" borderId="0" xfId="0"/>
    <xf numFmtId="0" fontId="0" fillId="0" borderId="0" xfId="0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center" wrapText="1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7" fillId="0" borderId="6" xfId="0" applyFont="1" applyBorder="1"/>
    <xf numFmtId="0" fontId="16" fillId="3" borderId="14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18" fillId="0" borderId="6" xfId="0" applyFont="1" applyBorder="1"/>
    <xf numFmtId="49" fontId="3" fillId="5" borderId="18" xfId="0" applyNumberFormat="1" applyFont="1" applyFill="1" applyBorder="1" applyAlignment="1" applyProtection="1">
      <alignment horizontal="left" vertical="center"/>
      <protection locked="0"/>
    </xf>
    <xf numFmtId="49" fontId="3" fillId="5" borderId="19" xfId="0" applyNumberFormat="1" applyFont="1" applyFill="1" applyBorder="1" applyAlignment="1" applyProtection="1">
      <alignment horizontal="left" vertical="center"/>
      <protection locked="0"/>
    </xf>
    <xf numFmtId="0" fontId="0" fillId="0" borderId="19" xfId="0" applyBorder="1"/>
    <xf numFmtId="0" fontId="0" fillId="0" borderId="20" xfId="0" applyBorder="1"/>
    <xf numFmtId="0" fontId="17" fillId="0" borderId="21" xfId="0" applyFont="1" applyBorder="1" applyAlignment="1">
      <alignment wrapText="1"/>
    </xf>
    <xf numFmtId="0" fontId="17" fillId="0" borderId="22" xfId="0" applyFont="1" applyBorder="1"/>
    <xf numFmtId="0" fontId="17" fillId="0" borderId="22" xfId="0" applyFont="1" applyBorder="1" applyAlignment="1">
      <alignment wrapText="1"/>
    </xf>
    <xf numFmtId="0" fontId="17" fillId="0" borderId="23" xfId="0" applyFont="1" applyBorder="1"/>
    <xf numFmtId="0" fontId="17" fillId="0" borderId="0" xfId="0" applyFont="1" applyAlignment="1">
      <alignment wrapText="1"/>
    </xf>
    <xf numFmtId="0" fontId="17" fillId="0" borderId="0" xfId="0" applyFont="1"/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5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0" fillId="0" borderId="24" xfId="0" applyBorder="1" applyProtection="1">
      <protection locked="0"/>
    </xf>
    <xf numFmtId="0" fontId="16" fillId="0" borderId="19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</cellXfs>
  <cellStyles count="3">
    <cellStyle name="Normálna" xfId="0" builtinId="0"/>
    <cellStyle name="Normálna 2" xfId="1" xr:uid="{00000000-0005-0000-0000-000001000000}"/>
    <cellStyle name="Normálne 2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topLeftCell="A19" zoomScale="55" zoomScaleNormal="55" workbookViewId="0">
      <selection activeCell="J5" sqref="J5:J21"/>
    </sheetView>
  </sheetViews>
  <sheetFormatPr defaultRowHeight="14.4" x14ac:dyDescent="0.3"/>
  <cols>
    <col min="1" max="1" width="12.33203125" customWidth="1"/>
    <col min="2" max="2" width="45.88671875" customWidth="1"/>
    <col min="3" max="3" width="127" customWidth="1"/>
    <col min="4" max="4" width="23.6640625" style="10" customWidth="1"/>
    <col min="5" max="5" width="23.6640625" style="11" customWidth="1"/>
    <col min="6" max="6" width="26.88671875" customWidth="1"/>
    <col min="7" max="7" width="19" customWidth="1"/>
    <col min="8" max="8" width="19.44140625" customWidth="1"/>
    <col min="9" max="9" width="26.21875" customWidth="1"/>
    <col min="10" max="10" width="24.21875" customWidth="1"/>
  </cols>
  <sheetData>
    <row r="1" spans="1:10" s="1" customFormat="1" ht="28.5" customHeight="1" thickBot="1" x14ac:dyDescent="0.35">
      <c r="A1" s="48" t="s">
        <v>49</v>
      </c>
      <c r="B1" s="49"/>
      <c r="C1" s="2"/>
      <c r="D1" s="2"/>
      <c r="E1" s="2"/>
    </row>
    <row r="2" spans="1:10" s="1" customFormat="1" ht="50.4" customHeight="1" thickBot="1" x14ac:dyDescent="0.35">
      <c r="A2" s="50" t="s">
        <v>6</v>
      </c>
      <c r="B2" s="51"/>
      <c r="C2" s="51"/>
      <c r="D2" s="51"/>
      <c r="E2" s="51"/>
    </row>
    <row r="3" spans="1:10" s="1" customFormat="1" ht="50.4" customHeight="1" thickBot="1" x14ac:dyDescent="0.35">
      <c r="A3" s="3" t="s">
        <v>0</v>
      </c>
      <c r="B3" s="52" t="s">
        <v>19</v>
      </c>
      <c r="C3" s="53"/>
      <c r="D3" s="53"/>
      <c r="E3" s="53"/>
    </row>
    <row r="4" spans="1:10" s="1" customFormat="1" ht="50.4" customHeight="1" thickBot="1" x14ac:dyDescent="0.35">
      <c r="A4" s="20"/>
      <c r="B4" s="21"/>
      <c r="C4" s="21"/>
      <c r="D4" s="21"/>
      <c r="E4" s="21"/>
    </row>
    <row r="5" spans="1:10" s="1" customFormat="1" ht="27.75" customHeight="1" thickTop="1" thickBot="1" x14ac:dyDescent="0.35">
      <c r="A5" s="4"/>
      <c r="B5" s="5"/>
      <c r="C5" s="6"/>
      <c r="D5" s="7"/>
      <c r="E5" s="6"/>
      <c r="F5" s="54" t="s">
        <v>41</v>
      </c>
      <c r="G5" s="55"/>
      <c r="H5" s="55"/>
      <c r="I5" s="56"/>
      <c r="J5" s="57"/>
    </row>
    <row r="6" spans="1:10" ht="87.75" customHeight="1" x14ac:dyDescent="0.3">
      <c r="A6" s="12" t="s">
        <v>1</v>
      </c>
      <c r="B6" s="13" t="s">
        <v>2</v>
      </c>
      <c r="C6" s="30" t="s">
        <v>48</v>
      </c>
      <c r="D6" s="13" t="s">
        <v>3</v>
      </c>
      <c r="E6" s="22" t="s">
        <v>4</v>
      </c>
      <c r="F6" s="35" t="s">
        <v>37</v>
      </c>
      <c r="G6" s="35" t="s">
        <v>38</v>
      </c>
      <c r="H6" s="35" t="s">
        <v>39</v>
      </c>
      <c r="I6" s="35" t="s">
        <v>40</v>
      </c>
      <c r="J6" s="58" t="s">
        <v>51</v>
      </c>
    </row>
    <row r="7" spans="1:10" ht="338.25" customHeight="1" x14ac:dyDescent="0.3">
      <c r="A7" s="16">
        <v>1</v>
      </c>
      <c r="B7" s="17" t="s">
        <v>7</v>
      </c>
      <c r="C7" s="26" t="s">
        <v>27</v>
      </c>
      <c r="D7" s="14" t="s">
        <v>5</v>
      </c>
      <c r="E7" s="23">
        <v>1</v>
      </c>
      <c r="F7" s="31">
        <v>0</v>
      </c>
      <c r="G7" s="32">
        <f>F7*0.2</f>
        <v>0</v>
      </c>
      <c r="H7" s="32">
        <f>(F7+G7)*E7</f>
        <v>0</v>
      </c>
      <c r="I7" s="33"/>
      <c r="J7" s="59" t="s">
        <v>52</v>
      </c>
    </row>
    <row r="8" spans="1:10" ht="344.25" customHeight="1" x14ac:dyDescent="0.3">
      <c r="A8" s="16">
        <v>2</v>
      </c>
      <c r="B8" s="17" t="s">
        <v>8</v>
      </c>
      <c r="C8" s="26" t="s">
        <v>50</v>
      </c>
      <c r="D8" s="14" t="s">
        <v>5</v>
      </c>
      <c r="E8" s="23">
        <v>1</v>
      </c>
      <c r="F8" s="34">
        <v>0</v>
      </c>
      <c r="G8" s="32">
        <f t="shared" ref="G8:G9" si="0">F8*0.2</f>
        <v>0</v>
      </c>
      <c r="H8" s="32">
        <f t="shared" ref="H8:H9" si="1">(F8+G8)*E8</f>
        <v>0</v>
      </c>
      <c r="I8" s="33"/>
      <c r="J8" s="59" t="s">
        <v>52</v>
      </c>
    </row>
    <row r="9" spans="1:10" ht="302.25" customHeight="1" x14ac:dyDescent="0.3">
      <c r="A9" s="16">
        <v>3</v>
      </c>
      <c r="B9" s="17" t="s">
        <v>9</v>
      </c>
      <c r="C9" s="25" t="s">
        <v>28</v>
      </c>
      <c r="D9" s="14" t="s">
        <v>5</v>
      </c>
      <c r="E9" s="23">
        <v>1</v>
      </c>
      <c r="F9" s="31">
        <v>0</v>
      </c>
      <c r="G9" s="32">
        <f t="shared" si="0"/>
        <v>0</v>
      </c>
      <c r="H9" s="32">
        <f t="shared" si="1"/>
        <v>0</v>
      </c>
      <c r="I9" s="33"/>
      <c r="J9" s="59" t="s">
        <v>52</v>
      </c>
    </row>
    <row r="10" spans="1:10" ht="323.25" customHeight="1" x14ac:dyDescent="0.3">
      <c r="A10" s="16">
        <v>4</v>
      </c>
      <c r="B10" s="17" t="s">
        <v>10</v>
      </c>
      <c r="C10" s="25" t="s">
        <v>29</v>
      </c>
      <c r="D10" s="14" t="s">
        <v>5</v>
      </c>
      <c r="E10" s="23">
        <v>1</v>
      </c>
      <c r="F10" s="34">
        <v>0</v>
      </c>
      <c r="G10" s="32">
        <f t="shared" ref="G10:G21" si="2">F10*0.2</f>
        <v>0</v>
      </c>
      <c r="H10" s="32">
        <f t="shared" ref="H10:H21" si="3">(F10+G10)*E10</f>
        <v>0</v>
      </c>
      <c r="I10" s="33"/>
      <c r="J10" s="59" t="s">
        <v>52</v>
      </c>
    </row>
    <row r="11" spans="1:10" ht="353.25" customHeight="1" x14ac:dyDescent="0.3">
      <c r="A11" s="16">
        <v>5</v>
      </c>
      <c r="B11" s="17" t="s">
        <v>11</v>
      </c>
      <c r="C11" s="25" t="s">
        <v>30</v>
      </c>
      <c r="D11" s="14" t="s">
        <v>5</v>
      </c>
      <c r="E11" s="23">
        <v>1</v>
      </c>
      <c r="F11" s="31">
        <v>0</v>
      </c>
      <c r="G11" s="32">
        <f t="shared" si="2"/>
        <v>0</v>
      </c>
      <c r="H11" s="32">
        <f t="shared" si="3"/>
        <v>0</v>
      </c>
      <c r="I11" s="33"/>
      <c r="J11" s="59" t="s">
        <v>52</v>
      </c>
    </row>
    <row r="12" spans="1:10" ht="336" customHeight="1" x14ac:dyDescent="0.3">
      <c r="A12" s="16">
        <v>6</v>
      </c>
      <c r="B12" s="17" t="s">
        <v>12</v>
      </c>
      <c r="C12" s="25" t="s">
        <v>31</v>
      </c>
      <c r="D12" s="14" t="s">
        <v>5</v>
      </c>
      <c r="E12" s="23">
        <v>1</v>
      </c>
      <c r="F12" s="34">
        <v>0</v>
      </c>
      <c r="G12" s="32">
        <f t="shared" si="2"/>
        <v>0</v>
      </c>
      <c r="H12" s="32">
        <f t="shared" si="3"/>
        <v>0</v>
      </c>
      <c r="I12" s="33"/>
      <c r="J12" s="59" t="s">
        <v>52</v>
      </c>
    </row>
    <row r="13" spans="1:10" ht="219.75" customHeight="1" x14ac:dyDescent="0.3">
      <c r="A13" s="16">
        <v>7</v>
      </c>
      <c r="B13" s="17" t="s">
        <v>13</v>
      </c>
      <c r="C13" s="25" t="s">
        <v>32</v>
      </c>
      <c r="D13" s="14" t="s">
        <v>5</v>
      </c>
      <c r="E13" s="23">
        <v>1</v>
      </c>
      <c r="F13" s="31">
        <v>0</v>
      </c>
      <c r="G13" s="32">
        <f t="shared" si="2"/>
        <v>0</v>
      </c>
      <c r="H13" s="32">
        <f t="shared" si="3"/>
        <v>0</v>
      </c>
      <c r="I13" s="33"/>
      <c r="J13" s="59" t="s">
        <v>52</v>
      </c>
    </row>
    <row r="14" spans="1:10" ht="276.75" customHeight="1" x14ac:dyDescent="0.3">
      <c r="A14" s="16">
        <v>8</v>
      </c>
      <c r="B14" s="17" t="s">
        <v>14</v>
      </c>
      <c r="C14" s="25" t="s">
        <v>33</v>
      </c>
      <c r="D14" s="14" t="s">
        <v>5</v>
      </c>
      <c r="E14" s="23">
        <v>1</v>
      </c>
      <c r="F14" s="34">
        <v>0</v>
      </c>
      <c r="G14" s="32">
        <f t="shared" si="2"/>
        <v>0</v>
      </c>
      <c r="H14" s="32">
        <f t="shared" si="3"/>
        <v>0</v>
      </c>
      <c r="I14" s="33"/>
      <c r="J14" s="59" t="s">
        <v>52</v>
      </c>
    </row>
    <row r="15" spans="1:10" ht="250.8" x14ac:dyDescent="0.3">
      <c r="A15" s="16">
        <v>9</v>
      </c>
      <c r="B15" s="17" t="s">
        <v>15</v>
      </c>
      <c r="C15" s="25" t="s">
        <v>34</v>
      </c>
      <c r="D15" s="14" t="s">
        <v>5</v>
      </c>
      <c r="E15" s="23">
        <v>1</v>
      </c>
      <c r="F15" s="31">
        <v>0</v>
      </c>
      <c r="G15" s="32">
        <f t="shared" si="2"/>
        <v>0</v>
      </c>
      <c r="H15" s="32">
        <f t="shared" si="3"/>
        <v>0</v>
      </c>
      <c r="I15" s="33"/>
      <c r="J15" s="59" t="s">
        <v>52</v>
      </c>
    </row>
    <row r="16" spans="1:10" ht="264" x14ac:dyDescent="0.3">
      <c r="A16" s="16">
        <v>10</v>
      </c>
      <c r="B16" s="17" t="s">
        <v>16</v>
      </c>
      <c r="C16" s="25" t="s">
        <v>35</v>
      </c>
      <c r="D16" s="14" t="s">
        <v>5</v>
      </c>
      <c r="E16" s="23">
        <v>1</v>
      </c>
      <c r="F16" s="34">
        <v>0</v>
      </c>
      <c r="G16" s="32">
        <f t="shared" si="2"/>
        <v>0</v>
      </c>
      <c r="H16" s="32">
        <f t="shared" si="3"/>
        <v>0</v>
      </c>
      <c r="I16" s="33"/>
      <c r="J16" s="59" t="s">
        <v>52</v>
      </c>
    </row>
    <row r="17" spans="1:10" ht="60" customHeight="1" x14ac:dyDescent="0.3">
      <c r="A17" s="16">
        <v>11</v>
      </c>
      <c r="B17" s="17" t="s">
        <v>25</v>
      </c>
      <c r="C17" s="27" t="s">
        <v>26</v>
      </c>
      <c r="D17" s="14" t="s">
        <v>5</v>
      </c>
      <c r="E17" s="23">
        <v>1</v>
      </c>
      <c r="F17" s="31">
        <v>0</v>
      </c>
      <c r="G17" s="32">
        <f t="shared" si="2"/>
        <v>0</v>
      </c>
      <c r="H17" s="32">
        <f t="shared" si="3"/>
        <v>0</v>
      </c>
      <c r="I17" s="33"/>
      <c r="J17" s="59" t="s">
        <v>52</v>
      </c>
    </row>
    <row r="18" spans="1:10" ht="109.2" x14ac:dyDescent="0.3">
      <c r="A18" s="16">
        <v>12</v>
      </c>
      <c r="B18" s="17" t="s">
        <v>24</v>
      </c>
      <c r="C18" s="27" t="s">
        <v>23</v>
      </c>
      <c r="D18" s="14" t="s">
        <v>5</v>
      </c>
      <c r="E18" s="23">
        <v>1</v>
      </c>
      <c r="F18" s="34">
        <v>0</v>
      </c>
      <c r="G18" s="32">
        <f t="shared" si="2"/>
        <v>0</v>
      </c>
      <c r="H18" s="32">
        <f t="shared" si="3"/>
        <v>0</v>
      </c>
      <c r="I18" s="33"/>
      <c r="J18" s="59" t="s">
        <v>52</v>
      </c>
    </row>
    <row r="19" spans="1:10" ht="46.8" x14ac:dyDescent="0.3">
      <c r="A19" s="16">
        <v>13</v>
      </c>
      <c r="B19" s="17" t="s">
        <v>20</v>
      </c>
      <c r="C19" s="28" t="s">
        <v>21</v>
      </c>
      <c r="D19" s="14" t="s">
        <v>5</v>
      </c>
      <c r="E19" s="23">
        <v>1</v>
      </c>
      <c r="F19" s="31">
        <v>0</v>
      </c>
      <c r="G19" s="32">
        <f t="shared" si="2"/>
        <v>0</v>
      </c>
      <c r="H19" s="32">
        <f t="shared" si="3"/>
        <v>0</v>
      </c>
      <c r="I19" s="33"/>
      <c r="J19" s="59" t="s">
        <v>52</v>
      </c>
    </row>
    <row r="20" spans="1:10" ht="31.2" x14ac:dyDescent="0.3">
      <c r="A20" s="16">
        <v>14</v>
      </c>
      <c r="B20" s="17" t="s">
        <v>17</v>
      </c>
      <c r="C20" s="28" t="s">
        <v>36</v>
      </c>
      <c r="D20" s="14" t="s">
        <v>5</v>
      </c>
      <c r="E20" s="23">
        <v>1</v>
      </c>
      <c r="F20" s="34">
        <v>0</v>
      </c>
      <c r="G20" s="32">
        <f t="shared" si="2"/>
        <v>0</v>
      </c>
      <c r="H20" s="32">
        <f t="shared" si="3"/>
        <v>0</v>
      </c>
      <c r="I20" s="33"/>
      <c r="J20" s="59" t="s">
        <v>52</v>
      </c>
    </row>
    <row r="21" spans="1:10" ht="156.6" thickBot="1" x14ac:dyDescent="0.35">
      <c r="A21" s="19">
        <v>15</v>
      </c>
      <c r="B21" s="18" t="s">
        <v>18</v>
      </c>
      <c r="C21" s="29" t="s">
        <v>22</v>
      </c>
      <c r="D21" s="15" t="s">
        <v>5</v>
      </c>
      <c r="E21" s="24">
        <v>1</v>
      </c>
      <c r="F21" s="31">
        <v>0</v>
      </c>
      <c r="G21" s="32">
        <f t="shared" si="2"/>
        <v>0</v>
      </c>
      <c r="H21" s="32">
        <f t="shared" si="3"/>
        <v>0</v>
      </c>
      <c r="I21" s="33"/>
      <c r="J21" s="60" t="s">
        <v>52</v>
      </c>
    </row>
    <row r="22" spans="1:10" ht="68.25" customHeight="1" x14ac:dyDescent="0.35">
      <c r="B22" s="36" t="s">
        <v>42</v>
      </c>
      <c r="F22" s="37">
        <f>SUM(F7:F21)</f>
        <v>0</v>
      </c>
      <c r="G22" s="37">
        <f t="shared" ref="G22:H22" si="4">SUM(G7:G21)</f>
        <v>0</v>
      </c>
      <c r="H22" s="37">
        <f t="shared" si="4"/>
        <v>0</v>
      </c>
    </row>
    <row r="24" spans="1:10" ht="15" thickBot="1" x14ac:dyDescent="0.35"/>
    <row r="25" spans="1:10" ht="59.4" customHeight="1" thickTop="1" x14ac:dyDescent="0.4">
      <c r="A25" s="46"/>
      <c r="B25" s="42" t="s">
        <v>43</v>
      </c>
      <c r="C25" s="38"/>
      <c r="D25" s="8"/>
      <c r="E25" s="9"/>
    </row>
    <row r="26" spans="1:10" ht="38.4" customHeight="1" x14ac:dyDescent="0.4">
      <c r="A26" s="47"/>
      <c r="B26" s="43" t="s">
        <v>44</v>
      </c>
      <c r="C26" s="39"/>
      <c r="D26" s="8"/>
      <c r="E26" s="9"/>
    </row>
    <row r="27" spans="1:10" ht="15.6" x14ac:dyDescent="0.3">
      <c r="A27" s="47"/>
      <c r="B27" s="43" t="s">
        <v>45</v>
      </c>
      <c r="C27" s="40"/>
    </row>
    <row r="28" spans="1:10" ht="31.2" x14ac:dyDescent="0.3">
      <c r="A28" s="46"/>
      <c r="B28" s="44" t="s">
        <v>46</v>
      </c>
      <c r="C28" s="40"/>
    </row>
    <row r="29" spans="1:10" ht="42.6" customHeight="1" thickBot="1" x14ac:dyDescent="0.35">
      <c r="A29" s="47"/>
      <c r="B29" s="45" t="s">
        <v>47</v>
      </c>
      <c r="C29" s="41"/>
    </row>
    <row r="30" spans="1:10" ht="15" thickTop="1" x14ac:dyDescent="0.3"/>
  </sheetData>
  <mergeCells count="4">
    <mergeCell ref="A1:B1"/>
    <mergeCell ref="A2:E2"/>
    <mergeCell ref="B3:E3"/>
    <mergeCell ref="F5:I5"/>
  </mergeCells>
  <pageMargins left="0.70866141732283472" right="0.70866141732283472" top="0.74803149606299213" bottom="0.74803149606299213" header="0.31496062992125984" footer="0.31496062992125984"/>
  <pageSetup paperSize="9" scale="36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špecifikácia</vt:lpstr>
      <vt:lpstr>špecifikácia!Oblasť_tlače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Drahoslava Gmitrová</dc:creator>
  <cp:lastModifiedBy>Drahoslava Gmitrová</cp:lastModifiedBy>
  <cp:lastPrinted>2023-02-02T14:02:27Z</cp:lastPrinted>
  <dcterms:created xsi:type="dcterms:W3CDTF">2021-04-19T07:04:05Z</dcterms:created>
  <dcterms:modified xsi:type="dcterms:W3CDTF">2023-03-21T19:19:42Z</dcterms:modified>
</cp:coreProperties>
</file>