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9120" activeTab="0"/>
  </bookViews>
  <sheets>
    <sheet name="Suradnice" sheetId="1" r:id="rId1"/>
    <sheet name="Vykazy" sheetId="2" r:id="rId2"/>
    <sheet name="Vykazy uprava" sheetId="3" r:id="rId3"/>
  </sheets>
  <externalReferences>
    <externalReference r:id="rId6"/>
  </externalReferences>
  <definedNames>
    <definedName name="fakt1R">#REF!</definedName>
  </definedNames>
  <calcPr fullCalcOnLoad="1"/>
</workbook>
</file>

<file path=xl/sharedStrings.xml><?xml version="1.0" encoding="utf-8"?>
<sst xmlns="http://schemas.openxmlformats.org/spreadsheetml/2006/main" count="179" uniqueCount="28">
  <si>
    <t>Spolu</t>
  </si>
  <si>
    <t>Stĺpik</t>
  </si>
  <si>
    <t>autorizovaný architekt</t>
  </si>
  <si>
    <t>Javorová 3070/1, 010 07 Žilina 7</t>
  </si>
  <si>
    <t>Tel: 0905 804750</t>
  </si>
  <si>
    <t>E-MAIL: atelier@krusinsky.sk</t>
  </si>
  <si>
    <t>SKA 0293AA</t>
  </si>
  <si>
    <t>IČO 356 570 31</t>
  </si>
  <si>
    <t>DIČ 1022540563</t>
  </si>
  <si>
    <t>Číslo</t>
  </si>
  <si>
    <t>Účel</t>
  </si>
  <si>
    <t>Ks</t>
  </si>
  <si>
    <t>Oplotenie výbehu hospodárskych zvierat</t>
  </si>
  <si>
    <t>014 01 Bytča, PČ KN C 3108/14 a 3108/18, KÚ Veľká Bytča (807745)</t>
  </si>
  <si>
    <t>Sekcia</t>
  </si>
  <si>
    <t>Dĺžka bm</t>
  </si>
  <si>
    <t>Brána 3500 mm</t>
  </si>
  <si>
    <t>Bránka 1000 mm</t>
  </si>
  <si>
    <t>Výkaz oplotenia a brán</t>
  </si>
  <si>
    <t>Zoznam súradníc</t>
  </si>
  <si>
    <t>Bod</t>
  </si>
  <si>
    <t>Ing. arch. Vladimír Krušinský</t>
  </si>
  <si>
    <t>Y</t>
  </si>
  <si>
    <t>X</t>
  </si>
  <si>
    <t>Bpv</t>
  </si>
  <si>
    <t>Dielec 2,62 m</t>
  </si>
  <si>
    <t>Stĺpik celkom</t>
  </si>
  <si>
    <t>Brána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</si>
</sst>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0.000"/>
    <numFmt numFmtId="183" formatCode="#,##0&quot; Sk&quot;;[Red]&quot;-&quot;#,##0&quot; Sk&quot;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7"/>
      <name val="Letter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>
      <alignment vertical="center"/>
      <protection/>
    </xf>
    <xf numFmtId="0" fontId="4" fillId="0" borderId="1" applyFont="0" applyFill="0" applyBorder="0">
      <alignment vertical="center"/>
      <protection/>
    </xf>
    <xf numFmtId="183" fontId="4" fillId="0" borderId="1">
      <alignment/>
      <protection/>
    </xf>
    <xf numFmtId="0" fontId="4" fillId="0" borderId="1" applyFont="0" applyFill="0">
      <alignment/>
      <protection/>
    </xf>
    <xf numFmtId="168" fontId="2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4" fillId="0" borderId="9" applyBorder="0">
      <alignment vertical="center"/>
      <protection/>
    </xf>
    <xf numFmtId="0" fontId="33" fillId="0" borderId="0" applyNumberFormat="0" applyFill="0" applyBorder="0" applyAlignment="0" applyProtection="0"/>
    <xf numFmtId="0" fontId="4" fillId="0" borderId="9">
      <alignment vertical="center"/>
      <protection/>
    </xf>
    <xf numFmtId="0" fontId="34" fillId="24" borderId="10" applyNumberFormat="0" applyAlignment="0" applyProtection="0"/>
    <xf numFmtId="0" fontId="35" fillId="25" borderId="10" applyNumberFormat="0" applyAlignment="0" applyProtection="0"/>
    <xf numFmtId="0" fontId="36" fillId="25" borderId="11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1" applyFont="1">
      <alignment/>
      <protection/>
    </xf>
    <xf numFmtId="0" fontId="1" fillId="0" borderId="0" xfId="51" applyFont="1" applyAlignment="1">
      <alignment horizontal="center"/>
      <protection/>
    </xf>
    <xf numFmtId="0" fontId="1" fillId="0" borderId="0" xfId="51" applyFont="1" applyAlignment="1">
      <alignment horizontal="right"/>
      <protection/>
    </xf>
    <xf numFmtId="0" fontId="2" fillId="0" borderId="0" xfId="51">
      <alignment/>
      <protection/>
    </xf>
    <xf numFmtId="0" fontId="1" fillId="0" borderId="0" xfId="51" applyFont="1" applyAlignment="1">
      <alignment horizontal="left"/>
      <protection/>
    </xf>
    <xf numFmtId="0" fontId="1" fillId="0" borderId="12" xfId="51" applyFont="1" applyBorder="1">
      <alignment/>
      <protection/>
    </xf>
    <xf numFmtId="0" fontId="1" fillId="0" borderId="12" xfId="51" applyFont="1" applyBorder="1" applyAlignment="1">
      <alignment horizontal="center"/>
      <protection/>
    </xf>
    <xf numFmtId="0" fontId="1" fillId="0" borderId="12" xfId="51" applyFont="1" applyBorder="1" applyAlignment="1">
      <alignment horizontal="right"/>
      <protection/>
    </xf>
    <xf numFmtId="0" fontId="0" fillId="0" borderId="0" xfId="51" applyFont="1">
      <alignment/>
      <protection/>
    </xf>
    <xf numFmtId="0" fontId="0" fillId="0" borderId="0" xfId="51" applyFont="1" applyAlignment="1">
      <alignment horizontal="right"/>
      <protection/>
    </xf>
    <xf numFmtId="0" fontId="3" fillId="33" borderId="0" xfId="51" applyFont="1" applyFill="1">
      <alignment/>
      <protection/>
    </xf>
    <xf numFmtId="0" fontId="2" fillId="33" borderId="0" xfId="51" applyFill="1">
      <alignment/>
      <protection/>
    </xf>
    <xf numFmtId="0" fontId="3" fillId="0" borderId="0" xfId="51" applyFont="1" applyFill="1">
      <alignment/>
      <protection/>
    </xf>
    <xf numFmtId="0" fontId="2" fillId="0" borderId="0" xfId="51" applyFill="1">
      <alignment/>
      <protection/>
    </xf>
    <xf numFmtId="49" fontId="2" fillId="0" borderId="0" xfId="51" applyNumberFormat="1">
      <alignment/>
      <protection/>
    </xf>
    <xf numFmtId="2" fontId="2" fillId="0" borderId="0" xfId="51" applyNumberFormat="1">
      <alignment/>
      <protection/>
    </xf>
    <xf numFmtId="2" fontId="2" fillId="0" borderId="0" xfId="51" applyNumberFormat="1" applyFill="1">
      <alignment/>
      <protection/>
    </xf>
    <xf numFmtId="49" fontId="2" fillId="34" borderId="0" xfId="51" applyNumberFormat="1" applyFill="1">
      <alignment/>
      <protection/>
    </xf>
    <xf numFmtId="0" fontId="3" fillId="34" borderId="0" xfId="51" applyFont="1" applyFill="1">
      <alignment/>
      <protection/>
    </xf>
    <xf numFmtId="2" fontId="3" fillId="34" borderId="0" xfId="51" applyNumberFormat="1" applyFont="1" applyFill="1">
      <alignment/>
      <protection/>
    </xf>
    <xf numFmtId="0" fontId="2" fillId="34" borderId="0" xfId="51" applyFill="1">
      <alignment/>
      <protection/>
    </xf>
    <xf numFmtId="0" fontId="3" fillId="0" borderId="0" xfId="51" applyFont="1" applyAlignment="1">
      <alignment horizontal="right"/>
      <protection/>
    </xf>
    <xf numFmtId="1" fontId="2" fillId="0" borderId="0" xfId="51" applyNumberFormat="1">
      <alignment/>
      <protection/>
    </xf>
    <xf numFmtId="0" fontId="3" fillId="33" borderId="0" xfId="51" applyFont="1" applyFill="1">
      <alignment/>
      <protection/>
    </xf>
    <xf numFmtId="0" fontId="2" fillId="0" borderId="0" xfId="51" applyFont="1" applyFill="1">
      <alignment/>
      <protection/>
    </xf>
    <xf numFmtId="0" fontId="3" fillId="33" borderId="0" xfId="51" applyFont="1" applyFill="1" applyAlignment="1">
      <alignment/>
      <protection/>
    </xf>
    <xf numFmtId="0" fontId="3" fillId="33" borderId="0" xfId="51" applyFont="1" applyFill="1" applyAlignment="1">
      <alignment/>
      <protection/>
    </xf>
    <xf numFmtId="0" fontId="2" fillId="0" borderId="0" xfId="51" applyFont="1">
      <alignment/>
      <protection/>
    </xf>
    <xf numFmtId="1" fontId="2" fillId="0" borderId="0" xfId="51" applyNumberFormat="1" applyFont="1">
      <alignment/>
      <protection/>
    </xf>
    <xf numFmtId="2" fontId="2" fillId="0" borderId="0" xfId="51" applyNumberFormat="1" applyFont="1">
      <alignment/>
      <protection/>
    </xf>
    <xf numFmtId="2" fontId="2" fillId="0" borderId="0" xfId="51" applyNumberFormat="1" applyFont="1" applyFill="1">
      <alignment/>
      <protection/>
    </xf>
    <xf numFmtId="2" fontId="2" fillId="0" borderId="0" xfId="51" applyNumberFormat="1" applyFont="1" applyFill="1" applyAlignment="1">
      <alignment horizontal="left"/>
      <protection/>
    </xf>
    <xf numFmtId="0" fontId="2" fillId="0" borderId="0" xfId="51" applyFont="1" applyAlignment="1">
      <alignment horizontal="left"/>
      <protection/>
    </xf>
    <xf numFmtId="0" fontId="2" fillId="0" borderId="0" xfId="51" applyFont="1" applyFill="1" applyAlignment="1">
      <alignment horizontal="left"/>
      <protection/>
    </xf>
    <xf numFmtId="2" fontId="2" fillId="0" borderId="0" xfId="51" applyNumberFormat="1" applyFont="1" applyAlignment="1">
      <alignment horizontal="left"/>
      <protection/>
    </xf>
    <xf numFmtId="182" fontId="2" fillId="0" borderId="0" xfId="51" applyNumberFormat="1" applyFont="1">
      <alignment/>
      <protection/>
    </xf>
    <xf numFmtId="0" fontId="2" fillId="0" borderId="0" xfId="51" applyFont="1" applyFill="1">
      <alignment/>
      <protection/>
    </xf>
    <xf numFmtId="2" fontId="2" fillId="34" borderId="0" xfId="51" applyNumberFormat="1" applyFill="1">
      <alignment/>
      <protection/>
    </xf>
    <xf numFmtId="1" fontId="2" fillId="34" borderId="0" xfId="51" applyNumberFormat="1" applyFill="1">
      <alignment/>
      <protection/>
    </xf>
    <xf numFmtId="1" fontId="3" fillId="34" borderId="0" xfId="51" applyNumberFormat="1" applyFont="1" applyFill="1" applyAlignment="1">
      <alignment horizontal="right"/>
      <protection/>
    </xf>
    <xf numFmtId="1" fontId="3" fillId="34" borderId="0" xfId="51" applyNumberFormat="1" applyFont="1" applyFill="1">
      <alignment/>
      <protection/>
    </xf>
  </cellXfs>
  <cellStyles count="5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Comma" xfId="38"/>
    <cellStyle name="Comma [0]" xfId="39"/>
    <cellStyle name="data" xfId="40"/>
    <cellStyle name="Dobrá" xfId="41"/>
    <cellStyle name="Kontrolná bun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ov" xfId="49"/>
    <cellStyle name="Neutrálna" xfId="50"/>
    <cellStyle name="normálne 2" xfId="51"/>
    <cellStyle name="normálne 2 2" xfId="52"/>
    <cellStyle name="normální_DelvitaZA" xfId="53"/>
    <cellStyle name="Percent" xfId="54"/>
    <cellStyle name="Poznámka" xfId="55"/>
    <cellStyle name="Prepojená bunka" xfId="56"/>
    <cellStyle name="Spolu" xfId="57"/>
    <cellStyle name="TEXT" xfId="58"/>
    <cellStyle name="Text upozornenia" xfId="59"/>
    <cellStyle name="TEXT1" xfId="60"/>
    <cellStyle name="Vstup" xfId="61"/>
    <cellStyle name="Výpočet" xfId="62"/>
    <cellStyle name="Výstup" xfId="63"/>
    <cellStyle name="Vysvetľujúci text" xfId="64"/>
    <cellStyle name="Zlá" xfId="65"/>
    <cellStyle name="Zvýraznenie1" xfId="66"/>
    <cellStyle name="Zvýraznenie2" xfId="67"/>
    <cellStyle name="Zvýraznenie3" xfId="68"/>
    <cellStyle name="Zvýraznenie4" xfId="69"/>
    <cellStyle name="Zvýraznenie5" xfId="70"/>
    <cellStyle name="Zvýraznenie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ruso\Work\Akcie\2020\2020-002-RD%20Varin%20Knapec\2020-002-RD%20Varin%20Knap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daje"/>
      <sheetName val="Udaje1"/>
      <sheetName val="Hodiny"/>
      <sheetName val="Prepocet"/>
      <sheetName val="Krycí list"/>
      <sheetName val="Rozpocet"/>
      <sheetName val="I-SKA-1993"/>
      <sheetName val="I-SKA-2003"/>
      <sheetName val="I-UNIKA"/>
      <sheetName val="O-SKA-1993"/>
      <sheetName val="O-UNIKA"/>
      <sheetName val="O-UNIKA2"/>
      <sheetName val="O-SKA-2003"/>
      <sheetName val="Zameranie"/>
      <sheetName val="Prehlad nákladov"/>
      <sheetName val="Platby"/>
      <sheetName val="Platby (2)"/>
      <sheetName val="Zadanie"/>
      <sheetName val="Vyme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5.00390625" style="4" customWidth="1"/>
    <col min="2" max="2" width="24.28125" style="4" customWidth="1"/>
    <col min="3" max="4" width="10.7109375" style="4" customWidth="1"/>
    <col min="5" max="5" width="9.140625" style="4" customWidth="1"/>
    <col min="6" max="6" width="10.7109375" style="4" customWidth="1"/>
    <col min="7" max="16384" width="9.140625" style="4" customWidth="1"/>
  </cols>
  <sheetData>
    <row r="1" spans="1:8" ht="12.75">
      <c r="A1" s="1" t="s">
        <v>21</v>
      </c>
      <c r="B1" s="1"/>
      <c r="C1" s="1"/>
      <c r="D1" s="2" t="s">
        <v>2</v>
      </c>
      <c r="E1" s="1"/>
      <c r="F1" s="1"/>
      <c r="G1" s="1"/>
      <c r="H1" s="3" t="s">
        <v>3</v>
      </c>
    </row>
    <row r="2" spans="1:8" ht="12.75">
      <c r="A2" s="5" t="s">
        <v>4</v>
      </c>
      <c r="B2" s="1"/>
      <c r="C2" s="1"/>
      <c r="D2" s="2"/>
      <c r="E2" s="1"/>
      <c r="F2" s="1"/>
      <c r="G2" s="1"/>
      <c r="H2" s="3" t="s">
        <v>5</v>
      </c>
    </row>
    <row r="3" spans="1:8" ht="13.5" thickBot="1">
      <c r="A3" s="6" t="s">
        <v>6</v>
      </c>
      <c r="B3" s="6"/>
      <c r="C3" s="6"/>
      <c r="D3" s="7" t="s">
        <v>7</v>
      </c>
      <c r="E3" s="6"/>
      <c r="F3" s="6"/>
      <c r="G3" s="6"/>
      <c r="H3" s="8" t="s">
        <v>8</v>
      </c>
    </row>
    <row r="4" spans="1:8" ht="12.75">
      <c r="A4" s="9"/>
      <c r="B4" s="9"/>
      <c r="C4" s="9"/>
      <c r="D4" s="9"/>
      <c r="E4" s="9"/>
      <c r="F4" s="9"/>
      <c r="G4" s="9"/>
      <c r="H4" s="10"/>
    </row>
    <row r="5" spans="1:8" ht="12.75">
      <c r="A5" s="11" t="s">
        <v>12</v>
      </c>
      <c r="B5" s="12"/>
      <c r="C5" s="12"/>
      <c r="D5" s="12"/>
      <c r="E5" s="12"/>
      <c r="F5" s="12"/>
      <c r="G5" s="12"/>
      <c r="H5" s="12"/>
    </row>
    <row r="6" spans="1:8" ht="12.75">
      <c r="A6" s="11" t="s">
        <v>13</v>
      </c>
      <c r="B6" s="12"/>
      <c r="C6" s="12"/>
      <c r="D6" s="12"/>
      <c r="E6" s="12"/>
      <c r="F6" s="12"/>
      <c r="G6" s="12"/>
      <c r="H6" s="12"/>
    </row>
    <row r="8" spans="1:8" ht="12.75">
      <c r="A8" s="24" t="s">
        <v>19</v>
      </c>
      <c r="B8" s="11"/>
      <c r="C8" s="11"/>
      <c r="D8" s="12"/>
      <c r="E8" s="12"/>
      <c r="F8" s="12"/>
      <c r="G8" s="12"/>
      <c r="H8" s="12"/>
    </row>
    <row r="9" spans="1:8" ht="12.75">
      <c r="A9" s="11" t="s">
        <v>20</v>
      </c>
      <c r="B9" s="11" t="s">
        <v>22</v>
      </c>
      <c r="C9" s="26" t="s">
        <v>23</v>
      </c>
      <c r="D9" s="12"/>
      <c r="E9" s="27" t="s">
        <v>24</v>
      </c>
      <c r="F9" s="12"/>
      <c r="G9" s="11"/>
      <c r="H9" s="11"/>
    </row>
    <row r="10" spans="1:12" ht="12.75">
      <c r="A10" s="25"/>
      <c r="B10" s="25"/>
      <c r="C10" s="28"/>
      <c r="D10" s="25"/>
      <c r="E10" s="25"/>
      <c r="F10" s="25"/>
      <c r="G10" s="25"/>
      <c r="H10" s="25"/>
      <c r="I10" s="28"/>
      <c r="J10" s="28"/>
      <c r="K10" s="28"/>
      <c r="L10" s="28"/>
    </row>
    <row r="11" spans="1:12" ht="12.75">
      <c r="A11" s="29">
        <f aca="true" t="shared" si="0" ref="A11:A43">A10+1</f>
        <v>1</v>
      </c>
      <c r="B11" s="33">
        <v>-1171866.89</v>
      </c>
      <c r="C11" s="34">
        <v>-457159.61</v>
      </c>
      <c r="D11" s="28"/>
      <c r="E11" s="36">
        <v>0</v>
      </c>
      <c r="F11" s="28"/>
      <c r="G11" s="28"/>
      <c r="H11" s="28"/>
      <c r="I11" s="28"/>
      <c r="J11" s="28"/>
      <c r="K11" s="28"/>
      <c r="L11" s="28"/>
    </row>
    <row r="12" spans="1:12" ht="12.75">
      <c r="A12" s="29">
        <f t="shared" si="0"/>
        <v>2</v>
      </c>
      <c r="B12" s="33">
        <v>-1171885.49</v>
      </c>
      <c r="C12" s="35">
        <v>-457134.27</v>
      </c>
      <c r="D12" s="28"/>
      <c r="E12" s="36">
        <v>0</v>
      </c>
      <c r="F12" s="28"/>
      <c r="G12" s="28"/>
      <c r="H12" s="28"/>
      <c r="I12" s="28"/>
      <c r="J12" s="28"/>
      <c r="K12" s="28"/>
      <c r="L12" s="28"/>
    </row>
    <row r="13" spans="1:12" ht="12.75">
      <c r="A13" s="29">
        <f t="shared" si="0"/>
        <v>3</v>
      </c>
      <c r="B13" s="33">
        <v>-1171902.56</v>
      </c>
      <c r="C13" s="35">
        <v>-457107.86</v>
      </c>
      <c r="D13" s="28"/>
      <c r="E13" s="36">
        <v>0</v>
      </c>
      <c r="F13" s="25"/>
      <c r="G13" s="25"/>
      <c r="H13" s="25"/>
      <c r="I13" s="28"/>
      <c r="J13" s="28"/>
      <c r="K13" s="28"/>
      <c r="L13" s="28"/>
    </row>
    <row r="14" spans="1:12" ht="12.75">
      <c r="A14" s="29">
        <f t="shared" si="0"/>
        <v>4</v>
      </c>
      <c r="B14" s="33">
        <v>-1171942.45</v>
      </c>
      <c r="C14" s="32">
        <v>-457046.15</v>
      </c>
      <c r="D14" s="28"/>
      <c r="E14" s="36">
        <v>0</v>
      </c>
      <c r="F14" s="25"/>
      <c r="G14" s="25"/>
      <c r="H14" s="25"/>
      <c r="I14" s="28"/>
      <c r="J14" s="28"/>
      <c r="K14" s="28"/>
      <c r="L14" s="28"/>
    </row>
    <row r="15" spans="1:12" ht="12.75">
      <c r="A15" s="29">
        <f t="shared" si="0"/>
        <v>5</v>
      </c>
      <c r="B15" s="33">
        <v>-1171953.75</v>
      </c>
      <c r="C15" s="32">
        <v>-457052.75</v>
      </c>
      <c r="D15" s="28"/>
      <c r="E15" s="36">
        <v>0</v>
      </c>
      <c r="F15" s="25"/>
      <c r="G15" s="25"/>
      <c r="H15" s="25"/>
      <c r="I15" s="28"/>
      <c r="J15" s="28"/>
      <c r="K15" s="28"/>
      <c r="L15" s="28"/>
    </row>
    <row r="16" spans="1:12" ht="12.75">
      <c r="A16" s="29">
        <f t="shared" si="0"/>
        <v>6</v>
      </c>
      <c r="B16" s="33">
        <v>-1171987.69</v>
      </c>
      <c r="C16" s="32">
        <v>-457072.57</v>
      </c>
      <c r="D16" s="28"/>
      <c r="E16" s="36">
        <v>0</v>
      </c>
      <c r="F16" s="25"/>
      <c r="G16" s="25"/>
      <c r="H16" s="25"/>
      <c r="I16" s="28"/>
      <c r="J16" s="28"/>
      <c r="K16" s="28"/>
      <c r="L16" s="28"/>
    </row>
    <row r="17" spans="1:12" ht="12.75">
      <c r="A17" s="29">
        <f t="shared" si="0"/>
        <v>7</v>
      </c>
      <c r="B17" s="33">
        <v>-1171990.36</v>
      </c>
      <c r="C17" s="32">
        <v>-457101.26</v>
      </c>
      <c r="D17" s="28"/>
      <c r="E17" s="36">
        <v>0</v>
      </c>
      <c r="F17" s="25"/>
      <c r="G17" s="25"/>
      <c r="H17" s="25"/>
      <c r="I17" s="28"/>
      <c r="J17" s="28"/>
      <c r="K17" s="28"/>
      <c r="L17" s="28"/>
    </row>
    <row r="18" spans="1:12" ht="12.75">
      <c r="A18" s="29">
        <f t="shared" si="0"/>
        <v>8</v>
      </c>
      <c r="B18" s="33">
        <v>-1171994.24</v>
      </c>
      <c r="C18" s="32">
        <v>-457143</v>
      </c>
      <c r="D18" s="28"/>
      <c r="E18" s="36">
        <v>0</v>
      </c>
      <c r="F18" s="25"/>
      <c r="G18" s="25"/>
      <c r="H18" s="25"/>
      <c r="I18" s="28"/>
      <c r="J18" s="28"/>
      <c r="K18" s="28"/>
      <c r="L18" s="28"/>
    </row>
    <row r="19" spans="1:12" ht="12.75">
      <c r="A19" s="29">
        <f t="shared" si="0"/>
        <v>9</v>
      </c>
      <c r="B19" s="33">
        <v>-1171997.15</v>
      </c>
      <c r="C19" s="32">
        <v>-457174.31</v>
      </c>
      <c r="D19" s="28"/>
      <c r="E19" s="36">
        <v>0</v>
      </c>
      <c r="F19" s="25"/>
      <c r="G19" s="25"/>
      <c r="H19" s="25"/>
      <c r="I19" s="28"/>
      <c r="J19" s="28"/>
      <c r="K19" s="28"/>
      <c r="L19" s="28"/>
    </row>
    <row r="20" spans="1:12" ht="12.75">
      <c r="A20" s="29">
        <f t="shared" si="0"/>
        <v>10</v>
      </c>
      <c r="B20" s="33">
        <v>-1171942.18</v>
      </c>
      <c r="C20" s="32">
        <v>-457176.68</v>
      </c>
      <c r="D20" s="28"/>
      <c r="E20" s="36">
        <v>0</v>
      </c>
      <c r="F20" s="25"/>
      <c r="G20" s="25"/>
      <c r="H20" s="25"/>
      <c r="I20" s="28"/>
      <c r="J20" s="28"/>
      <c r="K20" s="28"/>
      <c r="L20" s="28"/>
    </row>
    <row r="21" spans="1:12" ht="12.75">
      <c r="A21" s="29">
        <f t="shared" si="0"/>
        <v>11</v>
      </c>
      <c r="B21" s="33">
        <v>-1171913.39</v>
      </c>
      <c r="C21" s="32">
        <v>-457177.93</v>
      </c>
      <c r="D21" s="28"/>
      <c r="E21" s="36">
        <v>0</v>
      </c>
      <c r="F21" s="25"/>
      <c r="G21" s="31"/>
      <c r="H21" s="25"/>
      <c r="I21" s="28"/>
      <c r="J21" s="28"/>
      <c r="K21" s="28"/>
      <c r="L21" s="28"/>
    </row>
    <row r="22" spans="1:12" ht="12.75">
      <c r="A22" s="29">
        <f t="shared" si="0"/>
        <v>12</v>
      </c>
      <c r="B22" s="33">
        <v>-1171895.07</v>
      </c>
      <c r="C22" s="32">
        <v>-457178.72</v>
      </c>
      <c r="D22" s="28"/>
      <c r="E22" s="36">
        <v>0</v>
      </c>
      <c r="F22" s="25"/>
      <c r="G22" s="31"/>
      <c r="H22" s="25"/>
      <c r="I22" s="28"/>
      <c r="J22" s="28"/>
      <c r="K22" s="28"/>
      <c r="L22" s="28"/>
    </row>
    <row r="23" spans="1:12" ht="12.75">
      <c r="A23" s="29">
        <f t="shared" si="0"/>
        <v>13</v>
      </c>
      <c r="B23" s="33">
        <v>-1171879.96</v>
      </c>
      <c r="C23" s="32">
        <v>-457183.08</v>
      </c>
      <c r="D23" s="28"/>
      <c r="E23" s="36">
        <v>0</v>
      </c>
      <c r="F23" s="25"/>
      <c r="G23" s="25"/>
      <c r="H23" s="25"/>
      <c r="I23" s="28"/>
      <c r="J23" s="28"/>
      <c r="K23" s="28"/>
      <c r="L23" s="28"/>
    </row>
    <row r="24" spans="1:12" ht="12.75">
      <c r="A24" s="29">
        <f t="shared" si="0"/>
        <v>14</v>
      </c>
      <c r="B24" s="33">
        <v>-1171850.99</v>
      </c>
      <c r="C24" s="32">
        <v>-457215</v>
      </c>
      <c r="D24" s="28"/>
      <c r="E24" s="36">
        <v>0</v>
      </c>
      <c r="F24" s="25"/>
      <c r="G24" s="25"/>
      <c r="H24" s="25"/>
      <c r="I24" s="28"/>
      <c r="J24" s="28"/>
      <c r="K24" s="28"/>
      <c r="L24" s="28"/>
    </row>
    <row r="25" spans="1:12" ht="12.75">
      <c r="A25" s="29">
        <f t="shared" si="0"/>
        <v>15</v>
      </c>
      <c r="B25" s="33">
        <v>-1171836.93</v>
      </c>
      <c r="C25" s="32">
        <v>-457200.46</v>
      </c>
      <c r="D25" s="28"/>
      <c r="E25" s="36">
        <v>0</v>
      </c>
      <c r="F25" s="25"/>
      <c r="G25" s="25"/>
      <c r="H25" s="25"/>
      <c r="I25" s="28"/>
      <c r="J25" s="28"/>
      <c r="K25" s="28"/>
      <c r="L25" s="28"/>
    </row>
    <row r="26" spans="1:12" ht="12.75">
      <c r="A26" s="29">
        <f t="shared" si="0"/>
        <v>16</v>
      </c>
      <c r="B26" s="33">
        <v>-1171858.62</v>
      </c>
      <c r="C26" s="32">
        <v>-457170.89</v>
      </c>
      <c r="D26" s="28"/>
      <c r="E26" s="36">
        <v>0</v>
      </c>
      <c r="F26" s="25"/>
      <c r="G26" s="25"/>
      <c r="H26" s="25"/>
      <c r="I26" s="28"/>
      <c r="J26" s="28"/>
      <c r="K26" s="28"/>
      <c r="L26" s="28"/>
    </row>
    <row r="27" spans="1:12" ht="12.75">
      <c r="A27" s="29">
        <f t="shared" si="0"/>
        <v>17</v>
      </c>
      <c r="B27" s="33">
        <v>-1171889.93</v>
      </c>
      <c r="C27" s="35">
        <v>-457172.78</v>
      </c>
      <c r="D27" s="28"/>
      <c r="E27" s="36">
        <v>0</v>
      </c>
      <c r="F27" s="25"/>
      <c r="G27" s="25"/>
      <c r="H27" s="25"/>
      <c r="I27" s="28"/>
      <c r="J27" s="28"/>
      <c r="K27" s="28"/>
      <c r="L27" s="28"/>
    </row>
    <row r="28" spans="1:12" ht="12.75">
      <c r="A28" s="29">
        <f t="shared" si="0"/>
        <v>18</v>
      </c>
      <c r="B28" s="33">
        <v>-1171897.12</v>
      </c>
      <c r="C28" s="32">
        <v>-457165.52</v>
      </c>
      <c r="D28" s="28"/>
      <c r="E28" s="36">
        <v>0</v>
      </c>
      <c r="F28" s="25"/>
      <c r="G28" s="31"/>
      <c r="H28" s="25"/>
      <c r="I28" s="28"/>
      <c r="J28" s="28"/>
      <c r="K28" s="28"/>
      <c r="L28" s="28"/>
    </row>
    <row r="29" spans="1:12" ht="12.75">
      <c r="A29" s="29">
        <f t="shared" si="0"/>
        <v>19</v>
      </c>
      <c r="B29" s="33">
        <v>-1171912.82</v>
      </c>
      <c r="C29" s="35">
        <v>-457164.84</v>
      </c>
      <c r="D29" s="28"/>
      <c r="E29" s="36">
        <v>0</v>
      </c>
      <c r="F29" s="28"/>
      <c r="G29" s="30"/>
      <c r="H29" s="28"/>
      <c r="I29" s="28"/>
      <c r="J29" s="28"/>
      <c r="K29" s="28"/>
      <c r="L29" s="28"/>
    </row>
    <row r="30" spans="1:12" ht="12.75">
      <c r="A30" s="29">
        <f t="shared" si="0"/>
        <v>20</v>
      </c>
      <c r="B30" s="33">
        <v>-1171941.62</v>
      </c>
      <c r="C30" s="35">
        <v>-457163.59</v>
      </c>
      <c r="D30" s="28"/>
      <c r="E30" s="36">
        <v>0</v>
      </c>
      <c r="F30" s="28"/>
      <c r="G30" s="30"/>
      <c r="H30" s="28"/>
      <c r="I30" s="28"/>
      <c r="J30" s="28"/>
      <c r="K30" s="28"/>
      <c r="L30" s="28"/>
    </row>
    <row r="31" spans="1:12" ht="12.75">
      <c r="A31" s="29">
        <f t="shared" si="0"/>
        <v>21</v>
      </c>
      <c r="B31" s="33">
        <v>-1171960.92</v>
      </c>
      <c r="C31" s="35">
        <v>-457150.05</v>
      </c>
      <c r="D31" s="28"/>
      <c r="E31" s="36">
        <v>0</v>
      </c>
      <c r="F31" s="28"/>
      <c r="G31" s="30"/>
      <c r="H31" s="28"/>
      <c r="I31" s="28"/>
      <c r="J31" s="28"/>
      <c r="K31" s="28"/>
      <c r="L31" s="28"/>
    </row>
    <row r="32" spans="1:12" ht="12.75">
      <c r="A32" s="29">
        <f t="shared" si="0"/>
        <v>22</v>
      </c>
      <c r="B32" s="33">
        <v>-1171958.97</v>
      </c>
      <c r="C32" s="35">
        <v>-457103.07</v>
      </c>
      <c r="D32" s="28"/>
      <c r="E32" s="36">
        <v>0</v>
      </c>
      <c r="F32" s="28"/>
      <c r="G32" s="30"/>
      <c r="H32" s="28"/>
      <c r="I32" s="28"/>
      <c r="J32" s="28"/>
      <c r="K32" s="28"/>
      <c r="L32" s="28"/>
    </row>
    <row r="33" spans="1:12" ht="12.75">
      <c r="A33" s="29">
        <f t="shared" si="0"/>
        <v>23</v>
      </c>
      <c r="B33" s="33">
        <v>-1171942.38</v>
      </c>
      <c r="C33" s="35">
        <v>-457070.35</v>
      </c>
      <c r="D33" s="28"/>
      <c r="E33" s="36">
        <v>0</v>
      </c>
      <c r="F33" s="28"/>
      <c r="G33" s="30"/>
      <c r="H33" s="28"/>
      <c r="I33" s="28"/>
      <c r="J33" s="28"/>
      <c r="K33" s="28"/>
      <c r="L33" s="28"/>
    </row>
    <row r="34" spans="1:12" ht="12.75">
      <c r="A34" s="29">
        <f t="shared" si="0"/>
        <v>24</v>
      </c>
      <c r="B34" s="33">
        <v>-1171913.93</v>
      </c>
      <c r="C34" s="35">
        <v>-457114.36</v>
      </c>
      <c r="D34" s="28"/>
      <c r="E34" s="36">
        <v>0</v>
      </c>
      <c r="F34" s="28"/>
      <c r="G34" s="30"/>
      <c r="H34" s="28"/>
      <c r="I34" s="28"/>
      <c r="J34" s="28"/>
      <c r="K34" s="28"/>
      <c r="L34" s="28"/>
    </row>
    <row r="35" spans="1:12" ht="12.75">
      <c r="A35" s="29">
        <f t="shared" si="0"/>
        <v>25</v>
      </c>
      <c r="B35" s="33">
        <v>-1171896.87</v>
      </c>
      <c r="C35" s="35">
        <v>-457140.77</v>
      </c>
      <c r="D35" s="28"/>
      <c r="E35" s="36">
        <v>0</v>
      </c>
      <c r="F35" s="28"/>
      <c r="G35" s="30"/>
      <c r="H35" s="28"/>
      <c r="I35" s="28"/>
      <c r="J35" s="28"/>
      <c r="K35" s="28"/>
      <c r="L35" s="28"/>
    </row>
    <row r="36" spans="1:12" ht="12.75">
      <c r="A36" s="29">
        <f t="shared" si="0"/>
        <v>26</v>
      </c>
      <c r="B36" s="33">
        <v>-1171878.27</v>
      </c>
      <c r="C36" s="35">
        <v>-457166.12</v>
      </c>
      <c r="D36" s="28"/>
      <c r="E36" s="36">
        <v>0</v>
      </c>
      <c r="F36" s="28"/>
      <c r="G36" s="30"/>
      <c r="H36" s="28"/>
      <c r="I36" s="28"/>
      <c r="J36" s="28"/>
      <c r="K36" s="28"/>
      <c r="L36" s="28"/>
    </row>
    <row r="37" spans="1:12" ht="12.75">
      <c r="A37" s="29">
        <f t="shared" si="0"/>
        <v>27</v>
      </c>
      <c r="B37" s="33">
        <v>-1171897.32</v>
      </c>
      <c r="C37" s="35">
        <v>-457152.96</v>
      </c>
      <c r="D37" s="28"/>
      <c r="E37" s="36">
        <v>0</v>
      </c>
      <c r="F37" s="28"/>
      <c r="G37" s="30"/>
      <c r="H37" s="28"/>
      <c r="I37" s="28"/>
      <c r="J37" s="28"/>
      <c r="K37" s="28"/>
      <c r="L37" s="28"/>
    </row>
    <row r="38" spans="1:12" ht="12.75">
      <c r="A38" s="29">
        <f t="shared" si="0"/>
        <v>28</v>
      </c>
      <c r="B38" s="33">
        <v>-1171900.42</v>
      </c>
      <c r="C38" s="35">
        <v>-457158.37</v>
      </c>
      <c r="D38" s="28"/>
      <c r="E38" s="36">
        <v>0</v>
      </c>
      <c r="F38" s="28"/>
      <c r="G38" s="30"/>
      <c r="H38" s="28"/>
      <c r="I38" s="28"/>
      <c r="J38" s="28"/>
      <c r="K38" s="28"/>
      <c r="L38" s="28"/>
    </row>
    <row r="39" spans="1:12" ht="12.75">
      <c r="A39" s="29">
        <f t="shared" si="0"/>
        <v>29</v>
      </c>
      <c r="B39" s="33">
        <v>-1171939.27</v>
      </c>
      <c r="C39" s="35">
        <v>-457156.69</v>
      </c>
      <c r="D39" s="28"/>
      <c r="E39" s="36">
        <v>0</v>
      </c>
      <c r="F39" s="28"/>
      <c r="G39" s="30"/>
      <c r="H39" s="28"/>
      <c r="I39" s="28"/>
      <c r="J39" s="28"/>
      <c r="K39" s="28"/>
      <c r="L39" s="28"/>
    </row>
    <row r="40" spans="1:12" ht="12.75">
      <c r="A40" s="29">
        <f t="shared" si="0"/>
        <v>30</v>
      </c>
      <c r="B40" s="33">
        <v>-1171953.77</v>
      </c>
      <c r="C40" s="35">
        <v>-457146.52</v>
      </c>
      <c r="D40" s="28"/>
      <c r="E40" s="36">
        <v>0</v>
      </c>
      <c r="F40" s="28"/>
      <c r="G40" s="30"/>
      <c r="H40" s="28"/>
      <c r="I40" s="28"/>
      <c r="J40" s="28"/>
      <c r="K40" s="28"/>
      <c r="L40" s="28"/>
    </row>
    <row r="41" spans="1:12" ht="12.75">
      <c r="A41" s="29">
        <f t="shared" si="0"/>
        <v>31</v>
      </c>
      <c r="B41" s="33">
        <v>-1171952.04</v>
      </c>
      <c r="C41" s="35">
        <v>-457104.88</v>
      </c>
      <c r="D41" s="28"/>
      <c r="E41" s="36">
        <v>0</v>
      </c>
      <c r="F41" s="28"/>
      <c r="G41" s="30"/>
      <c r="H41" s="28"/>
      <c r="I41" s="28"/>
      <c r="J41" s="28"/>
      <c r="K41" s="28"/>
      <c r="L41" s="28"/>
    </row>
    <row r="42" spans="1:12" ht="12.75">
      <c r="A42" s="29">
        <f t="shared" si="0"/>
        <v>32</v>
      </c>
      <c r="B42" s="33">
        <v>-1171944.48</v>
      </c>
      <c r="C42" s="35">
        <v>-457089.97</v>
      </c>
      <c r="D42" s="28"/>
      <c r="E42" s="36">
        <v>0</v>
      </c>
      <c r="F42" s="28"/>
      <c r="G42" s="30"/>
      <c r="H42" s="28"/>
      <c r="I42" s="28"/>
      <c r="J42" s="28"/>
      <c r="K42" s="28"/>
      <c r="L42" s="28"/>
    </row>
    <row r="43" spans="1:12" ht="12.75">
      <c r="A43" s="29">
        <f t="shared" si="0"/>
        <v>33</v>
      </c>
      <c r="B43" s="33">
        <v>-1171938.24</v>
      </c>
      <c r="C43" s="35">
        <v>-457089.64</v>
      </c>
      <c r="D43" s="28"/>
      <c r="E43" s="36">
        <v>0</v>
      </c>
      <c r="F43" s="28"/>
      <c r="G43" s="30"/>
      <c r="H43" s="28"/>
      <c r="I43" s="28"/>
      <c r="J43" s="28"/>
      <c r="K43" s="28"/>
      <c r="L43" s="2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selection activeCell="F69" sqref="F69"/>
    </sheetView>
  </sheetViews>
  <sheetFormatPr defaultColWidth="9.140625" defaultRowHeight="12.75"/>
  <cols>
    <col min="1" max="1" width="5.00390625" style="4" customWidth="1"/>
    <col min="2" max="2" width="24.28125" style="4" customWidth="1"/>
    <col min="3" max="4" width="10.7109375" style="4" customWidth="1"/>
    <col min="5" max="5" width="9.140625" style="4" customWidth="1"/>
    <col min="6" max="6" width="10.7109375" style="4" customWidth="1"/>
    <col min="7" max="16384" width="9.140625" style="4" customWidth="1"/>
  </cols>
  <sheetData>
    <row r="1" spans="1:8" ht="12.75">
      <c r="A1" s="1" t="s">
        <v>21</v>
      </c>
      <c r="B1" s="1"/>
      <c r="C1" s="1"/>
      <c r="D1" s="2" t="s">
        <v>2</v>
      </c>
      <c r="E1" s="1"/>
      <c r="F1" s="1"/>
      <c r="G1" s="1"/>
      <c r="H1" s="3" t="s">
        <v>3</v>
      </c>
    </row>
    <row r="2" spans="1:8" ht="12.75">
      <c r="A2" s="5" t="s">
        <v>4</v>
      </c>
      <c r="B2" s="1"/>
      <c r="C2" s="1"/>
      <c r="D2" s="2"/>
      <c r="E2" s="1"/>
      <c r="F2" s="1"/>
      <c r="G2" s="1"/>
      <c r="H2" s="3" t="s">
        <v>5</v>
      </c>
    </row>
    <row r="3" spans="1:8" ht="13.5" thickBot="1">
      <c r="A3" s="6" t="s">
        <v>6</v>
      </c>
      <c r="B3" s="6"/>
      <c r="C3" s="6"/>
      <c r="D3" s="7" t="s">
        <v>7</v>
      </c>
      <c r="E3" s="6"/>
      <c r="F3" s="6"/>
      <c r="G3" s="6"/>
      <c r="H3" s="8" t="s">
        <v>8</v>
      </c>
    </row>
    <row r="4" spans="1:8" ht="12.75">
      <c r="A4" s="9"/>
      <c r="B4" s="9"/>
      <c r="C4" s="9"/>
      <c r="D4" s="9"/>
      <c r="E4" s="9"/>
      <c r="F4" s="9"/>
      <c r="G4" s="9"/>
      <c r="H4" s="10"/>
    </row>
    <row r="5" spans="1:8" ht="12.75">
      <c r="A5" s="11" t="s">
        <v>12</v>
      </c>
      <c r="B5" s="12"/>
      <c r="C5" s="12"/>
      <c r="D5" s="12"/>
      <c r="E5" s="12"/>
      <c r="F5" s="12"/>
      <c r="G5" s="12"/>
      <c r="H5" s="12"/>
    </row>
    <row r="6" spans="1:8" ht="12.75">
      <c r="A6" s="11" t="s">
        <v>13</v>
      </c>
      <c r="B6" s="12"/>
      <c r="C6" s="12"/>
      <c r="D6" s="12"/>
      <c r="E6" s="12"/>
      <c r="F6" s="12"/>
      <c r="G6" s="12"/>
      <c r="H6" s="12"/>
    </row>
    <row r="8" spans="1:8" ht="12.75">
      <c r="A8" s="11" t="s">
        <v>18</v>
      </c>
      <c r="B8" s="11"/>
      <c r="C8" s="11"/>
      <c r="D8" s="12"/>
      <c r="E8" s="11" t="s">
        <v>25</v>
      </c>
      <c r="F8" s="11"/>
      <c r="G8" s="11" t="s">
        <v>1</v>
      </c>
      <c r="H8" s="12"/>
    </row>
    <row r="9" spans="1:8" ht="12.75">
      <c r="A9" s="11" t="s">
        <v>9</v>
      </c>
      <c r="B9" s="11" t="s">
        <v>10</v>
      </c>
      <c r="C9" s="11" t="s">
        <v>15</v>
      </c>
      <c r="D9" s="11"/>
      <c r="E9" s="11" t="s">
        <v>11</v>
      </c>
      <c r="F9" s="11"/>
      <c r="G9" s="11" t="s">
        <v>11</v>
      </c>
      <c r="H9" s="11" t="s">
        <v>11</v>
      </c>
    </row>
    <row r="10" spans="1:8" ht="12.75">
      <c r="A10" s="13"/>
      <c r="B10" s="13"/>
      <c r="C10" s="13"/>
      <c r="D10" s="13"/>
      <c r="E10" s="14"/>
      <c r="F10" s="14"/>
      <c r="G10" s="14"/>
      <c r="H10" s="14"/>
    </row>
    <row r="11" spans="1:8" ht="12.75">
      <c r="A11" s="23">
        <f aca="true" t="shared" si="0" ref="A11:A65">A10+1</f>
        <v>1</v>
      </c>
      <c r="B11" s="4" t="s">
        <v>14</v>
      </c>
      <c r="C11" s="16">
        <v>5.24</v>
      </c>
      <c r="E11" s="23">
        <f aca="true" t="shared" si="1" ref="E11:E42">ROUNDUP(C11/2.62,0)</f>
        <v>2</v>
      </c>
      <c r="G11" s="23">
        <f aca="true" t="shared" si="2" ref="G11:G42">E11</f>
        <v>2</v>
      </c>
      <c r="H11" s="4">
        <v>1</v>
      </c>
    </row>
    <row r="12" spans="1:7" ht="12.75">
      <c r="A12" s="23">
        <f t="shared" si="0"/>
        <v>2</v>
      </c>
      <c r="B12" s="4" t="s">
        <v>14</v>
      </c>
      <c r="C12" s="16">
        <v>31.44</v>
      </c>
      <c r="E12" s="23">
        <f t="shared" si="1"/>
        <v>12</v>
      </c>
      <c r="G12" s="23">
        <f t="shared" si="2"/>
        <v>12</v>
      </c>
    </row>
    <row r="13" spans="1:8" ht="12.75">
      <c r="A13" s="23">
        <f t="shared" si="0"/>
        <v>3</v>
      </c>
      <c r="B13" s="4" t="s">
        <v>14</v>
      </c>
      <c r="C13" s="16">
        <v>31.44</v>
      </c>
      <c r="E13" s="23">
        <f t="shared" si="1"/>
        <v>12</v>
      </c>
      <c r="F13" s="14"/>
      <c r="G13" s="23">
        <f t="shared" si="2"/>
        <v>12</v>
      </c>
      <c r="H13" s="14"/>
    </row>
    <row r="14" spans="1:8" ht="12.75">
      <c r="A14" s="23">
        <f t="shared" si="0"/>
        <v>4</v>
      </c>
      <c r="B14" s="4" t="s">
        <v>14</v>
      </c>
      <c r="C14" s="17">
        <v>73.48</v>
      </c>
      <c r="E14" s="23">
        <f t="shared" si="1"/>
        <v>29</v>
      </c>
      <c r="F14" s="14"/>
      <c r="G14" s="23">
        <f t="shared" si="2"/>
        <v>29</v>
      </c>
      <c r="H14" s="14"/>
    </row>
    <row r="15" spans="1:8" ht="12.75">
      <c r="A15" s="23">
        <f t="shared" si="0"/>
        <v>5</v>
      </c>
      <c r="B15" s="4" t="s">
        <v>14</v>
      </c>
      <c r="C15" s="17">
        <v>13.1</v>
      </c>
      <c r="E15" s="23">
        <f t="shared" si="1"/>
        <v>5</v>
      </c>
      <c r="F15" s="14"/>
      <c r="G15" s="23">
        <f t="shared" si="2"/>
        <v>5</v>
      </c>
      <c r="H15" s="14"/>
    </row>
    <row r="16" spans="1:8" ht="12.75">
      <c r="A16" s="23">
        <f t="shared" si="0"/>
        <v>6</v>
      </c>
      <c r="B16" s="4" t="s">
        <v>14</v>
      </c>
      <c r="C16" s="17">
        <v>39.3</v>
      </c>
      <c r="E16" s="23">
        <f t="shared" si="1"/>
        <v>15</v>
      </c>
      <c r="F16" s="14"/>
      <c r="G16" s="23">
        <f t="shared" si="2"/>
        <v>15</v>
      </c>
      <c r="H16" s="14">
        <v>1</v>
      </c>
    </row>
    <row r="17" spans="1:8" ht="12.75">
      <c r="A17" s="23">
        <f t="shared" si="0"/>
        <v>7</v>
      </c>
      <c r="B17" s="4" t="s">
        <v>14</v>
      </c>
      <c r="C17" s="17">
        <v>28.82</v>
      </c>
      <c r="E17" s="23">
        <f t="shared" si="1"/>
        <v>11</v>
      </c>
      <c r="F17" s="14"/>
      <c r="G17" s="23">
        <f t="shared" si="2"/>
        <v>11</v>
      </c>
      <c r="H17" s="14"/>
    </row>
    <row r="18" spans="1:8" ht="12.75">
      <c r="A18" s="23">
        <f t="shared" si="0"/>
        <v>8</v>
      </c>
      <c r="B18" s="4" t="s">
        <v>14</v>
      </c>
      <c r="C18" s="17">
        <v>41.92</v>
      </c>
      <c r="E18" s="23">
        <f t="shared" si="1"/>
        <v>16</v>
      </c>
      <c r="F18" s="14"/>
      <c r="G18" s="23">
        <f t="shared" si="2"/>
        <v>16</v>
      </c>
      <c r="H18" s="14"/>
    </row>
    <row r="19" spans="1:8" ht="12.75">
      <c r="A19" s="23">
        <f t="shared" si="0"/>
        <v>9</v>
      </c>
      <c r="B19" s="4" t="s">
        <v>14</v>
      </c>
      <c r="C19" s="17">
        <v>31.44</v>
      </c>
      <c r="E19" s="23">
        <f t="shared" si="1"/>
        <v>12</v>
      </c>
      <c r="F19" s="14"/>
      <c r="G19" s="23">
        <f t="shared" si="2"/>
        <v>12</v>
      </c>
      <c r="H19" s="14"/>
    </row>
    <row r="20" spans="1:8" ht="12.75">
      <c r="A20" s="23">
        <f t="shared" si="0"/>
        <v>10</v>
      </c>
      <c r="B20" s="4" t="s">
        <v>14</v>
      </c>
      <c r="C20" s="17">
        <v>55.42</v>
      </c>
      <c r="E20" s="23">
        <f t="shared" si="1"/>
        <v>22</v>
      </c>
      <c r="F20" s="14"/>
      <c r="G20" s="23">
        <f t="shared" si="2"/>
        <v>22</v>
      </c>
      <c r="H20" s="14"/>
    </row>
    <row r="21" spans="1:8" ht="12.75">
      <c r="A21" s="23">
        <f t="shared" si="0"/>
        <v>11</v>
      </c>
      <c r="B21" s="4" t="s">
        <v>14</v>
      </c>
      <c r="C21" s="17">
        <v>28.42</v>
      </c>
      <c r="E21" s="23">
        <f t="shared" si="1"/>
        <v>11</v>
      </c>
      <c r="F21" s="14"/>
      <c r="G21" s="23">
        <f t="shared" si="2"/>
        <v>11</v>
      </c>
      <c r="H21" s="14"/>
    </row>
    <row r="22" spans="1:8" ht="12.75">
      <c r="A22" s="23">
        <f t="shared" si="0"/>
        <v>12</v>
      </c>
      <c r="B22" s="4" t="s">
        <v>14</v>
      </c>
      <c r="C22" s="17">
        <v>18.34</v>
      </c>
      <c r="E22" s="23">
        <f t="shared" si="1"/>
        <v>7</v>
      </c>
      <c r="F22" s="14"/>
      <c r="G22" s="23">
        <f t="shared" si="2"/>
        <v>7</v>
      </c>
      <c r="H22" s="14"/>
    </row>
    <row r="23" spans="1:8" ht="12.75">
      <c r="A23" s="23">
        <f t="shared" si="0"/>
        <v>13</v>
      </c>
      <c r="B23" s="4" t="s">
        <v>14</v>
      </c>
      <c r="C23" s="17">
        <v>15.72</v>
      </c>
      <c r="E23" s="23">
        <f t="shared" si="1"/>
        <v>6</v>
      </c>
      <c r="F23" s="14"/>
      <c r="G23" s="23">
        <f t="shared" si="2"/>
        <v>6</v>
      </c>
      <c r="H23" s="14"/>
    </row>
    <row r="24" spans="1:8" ht="12.75">
      <c r="A24" s="23">
        <f t="shared" si="0"/>
        <v>14</v>
      </c>
      <c r="B24" s="4" t="s">
        <v>14</v>
      </c>
      <c r="C24" s="17">
        <v>44.54</v>
      </c>
      <c r="E24" s="23">
        <f t="shared" si="1"/>
        <v>17</v>
      </c>
      <c r="F24" s="14"/>
      <c r="G24" s="23">
        <f t="shared" si="2"/>
        <v>17</v>
      </c>
      <c r="H24" s="14"/>
    </row>
    <row r="25" spans="1:8" ht="12.75">
      <c r="A25" s="23">
        <f t="shared" si="0"/>
        <v>15</v>
      </c>
      <c r="B25" s="4" t="s">
        <v>14</v>
      </c>
      <c r="C25" s="17">
        <v>20.96</v>
      </c>
      <c r="E25" s="23">
        <f t="shared" si="1"/>
        <v>8</v>
      </c>
      <c r="F25" s="14"/>
      <c r="G25" s="23">
        <f t="shared" si="2"/>
        <v>8</v>
      </c>
      <c r="H25" s="14"/>
    </row>
    <row r="26" spans="1:8" ht="12.75">
      <c r="A26" s="23">
        <f t="shared" si="0"/>
        <v>16</v>
      </c>
      <c r="B26" s="4" t="s">
        <v>14</v>
      </c>
      <c r="C26" s="17">
        <v>5.24</v>
      </c>
      <c r="E26" s="23">
        <f t="shared" si="1"/>
        <v>2</v>
      </c>
      <c r="F26" s="14"/>
      <c r="G26" s="23">
        <f t="shared" si="2"/>
        <v>2</v>
      </c>
      <c r="H26" s="14"/>
    </row>
    <row r="27" spans="1:8" ht="12.75">
      <c r="A27" s="23">
        <f t="shared" si="0"/>
        <v>17</v>
      </c>
      <c r="B27" s="4" t="s">
        <v>14</v>
      </c>
      <c r="C27" s="16">
        <v>5.24</v>
      </c>
      <c r="E27" s="23">
        <f t="shared" si="1"/>
        <v>2</v>
      </c>
      <c r="F27" s="14"/>
      <c r="G27" s="23">
        <f t="shared" si="2"/>
        <v>2</v>
      </c>
      <c r="H27" s="14"/>
    </row>
    <row r="28" spans="1:8" ht="12.75">
      <c r="A28" s="23">
        <f t="shared" si="0"/>
        <v>18</v>
      </c>
      <c r="B28" s="4" t="s">
        <v>14</v>
      </c>
      <c r="C28" s="17">
        <v>18.34</v>
      </c>
      <c r="E28" s="23">
        <f t="shared" si="1"/>
        <v>7</v>
      </c>
      <c r="F28" s="14"/>
      <c r="G28" s="23">
        <f t="shared" si="2"/>
        <v>7</v>
      </c>
      <c r="H28" s="14"/>
    </row>
    <row r="29" spans="1:7" ht="12.75">
      <c r="A29" s="23">
        <f t="shared" si="0"/>
        <v>19</v>
      </c>
      <c r="B29" s="4" t="s">
        <v>14</v>
      </c>
      <c r="C29" s="16">
        <v>5.24</v>
      </c>
      <c r="E29" s="23">
        <f t="shared" si="1"/>
        <v>2</v>
      </c>
      <c r="G29" s="23">
        <f t="shared" si="2"/>
        <v>2</v>
      </c>
    </row>
    <row r="30" spans="1:7" ht="12.75">
      <c r="A30" s="23">
        <f t="shared" si="0"/>
        <v>20</v>
      </c>
      <c r="B30" s="4" t="s">
        <v>14</v>
      </c>
      <c r="C30" s="16">
        <v>7.86</v>
      </c>
      <c r="E30" s="23">
        <f t="shared" si="1"/>
        <v>3</v>
      </c>
      <c r="G30" s="23">
        <f t="shared" si="2"/>
        <v>3</v>
      </c>
    </row>
    <row r="31" spans="1:7" ht="12.75">
      <c r="A31" s="23">
        <f t="shared" si="0"/>
        <v>21</v>
      </c>
      <c r="B31" s="4" t="s">
        <v>14</v>
      </c>
      <c r="C31" s="16">
        <v>6.6</v>
      </c>
      <c r="E31" s="23">
        <f t="shared" si="1"/>
        <v>3</v>
      </c>
      <c r="G31" s="23">
        <f t="shared" si="2"/>
        <v>3</v>
      </c>
    </row>
    <row r="32" spans="1:7" ht="12.75">
      <c r="A32" s="23">
        <f t="shared" si="0"/>
        <v>22</v>
      </c>
      <c r="B32" s="4" t="s">
        <v>14</v>
      </c>
      <c r="C32" s="16">
        <v>2.63</v>
      </c>
      <c r="E32" s="23">
        <f t="shared" si="1"/>
        <v>2</v>
      </c>
      <c r="G32" s="23">
        <f t="shared" si="2"/>
        <v>2</v>
      </c>
    </row>
    <row r="33" spans="1:7" ht="12.75">
      <c r="A33" s="23">
        <f t="shared" si="0"/>
        <v>23</v>
      </c>
      <c r="B33" s="4" t="s">
        <v>14</v>
      </c>
      <c r="C33" s="16">
        <v>15.72</v>
      </c>
      <c r="E33" s="23">
        <f t="shared" si="1"/>
        <v>6</v>
      </c>
      <c r="G33" s="23">
        <f t="shared" si="2"/>
        <v>6</v>
      </c>
    </row>
    <row r="34" spans="1:7" ht="12.75">
      <c r="A34" s="23">
        <f t="shared" si="0"/>
        <v>24</v>
      </c>
      <c r="B34" s="4" t="s">
        <v>14</v>
      </c>
      <c r="C34" s="16">
        <v>13.1</v>
      </c>
      <c r="E34" s="23">
        <f t="shared" si="1"/>
        <v>5</v>
      </c>
      <c r="G34" s="23">
        <f t="shared" si="2"/>
        <v>5</v>
      </c>
    </row>
    <row r="35" spans="1:7" ht="12.75">
      <c r="A35" s="23">
        <f t="shared" si="0"/>
        <v>25</v>
      </c>
      <c r="B35" s="4" t="s">
        <v>14</v>
      </c>
      <c r="C35" s="16">
        <v>7.86</v>
      </c>
      <c r="E35" s="23">
        <f t="shared" si="1"/>
        <v>3</v>
      </c>
      <c r="G35" s="23">
        <f t="shared" si="2"/>
        <v>3</v>
      </c>
    </row>
    <row r="36" spans="1:7" ht="12.75">
      <c r="A36" s="23">
        <f t="shared" si="0"/>
        <v>26</v>
      </c>
      <c r="B36" s="4" t="s">
        <v>14</v>
      </c>
      <c r="C36" s="16">
        <v>19.96</v>
      </c>
      <c r="E36" s="23">
        <f t="shared" si="1"/>
        <v>8</v>
      </c>
      <c r="G36" s="23">
        <f t="shared" si="2"/>
        <v>8</v>
      </c>
    </row>
    <row r="37" spans="1:7" ht="12.75">
      <c r="A37" s="23">
        <f t="shared" si="0"/>
        <v>27</v>
      </c>
      <c r="B37" s="4" t="s">
        <v>14</v>
      </c>
      <c r="C37" s="16">
        <v>13.1</v>
      </c>
      <c r="E37" s="23">
        <f t="shared" si="1"/>
        <v>5</v>
      </c>
      <c r="G37" s="23">
        <f t="shared" si="2"/>
        <v>5</v>
      </c>
    </row>
    <row r="38" spans="1:7" ht="12.75">
      <c r="A38" s="23">
        <f t="shared" si="0"/>
        <v>28</v>
      </c>
      <c r="B38" s="4" t="s">
        <v>14</v>
      </c>
      <c r="C38" s="16">
        <v>5.24</v>
      </c>
      <c r="E38" s="23">
        <f t="shared" si="1"/>
        <v>2</v>
      </c>
      <c r="G38" s="23">
        <f t="shared" si="2"/>
        <v>2</v>
      </c>
    </row>
    <row r="39" spans="1:7" ht="12.75">
      <c r="A39" s="23">
        <f t="shared" si="0"/>
        <v>29</v>
      </c>
      <c r="B39" s="4" t="s">
        <v>14</v>
      </c>
      <c r="C39" s="16">
        <v>17.34</v>
      </c>
      <c r="E39" s="23">
        <f t="shared" si="1"/>
        <v>7</v>
      </c>
      <c r="G39" s="23">
        <f t="shared" si="2"/>
        <v>7</v>
      </c>
    </row>
    <row r="40" spans="1:7" ht="12.75">
      <c r="A40" s="23">
        <f t="shared" si="0"/>
        <v>30</v>
      </c>
      <c r="B40" s="4" t="s">
        <v>14</v>
      </c>
      <c r="C40" s="16">
        <v>34.06</v>
      </c>
      <c r="E40" s="23">
        <f t="shared" si="1"/>
        <v>13</v>
      </c>
      <c r="G40" s="23">
        <f t="shared" si="2"/>
        <v>13</v>
      </c>
    </row>
    <row r="41" spans="1:7" ht="12.75">
      <c r="A41" s="23">
        <f t="shared" si="0"/>
        <v>31</v>
      </c>
      <c r="B41" s="4" t="s">
        <v>14</v>
      </c>
      <c r="C41" s="16">
        <v>20.86</v>
      </c>
      <c r="E41" s="23">
        <f t="shared" si="1"/>
        <v>8</v>
      </c>
      <c r="G41" s="23">
        <f t="shared" si="2"/>
        <v>8</v>
      </c>
    </row>
    <row r="42" spans="1:7" ht="12.75">
      <c r="A42" s="23">
        <f t="shared" si="0"/>
        <v>32</v>
      </c>
      <c r="B42" s="4" t="s">
        <v>14</v>
      </c>
      <c r="C42" s="16">
        <v>25.16</v>
      </c>
      <c r="E42" s="23">
        <f t="shared" si="1"/>
        <v>10</v>
      </c>
      <c r="G42" s="23">
        <f t="shared" si="2"/>
        <v>10</v>
      </c>
    </row>
    <row r="43" spans="1:7" ht="12.75">
      <c r="A43" s="23">
        <f t="shared" si="0"/>
        <v>33</v>
      </c>
      <c r="B43" s="4" t="s">
        <v>14</v>
      </c>
      <c r="C43" s="16">
        <v>31.44</v>
      </c>
      <c r="E43" s="23">
        <f aca="true" t="shared" si="3" ref="E43:E66">ROUNDUP(C43/2.62,0)</f>
        <v>12</v>
      </c>
      <c r="G43" s="23">
        <f aca="true" t="shared" si="4" ref="G43:G66">E43</f>
        <v>12</v>
      </c>
    </row>
    <row r="44" spans="1:7" ht="12.75">
      <c r="A44" s="23">
        <f t="shared" si="0"/>
        <v>34</v>
      </c>
      <c r="B44" s="4" t="s">
        <v>14</v>
      </c>
      <c r="C44" s="16">
        <v>30.45</v>
      </c>
      <c r="E44" s="23">
        <f t="shared" si="3"/>
        <v>12</v>
      </c>
      <c r="G44" s="23">
        <f t="shared" si="4"/>
        <v>12</v>
      </c>
    </row>
    <row r="45" spans="1:7" ht="12.75">
      <c r="A45" s="23">
        <f t="shared" si="0"/>
        <v>35</v>
      </c>
      <c r="B45" s="4" t="s">
        <v>14</v>
      </c>
      <c r="C45" s="16">
        <v>5.24</v>
      </c>
      <c r="E45" s="23">
        <f t="shared" si="3"/>
        <v>2</v>
      </c>
      <c r="G45" s="23">
        <f t="shared" si="4"/>
        <v>2</v>
      </c>
    </row>
    <row r="46" spans="1:7" ht="12.75">
      <c r="A46" s="23">
        <f t="shared" si="0"/>
        <v>36</v>
      </c>
      <c r="B46" s="4" t="s">
        <v>14</v>
      </c>
      <c r="C46" s="16">
        <v>20.96</v>
      </c>
      <c r="E46" s="23">
        <f t="shared" si="3"/>
        <v>8</v>
      </c>
      <c r="G46" s="23">
        <f t="shared" si="4"/>
        <v>8</v>
      </c>
    </row>
    <row r="47" spans="1:7" ht="12.75">
      <c r="A47" s="23">
        <f t="shared" si="0"/>
        <v>37</v>
      </c>
      <c r="B47" s="4" t="s">
        <v>14</v>
      </c>
      <c r="C47" s="16">
        <v>43.54</v>
      </c>
      <c r="E47" s="23">
        <f t="shared" si="3"/>
        <v>17</v>
      </c>
      <c r="G47" s="23">
        <f t="shared" si="4"/>
        <v>17</v>
      </c>
    </row>
    <row r="48" spans="1:7" ht="12.75">
      <c r="A48" s="23">
        <f t="shared" si="0"/>
        <v>38</v>
      </c>
      <c r="B48" s="4" t="s">
        <v>14</v>
      </c>
      <c r="C48" s="16">
        <v>7.86</v>
      </c>
      <c r="E48" s="23">
        <f t="shared" si="3"/>
        <v>3</v>
      </c>
      <c r="G48" s="23">
        <f t="shared" si="4"/>
        <v>3</v>
      </c>
    </row>
    <row r="49" spans="1:7" ht="12.75">
      <c r="A49" s="23">
        <f t="shared" si="0"/>
        <v>39</v>
      </c>
      <c r="B49" s="4" t="s">
        <v>14</v>
      </c>
      <c r="C49" s="16">
        <v>13.1</v>
      </c>
      <c r="E49" s="23">
        <f t="shared" si="3"/>
        <v>5</v>
      </c>
      <c r="G49" s="23">
        <f t="shared" si="4"/>
        <v>5</v>
      </c>
    </row>
    <row r="50" spans="1:7" ht="12.75">
      <c r="A50" s="23">
        <f t="shared" si="0"/>
        <v>40</v>
      </c>
      <c r="B50" s="4" t="s">
        <v>14</v>
      </c>
      <c r="C50" s="16">
        <v>22.58</v>
      </c>
      <c r="E50" s="23">
        <f t="shared" si="3"/>
        <v>9</v>
      </c>
      <c r="G50" s="23">
        <f t="shared" si="4"/>
        <v>9</v>
      </c>
    </row>
    <row r="51" spans="1:7" ht="12.75">
      <c r="A51" s="23">
        <f t="shared" si="0"/>
        <v>41</v>
      </c>
      <c r="B51" s="4" t="s">
        <v>14</v>
      </c>
      <c r="C51" s="16">
        <v>7.86</v>
      </c>
      <c r="E51" s="23">
        <f t="shared" si="3"/>
        <v>3</v>
      </c>
      <c r="G51" s="23">
        <f t="shared" si="4"/>
        <v>3</v>
      </c>
    </row>
    <row r="52" spans="1:7" ht="12.75">
      <c r="A52" s="23">
        <f t="shared" si="0"/>
        <v>42</v>
      </c>
      <c r="B52" s="4" t="s">
        <v>14</v>
      </c>
      <c r="C52" s="16">
        <v>13.1</v>
      </c>
      <c r="E52" s="23">
        <f t="shared" si="3"/>
        <v>5</v>
      </c>
      <c r="G52" s="23">
        <f t="shared" si="4"/>
        <v>5</v>
      </c>
    </row>
    <row r="53" spans="1:7" ht="12.75">
      <c r="A53" s="23">
        <f t="shared" si="0"/>
        <v>43</v>
      </c>
      <c r="B53" s="4" t="s">
        <v>14</v>
      </c>
      <c r="C53" s="16">
        <v>17.34</v>
      </c>
      <c r="E53" s="23">
        <f t="shared" si="3"/>
        <v>7</v>
      </c>
      <c r="G53" s="23">
        <f t="shared" si="4"/>
        <v>7</v>
      </c>
    </row>
    <row r="54" spans="1:7" ht="12.75">
      <c r="A54" s="23">
        <f t="shared" si="0"/>
        <v>44</v>
      </c>
      <c r="B54" s="4" t="s">
        <v>14</v>
      </c>
      <c r="C54" s="16">
        <v>13.1</v>
      </c>
      <c r="E54" s="23">
        <f t="shared" si="3"/>
        <v>5</v>
      </c>
      <c r="G54" s="23">
        <f t="shared" si="4"/>
        <v>5</v>
      </c>
    </row>
    <row r="55" spans="1:7" ht="12.75">
      <c r="A55" s="23">
        <f t="shared" si="0"/>
        <v>45</v>
      </c>
      <c r="B55" s="4" t="s">
        <v>14</v>
      </c>
      <c r="C55" s="16">
        <v>13.1</v>
      </c>
      <c r="E55" s="23">
        <f t="shared" si="3"/>
        <v>5</v>
      </c>
      <c r="G55" s="23">
        <f t="shared" si="4"/>
        <v>5</v>
      </c>
    </row>
    <row r="56" spans="1:7" ht="12.75">
      <c r="A56" s="23">
        <f t="shared" si="0"/>
        <v>46</v>
      </c>
      <c r="B56" s="4" t="s">
        <v>14</v>
      </c>
      <c r="C56" s="16">
        <v>2.62</v>
      </c>
      <c r="E56" s="23">
        <f t="shared" si="3"/>
        <v>1</v>
      </c>
      <c r="G56" s="23">
        <f t="shared" si="4"/>
        <v>1</v>
      </c>
    </row>
    <row r="57" spans="1:7" ht="12.75">
      <c r="A57" s="23">
        <f t="shared" si="0"/>
        <v>47</v>
      </c>
      <c r="B57" s="4" t="s">
        <v>14</v>
      </c>
      <c r="C57" s="16">
        <v>7.31</v>
      </c>
      <c r="E57" s="23">
        <f t="shared" si="3"/>
        <v>3</v>
      </c>
      <c r="G57" s="23">
        <f t="shared" si="4"/>
        <v>3</v>
      </c>
    </row>
    <row r="58" spans="1:7" ht="12.75">
      <c r="A58" s="23">
        <f t="shared" si="0"/>
        <v>48</v>
      </c>
      <c r="B58" s="4" t="s">
        <v>14</v>
      </c>
      <c r="C58" s="16">
        <v>2.62</v>
      </c>
      <c r="E58" s="23">
        <f t="shared" si="3"/>
        <v>1</v>
      </c>
      <c r="G58" s="23">
        <f t="shared" si="4"/>
        <v>1</v>
      </c>
    </row>
    <row r="59" spans="1:7" ht="12.75">
      <c r="A59" s="23">
        <f t="shared" si="0"/>
        <v>49</v>
      </c>
      <c r="B59" s="4" t="s">
        <v>14</v>
      </c>
      <c r="C59" s="16">
        <v>2.62</v>
      </c>
      <c r="E59" s="23">
        <f t="shared" si="3"/>
        <v>1</v>
      </c>
      <c r="G59" s="23">
        <f t="shared" si="4"/>
        <v>1</v>
      </c>
    </row>
    <row r="60" spans="1:7" ht="12.75">
      <c r="A60" s="23">
        <f t="shared" si="0"/>
        <v>50</v>
      </c>
      <c r="B60" s="4" t="s">
        <v>14</v>
      </c>
      <c r="C60" s="16">
        <v>38.88</v>
      </c>
      <c r="E60" s="23">
        <f t="shared" si="3"/>
        <v>15</v>
      </c>
      <c r="G60" s="23">
        <f t="shared" si="4"/>
        <v>15</v>
      </c>
    </row>
    <row r="61" spans="1:7" ht="12.75">
      <c r="A61" s="23">
        <f t="shared" si="0"/>
        <v>51</v>
      </c>
      <c r="B61" s="4" t="s">
        <v>14</v>
      </c>
      <c r="C61" s="16">
        <v>17.71</v>
      </c>
      <c r="E61" s="23">
        <f t="shared" si="3"/>
        <v>7</v>
      </c>
      <c r="G61" s="23">
        <f t="shared" si="4"/>
        <v>7</v>
      </c>
    </row>
    <row r="62" spans="1:7" ht="12.75">
      <c r="A62" s="23">
        <f t="shared" si="0"/>
        <v>52</v>
      </c>
      <c r="B62" s="4" t="s">
        <v>14</v>
      </c>
      <c r="C62" s="16">
        <v>41.67</v>
      </c>
      <c r="E62" s="23">
        <f t="shared" si="3"/>
        <v>16</v>
      </c>
      <c r="G62" s="23">
        <f t="shared" si="4"/>
        <v>16</v>
      </c>
    </row>
    <row r="63" spans="1:7" ht="12.75">
      <c r="A63" s="23">
        <f t="shared" si="0"/>
        <v>53</v>
      </c>
      <c r="B63" s="4" t="s">
        <v>14</v>
      </c>
      <c r="C63" s="16">
        <v>16.72</v>
      </c>
      <c r="E63" s="23">
        <f t="shared" si="3"/>
        <v>7</v>
      </c>
      <c r="G63" s="23">
        <f t="shared" si="4"/>
        <v>7</v>
      </c>
    </row>
    <row r="64" spans="1:7" ht="12.75">
      <c r="A64" s="23">
        <f t="shared" si="0"/>
        <v>54</v>
      </c>
      <c r="B64" s="4" t="s">
        <v>14</v>
      </c>
      <c r="C64" s="16">
        <v>2.62</v>
      </c>
      <c r="E64" s="23">
        <f t="shared" si="3"/>
        <v>1</v>
      </c>
      <c r="G64" s="23">
        <f t="shared" si="4"/>
        <v>1</v>
      </c>
    </row>
    <row r="65" spans="1:7" ht="12.75">
      <c r="A65" s="23">
        <f t="shared" si="0"/>
        <v>55</v>
      </c>
      <c r="B65" s="4" t="s">
        <v>14</v>
      </c>
      <c r="C65" s="16">
        <v>2.62</v>
      </c>
      <c r="E65" s="23">
        <f t="shared" si="3"/>
        <v>1</v>
      </c>
      <c r="G65" s="23">
        <f t="shared" si="4"/>
        <v>1</v>
      </c>
    </row>
    <row r="66" spans="1:7" ht="12.75">
      <c r="A66" s="23">
        <f>A65+1</f>
        <v>56</v>
      </c>
      <c r="B66" s="4" t="s">
        <v>14</v>
      </c>
      <c r="C66" s="16">
        <v>75.39</v>
      </c>
      <c r="E66" s="23">
        <f t="shared" si="3"/>
        <v>29</v>
      </c>
      <c r="G66" s="23">
        <f t="shared" si="4"/>
        <v>29</v>
      </c>
    </row>
    <row r="67" spans="1:7" ht="12.75">
      <c r="A67" s="23"/>
      <c r="B67" s="14"/>
      <c r="C67" s="16"/>
      <c r="E67" s="23"/>
      <c r="G67" s="23"/>
    </row>
    <row r="68" spans="1:7" ht="12.75">
      <c r="A68" s="23"/>
      <c r="B68" s="37" t="s">
        <v>16</v>
      </c>
      <c r="C68" s="16"/>
      <c r="D68" s="23">
        <v>2</v>
      </c>
      <c r="E68" s="23"/>
      <c r="G68" s="23"/>
    </row>
    <row r="69" spans="1:7" ht="12.75">
      <c r="A69" s="23"/>
      <c r="B69" s="37" t="s">
        <v>17</v>
      </c>
      <c r="C69" s="16"/>
      <c r="D69" s="23">
        <v>11</v>
      </c>
      <c r="E69" s="23"/>
      <c r="G69" s="23"/>
    </row>
    <row r="70" spans="1:7" ht="12.75">
      <c r="A70" s="15"/>
      <c r="E70" s="23"/>
      <c r="G70" s="23"/>
    </row>
    <row r="71" spans="1:8" ht="12.75">
      <c r="A71" s="18"/>
      <c r="B71" s="21"/>
      <c r="C71" s="38"/>
      <c r="D71" s="21"/>
      <c r="E71" s="39"/>
      <c r="F71" s="21"/>
      <c r="G71" s="39"/>
      <c r="H71" s="40" t="s">
        <v>26</v>
      </c>
    </row>
    <row r="72" spans="1:8" ht="12.75">
      <c r="A72" s="18"/>
      <c r="B72" s="19" t="s">
        <v>0</v>
      </c>
      <c r="C72" s="20">
        <f>SUM(C11:C71)</f>
        <v>1153.5800000000004</v>
      </c>
      <c r="D72" s="41">
        <f>SUM(D11:D71)</f>
        <v>13</v>
      </c>
      <c r="E72" s="41">
        <f>SUM(E11:E71)</f>
        <v>448</v>
      </c>
      <c r="F72" s="20"/>
      <c r="G72" s="41">
        <f>SUM(G11:G71)</f>
        <v>448</v>
      </c>
      <c r="H72" s="19">
        <v>473</v>
      </c>
    </row>
    <row r="73" ht="12.75">
      <c r="A73" s="15"/>
    </row>
    <row r="74" ht="12.75">
      <c r="A74" s="15"/>
    </row>
    <row r="75" ht="12.75">
      <c r="H75" s="22" t="s">
        <v>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1">
      <selection activeCell="F75" sqref="F75"/>
    </sheetView>
  </sheetViews>
  <sheetFormatPr defaultColWidth="9.140625" defaultRowHeight="12.75"/>
  <cols>
    <col min="1" max="1" width="5.00390625" style="4" customWidth="1"/>
    <col min="2" max="2" width="24.28125" style="4" customWidth="1"/>
    <col min="3" max="4" width="10.7109375" style="4" customWidth="1"/>
    <col min="5" max="5" width="9.140625" style="4" customWidth="1"/>
    <col min="6" max="6" width="10.7109375" style="4" customWidth="1"/>
    <col min="7" max="16384" width="9.140625" style="4" customWidth="1"/>
  </cols>
  <sheetData>
    <row r="1" spans="1:8" ht="12.75">
      <c r="A1" s="1" t="s">
        <v>21</v>
      </c>
      <c r="B1" s="1"/>
      <c r="C1" s="1"/>
      <c r="D1" s="2" t="s">
        <v>2</v>
      </c>
      <c r="E1" s="1"/>
      <c r="F1" s="1"/>
      <c r="G1" s="1"/>
      <c r="H1" s="3" t="s">
        <v>3</v>
      </c>
    </row>
    <row r="2" spans="1:8" ht="12.75">
      <c r="A2" s="5" t="s">
        <v>4</v>
      </c>
      <c r="B2" s="1"/>
      <c r="C2" s="1"/>
      <c r="D2" s="2"/>
      <c r="E2" s="1"/>
      <c r="F2" s="1"/>
      <c r="G2" s="1"/>
      <c r="H2" s="3" t="s">
        <v>5</v>
      </c>
    </row>
    <row r="3" spans="1:8" ht="13.5" thickBot="1">
      <c r="A3" s="6" t="s">
        <v>6</v>
      </c>
      <c r="B3" s="6"/>
      <c r="C3" s="6"/>
      <c r="D3" s="7" t="s">
        <v>7</v>
      </c>
      <c r="E3" s="6"/>
      <c r="F3" s="6"/>
      <c r="G3" s="6"/>
      <c r="H3" s="8" t="s">
        <v>8</v>
      </c>
    </row>
    <row r="4" spans="1:8" ht="12.75">
      <c r="A4" s="9"/>
      <c r="B4" s="9"/>
      <c r="C4" s="9"/>
      <c r="D4" s="9"/>
      <c r="E4" s="9"/>
      <c r="F4" s="9"/>
      <c r="G4" s="9"/>
      <c r="H4" s="10"/>
    </row>
    <row r="5" spans="1:8" ht="12.75">
      <c r="A5" s="11" t="s">
        <v>12</v>
      </c>
      <c r="B5" s="12"/>
      <c r="C5" s="12"/>
      <c r="D5" s="12"/>
      <c r="E5" s="12"/>
      <c r="F5" s="12"/>
      <c r="G5" s="12"/>
      <c r="H5" s="12"/>
    </row>
    <row r="6" spans="1:8" ht="12.75">
      <c r="A6" s="11" t="s">
        <v>13</v>
      </c>
      <c r="B6" s="12"/>
      <c r="C6" s="12"/>
      <c r="D6" s="12"/>
      <c r="E6" s="12"/>
      <c r="F6" s="12"/>
      <c r="G6" s="12"/>
      <c r="H6" s="12"/>
    </row>
    <row r="8" spans="1:8" ht="12.75">
      <c r="A8" s="11" t="s">
        <v>18</v>
      </c>
      <c r="B8" s="11"/>
      <c r="C8" s="11" t="s">
        <v>14</v>
      </c>
      <c r="D8" s="11" t="s">
        <v>27</v>
      </c>
      <c r="E8" s="11" t="s">
        <v>25</v>
      </c>
      <c r="F8" s="11"/>
      <c r="G8" s="11" t="s">
        <v>1</v>
      </c>
      <c r="H8" s="12"/>
    </row>
    <row r="9" spans="1:8" ht="12.75">
      <c r="A9" s="11" t="s">
        <v>9</v>
      </c>
      <c r="B9" s="11" t="s">
        <v>10</v>
      </c>
      <c r="C9" s="11" t="s">
        <v>15</v>
      </c>
      <c r="D9" s="11" t="s">
        <v>11</v>
      </c>
      <c r="E9" s="11" t="s">
        <v>11</v>
      </c>
      <c r="F9" s="11" t="s">
        <v>11</v>
      </c>
      <c r="G9" s="11" t="s">
        <v>11</v>
      </c>
      <c r="H9" s="11" t="s">
        <v>11</v>
      </c>
    </row>
    <row r="10" spans="1:8" ht="12.75">
      <c r="A10" s="13"/>
      <c r="B10" s="13"/>
      <c r="C10" s="13"/>
      <c r="D10" s="13"/>
      <c r="E10" s="14"/>
      <c r="F10" s="14"/>
      <c r="G10" s="14"/>
      <c r="H10" s="14"/>
    </row>
    <row r="11" spans="1:8" ht="12.75">
      <c r="A11" s="23">
        <f aca="true" t="shared" si="0" ref="A11:A65">A10+1</f>
        <v>1</v>
      </c>
      <c r="B11" s="4" t="s">
        <v>14</v>
      </c>
      <c r="C11" s="16">
        <v>5.24</v>
      </c>
      <c r="E11" s="16">
        <f aca="true" t="shared" si="1" ref="E11:E42">C11/2.62</f>
        <v>2</v>
      </c>
      <c r="F11" s="23">
        <f aca="true" t="shared" si="2" ref="F11:F42">ROUNDUP(C11/2.62,0)</f>
        <v>2</v>
      </c>
      <c r="G11" s="23">
        <f aca="true" t="shared" si="3" ref="G11:G42">F11</f>
        <v>2</v>
      </c>
      <c r="H11" s="4">
        <v>1</v>
      </c>
    </row>
    <row r="12" spans="1:7" ht="12.75">
      <c r="A12" s="23">
        <f t="shared" si="0"/>
        <v>2</v>
      </c>
      <c r="B12" s="4" t="s">
        <v>14</v>
      </c>
      <c r="C12" s="16">
        <v>31.44</v>
      </c>
      <c r="E12" s="16">
        <f t="shared" si="1"/>
        <v>12</v>
      </c>
      <c r="F12" s="23">
        <f t="shared" si="2"/>
        <v>12</v>
      </c>
      <c r="G12" s="23">
        <f t="shared" si="3"/>
        <v>12</v>
      </c>
    </row>
    <row r="13" spans="1:8" ht="12.75">
      <c r="A13" s="23">
        <f t="shared" si="0"/>
        <v>3</v>
      </c>
      <c r="B13" s="4" t="s">
        <v>14</v>
      </c>
      <c r="C13" s="16">
        <v>31.44</v>
      </c>
      <c r="E13" s="16">
        <f t="shared" si="1"/>
        <v>12</v>
      </c>
      <c r="F13" s="23">
        <f t="shared" si="2"/>
        <v>12</v>
      </c>
      <c r="G13" s="23">
        <f t="shared" si="3"/>
        <v>12</v>
      </c>
      <c r="H13" s="14"/>
    </row>
    <row r="14" spans="1:8" ht="12.75">
      <c r="A14" s="23">
        <f t="shared" si="0"/>
        <v>4</v>
      </c>
      <c r="B14" s="4" t="s">
        <v>14</v>
      </c>
      <c r="C14" s="17">
        <v>73.48</v>
      </c>
      <c r="E14" s="16">
        <f t="shared" si="1"/>
        <v>28.045801526717558</v>
      </c>
      <c r="F14" s="23">
        <f t="shared" si="2"/>
        <v>29</v>
      </c>
      <c r="G14" s="23">
        <f t="shared" si="3"/>
        <v>29</v>
      </c>
      <c r="H14" s="14"/>
    </row>
    <row r="15" spans="1:8" ht="12.75">
      <c r="A15" s="23">
        <f t="shared" si="0"/>
        <v>5</v>
      </c>
      <c r="B15" s="4" t="s">
        <v>14</v>
      </c>
      <c r="C15" s="17">
        <v>13.1</v>
      </c>
      <c r="E15" s="16">
        <f t="shared" si="1"/>
        <v>5</v>
      </c>
      <c r="F15" s="23">
        <f t="shared" si="2"/>
        <v>5</v>
      </c>
      <c r="G15" s="23">
        <f t="shared" si="3"/>
        <v>5</v>
      </c>
      <c r="H15" s="14"/>
    </row>
    <row r="16" spans="1:8" ht="12.75">
      <c r="A16" s="23">
        <f t="shared" si="0"/>
        <v>6</v>
      </c>
      <c r="B16" s="4" t="s">
        <v>14</v>
      </c>
      <c r="C16" s="17">
        <v>39.3</v>
      </c>
      <c r="E16" s="16">
        <f t="shared" si="1"/>
        <v>14.999999999999998</v>
      </c>
      <c r="F16" s="23">
        <f t="shared" si="2"/>
        <v>15</v>
      </c>
      <c r="G16" s="23">
        <f t="shared" si="3"/>
        <v>15</v>
      </c>
      <c r="H16" s="14">
        <v>1</v>
      </c>
    </row>
    <row r="17" spans="1:8" ht="12.75">
      <c r="A17" s="23">
        <f t="shared" si="0"/>
        <v>7</v>
      </c>
      <c r="B17" s="4" t="s">
        <v>14</v>
      </c>
      <c r="C17" s="17">
        <v>28.82</v>
      </c>
      <c r="E17" s="16">
        <f t="shared" si="1"/>
        <v>11</v>
      </c>
      <c r="F17" s="23">
        <f t="shared" si="2"/>
        <v>11</v>
      </c>
      <c r="G17" s="23">
        <f t="shared" si="3"/>
        <v>11</v>
      </c>
      <c r="H17" s="14"/>
    </row>
    <row r="18" spans="1:8" ht="12.75">
      <c r="A18" s="23">
        <f t="shared" si="0"/>
        <v>8</v>
      </c>
      <c r="B18" s="4" t="s">
        <v>14</v>
      </c>
      <c r="C18" s="17">
        <v>41.92</v>
      </c>
      <c r="E18" s="16">
        <f t="shared" si="1"/>
        <v>16</v>
      </c>
      <c r="F18" s="23">
        <f t="shared" si="2"/>
        <v>16</v>
      </c>
      <c r="G18" s="23">
        <f t="shared" si="3"/>
        <v>16</v>
      </c>
      <c r="H18" s="14"/>
    </row>
    <row r="19" spans="1:8" ht="12.75">
      <c r="A19" s="23">
        <f t="shared" si="0"/>
        <v>9</v>
      </c>
      <c r="B19" s="4" t="s">
        <v>14</v>
      </c>
      <c r="C19" s="17">
        <v>31.44</v>
      </c>
      <c r="E19" s="16">
        <f t="shared" si="1"/>
        <v>12</v>
      </c>
      <c r="F19" s="23">
        <f t="shared" si="2"/>
        <v>12</v>
      </c>
      <c r="G19" s="23">
        <f t="shared" si="3"/>
        <v>12</v>
      </c>
      <c r="H19" s="14"/>
    </row>
    <row r="20" spans="1:8" ht="12.75">
      <c r="A20" s="23">
        <f t="shared" si="0"/>
        <v>10</v>
      </c>
      <c r="B20" s="4" t="s">
        <v>14</v>
      </c>
      <c r="C20" s="17">
        <v>55.42</v>
      </c>
      <c r="E20" s="16">
        <f t="shared" si="1"/>
        <v>21.15267175572519</v>
      </c>
      <c r="F20" s="23">
        <f t="shared" si="2"/>
        <v>22</v>
      </c>
      <c r="G20" s="23">
        <f t="shared" si="3"/>
        <v>22</v>
      </c>
      <c r="H20" s="14"/>
    </row>
    <row r="21" spans="1:8" ht="12.75">
      <c r="A21" s="23">
        <f t="shared" si="0"/>
        <v>11</v>
      </c>
      <c r="B21" s="4" t="s">
        <v>14</v>
      </c>
      <c r="C21" s="17">
        <v>28.42</v>
      </c>
      <c r="E21" s="16">
        <f t="shared" si="1"/>
        <v>10.84732824427481</v>
      </c>
      <c r="F21" s="23">
        <f t="shared" si="2"/>
        <v>11</v>
      </c>
      <c r="G21" s="23">
        <f t="shared" si="3"/>
        <v>11</v>
      </c>
      <c r="H21" s="14"/>
    </row>
    <row r="22" spans="1:8" ht="12.75">
      <c r="A22" s="23">
        <f t="shared" si="0"/>
        <v>12</v>
      </c>
      <c r="B22" s="4" t="s">
        <v>14</v>
      </c>
      <c r="C22" s="17">
        <v>18.34</v>
      </c>
      <c r="E22" s="16">
        <f t="shared" si="1"/>
        <v>7</v>
      </c>
      <c r="F22" s="23">
        <f t="shared" si="2"/>
        <v>7</v>
      </c>
      <c r="G22" s="23">
        <f t="shared" si="3"/>
        <v>7</v>
      </c>
      <c r="H22" s="14"/>
    </row>
    <row r="23" spans="1:8" ht="12.75">
      <c r="A23" s="23">
        <f t="shared" si="0"/>
        <v>13</v>
      </c>
      <c r="B23" s="4" t="s">
        <v>14</v>
      </c>
      <c r="C23" s="17">
        <v>15.72</v>
      </c>
      <c r="E23" s="16">
        <f t="shared" si="1"/>
        <v>6</v>
      </c>
      <c r="F23" s="23">
        <f t="shared" si="2"/>
        <v>6</v>
      </c>
      <c r="G23" s="23">
        <f t="shared" si="3"/>
        <v>6</v>
      </c>
      <c r="H23" s="14"/>
    </row>
    <row r="24" spans="1:8" ht="12.75">
      <c r="A24" s="23">
        <f t="shared" si="0"/>
        <v>14</v>
      </c>
      <c r="B24" s="4" t="s">
        <v>14</v>
      </c>
      <c r="C24" s="17">
        <v>44.54</v>
      </c>
      <c r="E24" s="16">
        <f t="shared" si="1"/>
        <v>17</v>
      </c>
      <c r="F24" s="23">
        <f t="shared" si="2"/>
        <v>17</v>
      </c>
      <c r="G24" s="23">
        <f t="shared" si="3"/>
        <v>17</v>
      </c>
      <c r="H24" s="14"/>
    </row>
    <row r="25" spans="1:8" ht="12.75">
      <c r="A25" s="23">
        <f t="shared" si="0"/>
        <v>15</v>
      </c>
      <c r="B25" s="4" t="s">
        <v>14</v>
      </c>
      <c r="C25" s="17">
        <v>20.96</v>
      </c>
      <c r="E25" s="16">
        <f t="shared" si="1"/>
        <v>8</v>
      </c>
      <c r="F25" s="23">
        <f t="shared" si="2"/>
        <v>8</v>
      </c>
      <c r="G25" s="23">
        <f t="shared" si="3"/>
        <v>8</v>
      </c>
      <c r="H25" s="14"/>
    </row>
    <row r="26" spans="1:8" ht="12.75">
      <c r="A26" s="23">
        <f t="shared" si="0"/>
        <v>16</v>
      </c>
      <c r="B26" s="4" t="s">
        <v>14</v>
      </c>
      <c r="C26" s="17">
        <v>5.24</v>
      </c>
      <c r="E26" s="16">
        <f t="shared" si="1"/>
        <v>2</v>
      </c>
      <c r="F26" s="23">
        <f t="shared" si="2"/>
        <v>2</v>
      </c>
      <c r="G26" s="23">
        <f t="shared" si="3"/>
        <v>2</v>
      </c>
      <c r="H26" s="14"/>
    </row>
    <row r="27" spans="1:8" ht="12.75">
      <c r="A27" s="23">
        <f t="shared" si="0"/>
        <v>17</v>
      </c>
      <c r="B27" s="4" t="s">
        <v>14</v>
      </c>
      <c r="C27" s="16">
        <v>5.24</v>
      </c>
      <c r="E27" s="16">
        <f t="shared" si="1"/>
        <v>2</v>
      </c>
      <c r="F27" s="23">
        <f t="shared" si="2"/>
        <v>2</v>
      </c>
      <c r="G27" s="23">
        <f t="shared" si="3"/>
        <v>2</v>
      </c>
      <c r="H27" s="14"/>
    </row>
    <row r="28" spans="1:8" ht="12.75">
      <c r="A28" s="23">
        <f t="shared" si="0"/>
        <v>18</v>
      </c>
      <c r="B28" s="4" t="s">
        <v>14</v>
      </c>
      <c r="C28" s="17">
        <v>18.34</v>
      </c>
      <c r="E28" s="16">
        <f t="shared" si="1"/>
        <v>7</v>
      </c>
      <c r="F28" s="23">
        <f t="shared" si="2"/>
        <v>7</v>
      </c>
      <c r="G28" s="23">
        <f t="shared" si="3"/>
        <v>7</v>
      </c>
      <c r="H28" s="14"/>
    </row>
    <row r="29" spans="1:7" ht="12.75">
      <c r="A29" s="23">
        <f t="shared" si="0"/>
        <v>19</v>
      </c>
      <c r="B29" s="4" t="s">
        <v>14</v>
      </c>
      <c r="C29" s="16">
        <v>5.24</v>
      </c>
      <c r="E29" s="16">
        <f t="shared" si="1"/>
        <v>2</v>
      </c>
      <c r="F29" s="23">
        <f t="shared" si="2"/>
        <v>2</v>
      </c>
      <c r="G29" s="23">
        <f t="shared" si="3"/>
        <v>2</v>
      </c>
    </row>
    <row r="30" spans="1:7" ht="12.75">
      <c r="A30" s="23">
        <f t="shared" si="0"/>
        <v>20</v>
      </c>
      <c r="B30" s="4" t="s">
        <v>14</v>
      </c>
      <c r="C30" s="16">
        <v>7.86</v>
      </c>
      <c r="E30" s="16">
        <f t="shared" si="1"/>
        <v>3</v>
      </c>
      <c r="F30" s="23">
        <f t="shared" si="2"/>
        <v>3</v>
      </c>
      <c r="G30" s="23">
        <f t="shared" si="3"/>
        <v>3</v>
      </c>
    </row>
    <row r="31" spans="1:7" ht="12.75">
      <c r="A31" s="23">
        <f t="shared" si="0"/>
        <v>21</v>
      </c>
      <c r="B31" s="4" t="s">
        <v>14</v>
      </c>
      <c r="C31" s="16">
        <v>6.6</v>
      </c>
      <c r="E31" s="16">
        <f t="shared" si="1"/>
        <v>2.519083969465649</v>
      </c>
      <c r="F31" s="23">
        <f t="shared" si="2"/>
        <v>3</v>
      </c>
      <c r="G31" s="23">
        <f t="shared" si="3"/>
        <v>3</v>
      </c>
    </row>
    <row r="32" spans="1:7" ht="12.75">
      <c r="A32" s="23">
        <f t="shared" si="0"/>
        <v>22</v>
      </c>
      <c r="B32" s="4" t="s">
        <v>14</v>
      </c>
      <c r="C32" s="16">
        <v>2.63</v>
      </c>
      <c r="E32" s="16">
        <f t="shared" si="1"/>
        <v>1.0038167938931297</v>
      </c>
      <c r="F32" s="23">
        <f t="shared" si="2"/>
        <v>2</v>
      </c>
      <c r="G32" s="23">
        <f t="shared" si="3"/>
        <v>2</v>
      </c>
    </row>
    <row r="33" spans="1:7" ht="12.75">
      <c r="A33" s="23">
        <f t="shared" si="0"/>
        <v>23</v>
      </c>
      <c r="B33" s="4" t="s">
        <v>14</v>
      </c>
      <c r="C33" s="16">
        <v>15.72</v>
      </c>
      <c r="E33" s="16">
        <f t="shared" si="1"/>
        <v>6</v>
      </c>
      <c r="F33" s="23">
        <f t="shared" si="2"/>
        <v>6</v>
      </c>
      <c r="G33" s="23">
        <f t="shared" si="3"/>
        <v>6</v>
      </c>
    </row>
    <row r="34" spans="1:7" ht="12.75">
      <c r="A34" s="23">
        <f t="shared" si="0"/>
        <v>24</v>
      </c>
      <c r="B34" s="4" t="s">
        <v>14</v>
      </c>
      <c r="C34" s="16">
        <v>13.1</v>
      </c>
      <c r="E34" s="16">
        <f t="shared" si="1"/>
        <v>5</v>
      </c>
      <c r="F34" s="23">
        <f t="shared" si="2"/>
        <v>5</v>
      </c>
      <c r="G34" s="23">
        <f t="shared" si="3"/>
        <v>5</v>
      </c>
    </row>
    <row r="35" spans="1:7" ht="12.75">
      <c r="A35" s="23">
        <f t="shared" si="0"/>
        <v>25</v>
      </c>
      <c r="B35" s="4" t="s">
        <v>14</v>
      </c>
      <c r="C35" s="16">
        <v>7.86</v>
      </c>
      <c r="E35" s="16">
        <f t="shared" si="1"/>
        <v>3</v>
      </c>
      <c r="F35" s="23">
        <f t="shared" si="2"/>
        <v>3</v>
      </c>
      <c r="G35" s="23">
        <f t="shared" si="3"/>
        <v>3</v>
      </c>
    </row>
    <row r="36" spans="1:7" ht="12.75">
      <c r="A36" s="23">
        <f t="shared" si="0"/>
        <v>26</v>
      </c>
      <c r="B36" s="4" t="s">
        <v>14</v>
      </c>
      <c r="C36" s="16">
        <v>19.96</v>
      </c>
      <c r="E36" s="16">
        <f t="shared" si="1"/>
        <v>7.6183206106870225</v>
      </c>
      <c r="F36" s="23">
        <f t="shared" si="2"/>
        <v>8</v>
      </c>
      <c r="G36" s="23">
        <f t="shared" si="3"/>
        <v>8</v>
      </c>
    </row>
    <row r="37" spans="1:7" ht="12.75">
      <c r="A37" s="23">
        <f t="shared" si="0"/>
        <v>27</v>
      </c>
      <c r="B37" s="4" t="s">
        <v>14</v>
      </c>
      <c r="C37" s="16">
        <v>13.1</v>
      </c>
      <c r="E37" s="16">
        <f t="shared" si="1"/>
        <v>5</v>
      </c>
      <c r="F37" s="23">
        <f t="shared" si="2"/>
        <v>5</v>
      </c>
      <c r="G37" s="23">
        <f t="shared" si="3"/>
        <v>5</v>
      </c>
    </row>
    <row r="38" spans="1:7" ht="12.75">
      <c r="A38" s="23">
        <f t="shared" si="0"/>
        <v>28</v>
      </c>
      <c r="B38" s="4" t="s">
        <v>14</v>
      </c>
      <c r="C38" s="16">
        <v>5.24</v>
      </c>
      <c r="E38" s="16">
        <f t="shared" si="1"/>
        <v>2</v>
      </c>
      <c r="F38" s="23">
        <f t="shared" si="2"/>
        <v>2</v>
      </c>
      <c r="G38" s="23">
        <f t="shared" si="3"/>
        <v>2</v>
      </c>
    </row>
    <row r="39" spans="1:7" ht="12.75">
      <c r="A39" s="23">
        <f t="shared" si="0"/>
        <v>29</v>
      </c>
      <c r="B39" s="4" t="s">
        <v>14</v>
      </c>
      <c r="C39" s="16">
        <v>17.34</v>
      </c>
      <c r="E39" s="16">
        <f t="shared" si="1"/>
        <v>6.6183206106870225</v>
      </c>
      <c r="F39" s="23">
        <f t="shared" si="2"/>
        <v>7</v>
      </c>
      <c r="G39" s="23">
        <f t="shared" si="3"/>
        <v>7</v>
      </c>
    </row>
    <row r="40" spans="1:7" ht="12.75">
      <c r="A40" s="23">
        <f t="shared" si="0"/>
        <v>30</v>
      </c>
      <c r="B40" s="4" t="s">
        <v>14</v>
      </c>
      <c r="C40" s="16">
        <v>34.06</v>
      </c>
      <c r="E40" s="16">
        <f t="shared" si="1"/>
        <v>13</v>
      </c>
      <c r="F40" s="23">
        <f t="shared" si="2"/>
        <v>13</v>
      </c>
      <c r="G40" s="23">
        <f t="shared" si="3"/>
        <v>13</v>
      </c>
    </row>
    <row r="41" spans="1:7" ht="12.75">
      <c r="A41" s="23">
        <f t="shared" si="0"/>
        <v>31</v>
      </c>
      <c r="B41" s="4" t="s">
        <v>14</v>
      </c>
      <c r="C41" s="16">
        <v>20.86</v>
      </c>
      <c r="E41" s="16">
        <f t="shared" si="1"/>
        <v>7.9618320610687014</v>
      </c>
      <c r="F41" s="23">
        <f t="shared" si="2"/>
        <v>8</v>
      </c>
      <c r="G41" s="23">
        <f t="shared" si="3"/>
        <v>8</v>
      </c>
    </row>
    <row r="42" spans="1:7" ht="12.75">
      <c r="A42" s="23">
        <f t="shared" si="0"/>
        <v>32</v>
      </c>
      <c r="B42" s="4" t="s">
        <v>14</v>
      </c>
      <c r="C42" s="16">
        <v>25.16</v>
      </c>
      <c r="E42" s="16">
        <f t="shared" si="1"/>
        <v>9.603053435114504</v>
      </c>
      <c r="F42" s="23">
        <f t="shared" si="2"/>
        <v>10</v>
      </c>
      <c r="G42" s="23">
        <f t="shared" si="3"/>
        <v>10</v>
      </c>
    </row>
    <row r="43" spans="1:7" ht="12.75">
      <c r="A43" s="23">
        <f t="shared" si="0"/>
        <v>33</v>
      </c>
      <c r="B43" s="4" t="s">
        <v>14</v>
      </c>
      <c r="C43" s="16">
        <v>31.44</v>
      </c>
      <c r="E43" s="16">
        <f aca="true" t="shared" si="4" ref="E43:E66">C43/2.62</f>
        <v>12</v>
      </c>
      <c r="F43" s="23">
        <f aca="true" t="shared" si="5" ref="F43:F66">ROUNDUP(C43/2.62,0)</f>
        <v>12</v>
      </c>
      <c r="G43" s="23">
        <f aca="true" t="shared" si="6" ref="G43:G74">F43</f>
        <v>12</v>
      </c>
    </row>
    <row r="44" spans="1:7" ht="12.75">
      <c r="A44" s="23">
        <f t="shared" si="0"/>
        <v>34</v>
      </c>
      <c r="B44" s="4" t="s">
        <v>14</v>
      </c>
      <c r="C44" s="16">
        <v>30.45</v>
      </c>
      <c r="E44" s="16">
        <f t="shared" si="4"/>
        <v>11.622137404580151</v>
      </c>
      <c r="F44" s="23">
        <f t="shared" si="5"/>
        <v>12</v>
      </c>
      <c r="G44" s="23">
        <f t="shared" si="6"/>
        <v>12</v>
      </c>
    </row>
    <row r="45" spans="1:7" ht="12.75">
      <c r="A45" s="23">
        <f t="shared" si="0"/>
        <v>35</v>
      </c>
      <c r="B45" s="4" t="s">
        <v>14</v>
      </c>
      <c r="C45" s="16">
        <v>5.24</v>
      </c>
      <c r="E45" s="16">
        <f t="shared" si="4"/>
        <v>2</v>
      </c>
      <c r="F45" s="23">
        <f t="shared" si="5"/>
        <v>2</v>
      </c>
      <c r="G45" s="23">
        <f t="shared" si="6"/>
        <v>2</v>
      </c>
    </row>
    <row r="46" spans="1:7" ht="12.75">
      <c r="A46" s="23">
        <f t="shared" si="0"/>
        <v>36</v>
      </c>
      <c r="B46" s="4" t="s">
        <v>14</v>
      </c>
      <c r="C46" s="16">
        <v>20.96</v>
      </c>
      <c r="E46" s="16">
        <f t="shared" si="4"/>
        <v>8</v>
      </c>
      <c r="F46" s="23">
        <f t="shared" si="5"/>
        <v>8</v>
      </c>
      <c r="G46" s="23">
        <f t="shared" si="6"/>
        <v>8</v>
      </c>
    </row>
    <row r="47" spans="1:7" ht="12.75">
      <c r="A47" s="23">
        <f t="shared" si="0"/>
        <v>37</v>
      </c>
      <c r="B47" s="4" t="s">
        <v>14</v>
      </c>
      <c r="C47" s="16">
        <v>43.54</v>
      </c>
      <c r="E47" s="16">
        <f t="shared" si="4"/>
        <v>16.61832061068702</v>
      </c>
      <c r="F47" s="23">
        <f t="shared" si="5"/>
        <v>17</v>
      </c>
      <c r="G47" s="23">
        <f t="shared" si="6"/>
        <v>17</v>
      </c>
    </row>
    <row r="48" spans="1:7" ht="12.75">
      <c r="A48" s="23">
        <f t="shared" si="0"/>
        <v>38</v>
      </c>
      <c r="B48" s="4" t="s">
        <v>14</v>
      </c>
      <c r="C48" s="16">
        <v>7.86</v>
      </c>
      <c r="E48" s="16">
        <f t="shared" si="4"/>
        <v>3</v>
      </c>
      <c r="F48" s="23">
        <f t="shared" si="5"/>
        <v>3</v>
      </c>
      <c r="G48" s="23">
        <f t="shared" si="6"/>
        <v>3</v>
      </c>
    </row>
    <row r="49" spans="1:7" ht="12.75">
      <c r="A49" s="23">
        <f t="shared" si="0"/>
        <v>39</v>
      </c>
      <c r="B49" s="4" t="s">
        <v>14</v>
      </c>
      <c r="C49" s="16">
        <v>13.1</v>
      </c>
      <c r="E49" s="16">
        <f t="shared" si="4"/>
        <v>5</v>
      </c>
      <c r="F49" s="23">
        <f t="shared" si="5"/>
        <v>5</v>
      </c>
      <c r="G49" s="23">
        <f t="shared" si="6"/>
        <v>5</v>
      </c>
    </row>
    <row r="50" spans="1:7" ht="12.75">
      <c r="A50" s="23">
        <f t="shared" si="0"/>
        <v>40</v>
      </c>
      <c r="B50" s="4" t="s">
        <v>14</v>
      </c>
      <c r="C50" s="16">
        <v>22.58</v>
      </c>
      <c r="E50" s="16">
        <f t="shared" si="4"/>
        <v>8.618320610687022</v>
      </c>
      <c r="F50" s="23">
        <f t="shared" si="5"/>
        <v>9</v>
      </c>
      <c r="G50" s="23">
        <f t="shared" si="6"/>
        <v>9</v>
      </c>
    </row>
    <row r="51" spans="1:7" ht="12.75">
      <c r="A51" s="23">
        <f t="shared" si="0"/>
        <v>41</v>
      </c>
      <c r="B51" s="4" t="s">
        <v>14</v>
      </c>
      <c r="C51" s="16">
        <v>7.86</v>
      </c>
      <c r="E51" s="16">
        <f t="shared" si="4"/>
        <v>3</v>
      </c>
      <c r="F51" s="23">
        <f t="shared" si="5"/>
        <v>3</v>
      </c>
      <c r="G51" s="23">
        <f t="shared" si="6"/>
        <v>3</v>
      </c>
    </row>
    <row r="52" spans="1:7" ht="12.75">
      <c r="A52" s="23">
        <f t="shared" si="0"/>
        <v>42</v>
      </c>
      <c r="B52" s="4" t="s">
        <v>14</v>
      </c>
      <c r="C52" s="16">
        <v>13.1</v>
      </c>
      <c r="E52" s="16">
        <f t="shared" si="4"/>
        <v>5</v>
      </c>
      <c r="F52" s="23">
        <f t="shared" si="5"/>
        <v>5</v>
      </c>
      <c r="G52" s="23">
        <f t="shared" si="6"/>
        <v>5</v>
      </c>
    </row>
    <row r="53" spans="1:7" ht="12.75">
      <c r="A53" s="23">
        <f t="shared" si="0"/>
        <v>43</v>
      </c>
      <c r="B53" s="4" t="s">
        <v>14</v>
      </c>
      <c r="C53" s="16">
        <v>17.34</v>
      </c>
      <c r="E53" s="16">
        <f t="shared" si="4"/>
        <v>6.6183206106870225</v>
      </c>
      <c r="F53" s="23">
        <f t="shared" si="5"/>
        <v>7</v>
      </c>
      <c r="G53" s="23">
        <f t="shared" si="6"/>
        <v>7</v>
      </c>
    </row>
    <row r="54" spans="1:7" ht="12.75">
      <c r="A54" s="23">
        <f t="shared" si="0"/>
        <v>44</v>
      </c>
      <c r="B54" s="4" t="s">
        <v>14</v>
      </c>
      <c r="C54" s="16">
        <v>13.1</v>
      </c>
      <c r="E54" s="16">
        <f t="shared" si="4"/>
        <v>5</v>
      </c>
      <c r="F54" s="23">
        <f t="shared" si="5"/>
        <v>5</v>
      </c>
      <c r="G54" s="23">
        <f t="shared" si="6"/>
        <v>5</v>
      </c>
    </row>
    <row r="55" spans="1:7" ht="12.75">
      <c r="A55" s="23">
        <f t="shared" si="0"/>
        <v>45</v>
      </c>
      <c r="B55" s="4" t="s">
        <v>14</v>
      </c>
      <c r="C55" s="16">
        <v>13.1</v>
      </c>
      <c r="E55" s="16">
        <f t="shared" si="4"/>
        <v>5</v>
      </c>
      <c r="F55" s="23">
        <f t="shared" si="5"/>
        <v>5</v>
      </c>
      <c r="G55" s="23">
        <f t="shared" si="6"/>
        <v>5</v>
      </c>
    </row>
    <row r="56" spans="1:7" ht="12.75">
      <c r="A56" s="23">
        <f t="shared" si="0"/>
        <v>46</v>
      </c>
      <c r="B56" s="4" t="s">
        <v>14</v>
      </c>
      <c r="C56" s="16">
        <v>2.62</v>
      </c>
      <c r="E56" s="16">
        <f t="shared" si="4"/>
        <v>1</v>
      </c>
      <c r="F56" s="23">
        <f t="shared" si="5"/>
        <v>1</v>
      </c>
      <c r="G56" s="23">
        <f t="shared" si="6"/>
        <v>1</v>
      </c>
    </row>
    <row r="57" spans="1:7" ht="12.75">
      <c r="A57" s="23">
        <f t="shared" si="0"/>
        <v>47</v>
      </c>
      <c r="B57" s="4" t="s">
        <v>14</v>
      </c>
      <c r="C57" s="16">
        <v>7.31</v>
      </c>
      <c r="E57" s="16">
        <f t="shared" si="4"/>
        <v>2.7900763358778624</v>
      </c>
      <c r="F57" s="23">
        <f t="shared" si="5"/>
        <v>3</v>
      </c>
      <c r="G57" s="23">
        <f t="shared" si="6"/>
        <v>3</v>
      </c>
    </row>
    <row r="58" spans="1:7" ht="12.75">
      <c r="A58" s="23">
        <f t="shared" si="0"/>
        <v>48</v>
      </c>
      <c r="B58" s="4" t="s">
        <v>14</v>
      </c>
      <c r="C58" s="16">
        <v>2.62</v>
      </c>
      <c r="E58" s="16">
        <f t="shared" si="4"/>
        <v>1</v>
      </c>
      <c r="F58" s="23">
        <f t="shared" si="5"/>
        <v>1</v>
      </c>
      <c r="G58" s="23">
        <f t="shared" si="6"/>
        <v>1</v>
      </c>
    </row>
    <row r="59" spans="1:7" ht="12.75">
      <c r="A59" s="23">
        <f t="shared" si="0"/>
        <v>49</v>
      </c>
      <c r="B59" s="4" t="s">
        <v>14</v>
      </c>
      <c r="C59" s="16">
        <v>2.62</v>
      </c>
      <c r="E59" s="16">
        <f t="shared" si="4"/>
        <v>1</v>
      </c>
      <c r="F59" s="23">
        <f t="shared" si="5"/>
        <v>1</v>
      </c>
      <c r="G59" s="23">
        <f t="shared" si="6"/>
        <v>1</v>
      </c>
    </row>
    <row r="60" spans="1:7" ht="12.75">
      <c r="A60" s="23">
        <f t="shared" si="0"/>
        <v>50</v>
      </c>
      <c r="B60" s="4" t="s">
        <v>14</v>
      </c>
      <c r="C60" s="16">
        <v>38.88</v>
      </c>
      <c r="E60" s="16">
        <f t="shared" si="4"/>
        <v>14.83969465648855</v>
      </c>
      <c r="F60" s="23">
        <f t="shared" si="5"/>
        <v>15</v>
      </c>
      <c r="G60" s="23">
        <f t="shared" si="6"/>
        <v>15</v>
      </c>
    </row>
    <row r="61" spans="1:7" ht="12.75">
      <c r="A61" s="23">
        <f t="shared" si="0"/>
        <v>51</v>
      </c>
      <c r="B61" s="4" t="s">
        <v>14</v>
      </c>
      <c r="C61" s="16">
        <v>17.71</v>
      </c>
      <c r="E61" s="16">
        <f t="shared" si="4"/>
        <v>6.759541984732825</v>
      </c>
      <c r="F61" s="23">
        <f t="shared" si="5"/>
        <v>7</v>
      </c>
      <c r="G61" s="23">
        <f t="shared" si="6"/>
        <v>7</v>
      </c>
    </row>
    <row r="62" spans="1:7" ht="12.75">
      <c r="A62" s="23">
        <f t="shared" si="0"/>
        <v>52</v>
      </c>
      <c r="B62" s="4" t="s">
        <v>14</v>
      </c>
      <c r="C62" s="16">
        <v>41.67</v>
      </c>
      <c r="E62" s="16">
        <f t="shared" si="4"/>
        <v>15.904580152671755</v>
      </c>
      <c r="F62" s="23">
        <f t="shared" si="5"/>
        <v>16</v>
      </c>
      <c r="G62" s="23">
        <f t="shared" si="6"/>
        <v>16</v>
      </c>
    </row>
    <row r="63" spans="1:7" ht="12.75">
      <c r="A63" s="23">
        <f t="shared" si="0"/>
        <v>53</v>
      </c>
      <c r="B63" s="4" t="s">
        <v>14</v>
      </c>
      <c r="C63" s="16">
        <v>16.72</v>
      </c>
      <c r="E63" s="16">
        <f t="shared" si="4"/>
        <v>6.381679389312977</v>
      </c>
      <c r="F63" s="23">
        <f t="shared" si="5"/>
        <v>7</v>
      </c>
      <c r="G63" s="23">
        <f t="shared" si="6"/>
        <v>7</v>
      </c>
    </row>
    <row r="64" spans="1:7" ht="12.75">
      <c r="A64" s="23">
        <f t="shared" si="0"/>
        <v>54</v>
      </c>
      <c r="B64" s="4" t="s">
        <v>14</v>
      </c>
      <c r="C64" s="16">
        <v>2.62</v>
      </c>
      <c r="E64" s="16">
        <f t="shared" si="4"/>
        <v>1</v>
      </c>
      <c r="F64" s="23">
        <f t="shared" si="5"/>
        <v>1</v>
      </c>
      <c r="G64" s="23">
        <f t="shared" si="6"/>
        <v>1</v>
      </c>
    </row>
    <row r="65" spans="1:7" ht="12.75">
      <c r="A65" s="23">
        <f t="shared" si="0"/>
        <v>55</v>
      </c>
      <c r="B65" s="4" t="s">
        <v>14</v>
      </c>
      <c r="C65" s="16">
        <v>2.62</v>
      </c>
      <c r="E65" s="16">
        <f t="shared" si="4"/>
        <v>1</v>
      </c>
      <c r="F65" s="23">
        <f t="shared" si="5"/>
        <v>1</v>
      </c>
      <c r="G65" s="23">
        <f t="shared" si="6"/>
        <v>1</v>
      </c>
    </row>
    <row r="66" spans="1:7" ht="12.75">
      <c r="A66" s="23">
        <f>A65+1</f>
        <v>56</v>
      </c>
      <c r="B66" s="4" t="s">
        <v>14</v>
      </c>
      <c r="C66" s="16">
        <v>75.39</v>
      </c>
      <c r="E66" s="16">
        <f t="shared" si="4"/>
        <v>28.77480916030534</v>
      </c>
      <c r="F66" s="23">
        <f t="shared" si="5"/>
        <v>29</v>
      </c>
      <c r="G66" s="23">
        <f t="shared" si="6"/>
        <v>29</v>
      </c>
    </row>
    <row r="67" spans="1:7" ht="12.75">
      <c r="A67" s="23"/>
      <c r="B67" s="14"/>
      <c r="C67" s="16"/>
      <c r="E67" s="16"/>
      <c r="G67" s="23"/>
    </row>
    <row r="68" spans="1:7" ht="12.75">
      <c r="A68" s="23"/>
      <c r="B68" s="37" t="s">
        <v>16</v>
      </c>
      <c r="C68" s="16"/>
      <c r="D68" s="23">
        <v>2</v>
      </c>
      <c r="E68" s="16"/>
      <c r="G68" s="23"/>
    </row>
    <row r="69" spans="1:7" ht="12.75">
      <c r="A69" s="23"/>
      <c r="B69" s="37" t="s">
        <v>17</v>
      </c>
      <c r="C69" s="16"/>
      <c r="D69" s="23">
        <v>11</v>
      </c>
      <c r="E69" s="16"/>
      <c r="G69" s="23"/>
    </row>
    <row r="70" spans="1:7" ht="12.75">
      <c r="A70" s="15"/>
      <c r="E70" s="16"/>
      <c r="G70" s="23"/>
    </row>
    <row r="71" spans="1:8" ht="12.75">
      <c r="A71" s="18"/>
      <c r="B71" s="21"/>
      <c r="C71" s="38"/>
      <c r="D71" s="21"/>
      <c r="E71" s="38"/>
      <c r="F71" s="21"/>
      <c r="G71" s="39"/>
      <c r="H71" s="40" t="s">
        <v>26</v>
      </c>
    </row>
    <row r="72" spans="1:8" ht="12.75">
      <c r="A72" s="18"/>
      <c r="B72" s="19" t="s">
        <v>0</v>
      </c>
      <c r="C72" s="20">
        <f>SUM(C11:C71)</f>
        <v>1153.5800000000004</v>
      </c>
      <c r="D72" s="41">
        <f>SUM(D11:D71)</f>
        <v>13</v>
      </c>
      <c r="E72" s="20">
        <f>SUM(E11:E71)</f>
        <v>440.2977099236642</v>
      </c>
      <c r="F72" s="41">
        <f>SUM(F11:F71)</f>
        <v>448</v>
      </c>
      <c r="G72" s="41">
        <f>SUM(G11:G71)</f>
        <v>448</v>
      </c>
      <c r="H72" s="19">
        <v>473</v>
      </c>
    </row>
    <row r="73" ht="12.75">
      <c r="A73" s="15"/>
    </row>
    <row r="74" ht="12.75">
      <c r="A74" s="15"/>
    </row>
    <row r="75" ht="12.75">
      <c r="H75" s="22" t="s">
        <v>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Kruso</dc:creator>
  <cp:keywords/>
  <dc:description/>
  <cp:lastModifiedBy> </cp:lastModifiedBy>
  <cp:lastPrinted>2022-10-10T07:01:55Z</cp:lastPrinted>
  <dcterms:created xsi:type="dcterms:W3CDTF">2002-06-14T09:59:38Z</dcterms:created>
  <dcterms:modified xsi:type="dcterms:W3CDTF">2023-03-20T09:21:37Z</dcterms:modified>
  <cp:category/>
  <cp:version/>
  <cp:contentType/>
  <cp:contentStatus/>
</cp:coreProperties>
</file>