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IGAGRO\ŽV NEEURI\VO\VO\Strecha\"/>
    </mc:Choice>
  </mc:AlternateContent>
  <bookViews>
    <workbookView xWindow="0" yWindow="0" windowWidth="28770" windowHeight="1236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2'!$A$1:$A$49</definedName>
    <definedName name="_xlnm.Print_Area" localSheetId="0">'Príloha č. 2'!$B$4:$K$49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K30" i="1" s="1"/>
  <c r="A27" i="1" l="1"/>
  <c r="A21" i="1" s="1"/>
  <c r="K31" i="1"/>
  <c r="A6" i="1"/>
  <c r="A13" i="1"/>
  <c r="A20" i="1"/>
  <c r="J31" i="1"/>
  <c r="A14" i="1"/>
  <c r="A32" i="1"/>
  <c r="A30" i="1"/>
  <c r="A33" i="1"/>
  <c r="A34" i="1"/>
  <c r="A35" i="1"/>
  <c r="A4" i="1"/>
  <c r="A16" i="1"/>
  <c r="A24" i="1"/>
  <c r="A10" i="1"/>
  <c r="A17" i="1"/>
  <c r="A5" i="1"/>
  <c r="A11" i="1"/>
  <c r="A18" i="1"/>
  <c r="A26" i="1"/>
  <c r="A19" i="1"/>
  <c r="A31" i="1"/>
  <c r="A22" i="1" l="1"/>
  <c r="A29" i="1"/>
  <c r="A25" i="1"/>
  <c r="A9" i="1"/>
  <c r="A38" i="1"/>
  <c r="A39" i="1" s="1"/>
  <c r="A8" i="1"/>
  <c r="A28" i="1"/>
  <c r="A7" i="1"/>
  <c r="A12" i="1"/>
  <c r="A23" i="1"/>
  <c r="A15" i="1"/>
  <c r="A36" i="1"/>
  <c r="A37" i="1"/>
  <c r="A41" i="1" l="1"/>
  <c r="A40" i="1"/>
  <c r="A45" i="1"/>
  <c r="A44" i="1"/>
  <c r="A43" i="1"/>
  <c r="A42" i="1"/>
  <c r="A48" i="1"/>
  <c r="A49" i="1" s="1"/>
  <c r="A47" i="1"/>
  <c r="A46" i="1"/>
</calcChain>
</file>

<file path=xl/sharedStrings.xml><?xml version="1.0" encoding="utf-8"?>
<sst xmlns="http://schemas.openxmlformats.org/spreadsheetml/2006/main" count="39" uniqueCount="38">
  <si>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</si>
  <si>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</si>
  <si>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</si>
  <si>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</si>
  <si>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</si>
  <si>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</si>
  <si>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</si>
  <si>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</si>
  <si>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</si>
  <si>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</si>
  <si>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</si>
  <si>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</si>
  <si>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</si>
  <si>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</si>
  <si>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</si>
  <si>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</si>
  <si>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</si>
  <si>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</si>
  <si>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</si>
  <si>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</si>
  <si>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</si>
  <si>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</si>
  <si>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</si>
  <si>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</si>
  <si>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</si>
  <si>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</si>
  <si>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</si>
  <si>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</si>
  <si>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</si>
  <si>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</si>
  <si>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</si>
  <si>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Rekonštrukcia strešnej konštrukcie maštalí  č. 2,3,4,5 </t>
  </si>
  <si>
    <t>;</t>
  </si>
  <si>
    <t xml:space="preserve">Príloha č. 2: </t>
  </si>
  <si>
    <t>Výzva na predloženie ponúk - prieskum trhu</t>
  </si>
  <si>
    <t>Cena dodávaného predmetu</t>
  </si>
  <si>
    <t>Identifikačné údaje navrhovateľa:</t>
  </si>
  <si>
    <t>podpis a pečiatka navrhovateľa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</si>
</sst>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49" fontId="0" fillId="4" borderId="0" xfId="0" applyNumberFormat="1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164" fontId="12" fillId="4" borderId="27" xfId="0" applyNumberFormat="1" applyFont="1" applyFill="1" applyBorder="1" applyAlignment="1">
      <alignment horizontal="center"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1" fillId="0" borderId="1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49" fontId="0" fillId="0" borderId="0" xfId="0" applyNumberFormat="1"/>
    <xf numFmtId="0" fontId="8" fillId="0" borderId="0" xfId="1" applyFont="1" applyAlignment="1">
      <alignment horizontal="right" vertical="center"/>
    </xf>
    <xf numFmtId="0" fontId="8" fillId="0" borderId="3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3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49" fontId="0" fillId="0" borderId="0" xfId="0" applyNumberFormat="1" applyAlignment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IGAGRO/&#381;V%20NEEURI/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10">
          <cell r="F10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9"/>
  <sheetViews>
    <sheetView tabSelected="1" view="pageBreakPreview" zoomScaleNormal="100" zoomScaleSheetLayoutView="100" workbookViewId="0">
      <pane ySplit="3" topLeftCell="A4" activePane="bottomLeft" state="frozen"/>
      <selection pane="bottomLeft" activeCell="K45" sqref="K45"/>
    </sheetView>
  </sheetViews>
  <sheetFormatPr defaultColWidth="9.140625" defaultRowHeight="15" x14ac:dyDescent="0.25"/>
  <cols>
    <col min="1" max="1" width="4.7109375" customWidth="1"/>
    <col min="2" max="2" width="4.28515625" style="10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f>A27*IF(J4="",0,1)</f>
        <v>1</v>
      </c>
      <c r="B4" s="4"/>
      <c r="C4" s="5"/>
      <c r="D4" s="5"/>
      <c r="E4" s="5"/>
      <c r="F4" s="5"/>
      <c r="G4" s="5"/>
      <c r="H4" s="5"/>
      <c r="I4" s="5"/>
      <c r="J4" s="6" t="s">
        <v>33</v>
      </c>
      <c r="K4" s="6"/>
      <c r="M4" s="7"/>
    </row>
    <row r="5" spans="1:13" s="2" customFormat="1" ht="23.25" x14ac:dyDescent="0.25">
      <c r="A5" s="2">
        <f>A27</f>
        <v>1</v>
      </c>
      <c r="B5" s="8" t="s">
        <v>34</v>
      </c>
      <c r="C5" s="8"/>
      <c r="D5" s="8"/>
      <c r="E5" s="8"/>
      <c r="F5" s="8"/>
      <c r="G5" s="8"/>
      <c r="H5" s="8"/>
      <c r="I5" s="8"/>
      <c r="J5" s="8"/>
      <c r="K5" s="8"/>
      <c r="M5" s="7"/>
    </row>
    <row r="6" spans="1:13" s="2" customFormat="1" x14ac:dyDescent="0.25">
      <c r="A6" s="2">
        <f>A27</f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7"/>
    </row>
    <row r="7" spans="1:13" s="2" customFormat="1" ht="23.25" x14ac:dyDescent="0.25">
      <c r="A7" s="2">
        <f>A27</f>
        <v>1</v>
      </c>
      <c r="B7" s="8" t="s">
        <v>35</v>
      </c>
      <c r="C7" s="8"/>
      <c r="D7" s="8"/>
      <c r="E7" s="8"/>
      <c r="F7" s="8"/>
      <c r="G7" s="8"/>
      <c r="H7" s="8"/>
      <c r="I7" s="8"/>
      <c r="J7" s="8"/>
      <c r="K7" s="8"/>
      <c r="M7" s="7"/>
    </row>
    <row r="8" spans="1:13" x14ac:dyDescent="0.25">
      <c r="A8" s="2">
        <f>A27</f>
        <v>1</v>
      </c>
    </row>
    <row r="9" spans="1:13" ht="15" customHeight="1" x14ac:dyDescent="0.25">
      <c r="A9" s="2">
        <f>A27</f>
        <v>1</v>
      </c>
      <c r="B9" s="11" t="s">
        <v>1</v>
      </c>
      <c r="C9" s="11"/>
      <c r="D9" s="11"/>
      <c r="E9" s="11"/>
      <c r="F9" s="11"/>
      <c r="G9" s="11"/>
      <c r="H9" s="11"/>
      <c r="I9" s="11"/>
      <c r="J9" s="11"/>
      <c r="K9" s="11"/>
    </row>
    <row r="10" spans="1:13" x14ac:dyDescent="0.25">
      <c r="A10" s="2">
        <f>A27</f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3" x14ac:dyDescent="0.25">
      <c r="A11" s="2">
        <f>A27</f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3" ht="15.75" thickBot="1" x14ac:dyDescent="0.3">
      <c r="A12" s="2">
        <f>A27</f>
        <v>1</v>
      </c>
    </row>
    <row r="13" spans="1:13" s="2" customFormat="1" ht="19.5" customHeight="1" thickBot="1" x14ac:dyDescent="0.3">
      <c r="A13" s="2">
        <f>A27</f>
        <v>1</v>
      </c>
      <c r="C13" s="12" t="s">
        <v>36</v>
      </c>
      <c r="D13" s="13"/>
      <c r="E13" s="13"/>
      <c r="F13" s="13"/>
      <c r="G13" s="14"/>
      <c r="M13" s="7"/>
    </row>
    <row r="14" spans="1:13" s="2" customFormat="1" ht="19.5" customHeight="1" x14ac:dyDescent="0.25">
      <c r="A14" s="2">
        <f>A27</f>
        <v>1</v>
      </c>
      <c r="C14" s="15" t="s">
        <v>2</v>
      </c>
      <c r="D14" s="16"/>
      <c r="E14" s="17"/>
      <c r="F14" s="18"/>
      <c r="G14" s="19"/>
      <c r="M14" s="7"/>
    </row>
    <row r="15" spans="1:13" s="2" customFormat="1" ht="39" customHeight="1" x14ac:dyDescent="0.25">
      <c r="A15" s="2">
        <f>A27</f>
        <v>1</v>
      </c>
      <c r="C15" s="20" t="s">
        <v>3</v>
      </c>
      <c r="D15" s="21"/>
      <c r="E15" s="22"/>
      <c r="F15" s="23"/>
      <c r="G15" s="24"/>
      <c r="M15" s="7"/>
    </row>
    <row r="16" spans="1:13" s="2" customFormat="1" ht="19.5" customHeight="1" x14ac:dyDescent="0.25">
      <c r="A16" s="2">
        <f>A27</f>
        <v>1</v>
      </c>
      <c r="C16" s="25" t="s">
        <v>4</v>
      </c>
      <c r="D16" s="26"/>
      <c r="E16" s="22"/>
      <c r="F16" s="23"/>
      <c r="G16" s="24"/>
      <c r="M16" s="7"/>
    </row>
    <row r="17" spans="1:13" s="2" customFormat="1" ht="19.5" customHeight="1" x14ac:dyDescent="0.25">
      <c r="A17" s="2">
        <f>A27</f>
        <v>1</v>
      </c>
      <c r="C17" s="25" t="s">
        <v>5</v>
      </c>
      <c r="D17" s="26"/>
      <c r="E17" s="22"/>
      <c r="F17" s="23"/>
      <c r="G17" s="24"/>
      <c r="M17" s="7"/>
    </row>
    <row r="18" spans="1:13" s="2" customFormat="1" ht="30" customHeight="1" x14ac:dyDescent="0.25">
      <c r="A18" s="2">
        <f>A27</f>
        <v>1</v>
      </c>
      <c r="C18" s="27" t="s">
        <v>6</v>
      </c>
      <c r="D18" s="28"/>
      <c r="E18" s="22"/>
      <c r="F18" s="23"/>
      <c r="G18" s="24"/>
      <c r="M18" s="7"/>
    </row>
    <row r="19" spans="1:13" s="2" customFormat="1" ht="19.5" customHeight="1" x14ac:dyDescent="0.25">
      <c r="A19" s="2">
        <f>A27</f>
        <v>1</v>
      </c>
      <c r="C19" s="25" t="s">
        <v>7</v>
      </c>
      <c r="D19" s="26"/>
      <c r="E19" s="22"/>
      <c r="F19" s="23"/>
      <c r="G19" s="24"/>
      <c r="M19" s="7"/>
    </row>
    <row r="20" spans="1:13" s="2" customFormat="1" ht="19.5" customHeight="1" x14ac:dyDescent="0.25">
      <c r="A20" s="2">
        <f>A27</f>
        <v>1</v>
      </c>
      <c r="C20" s="25" t="s">
        <v>8</v>
      </c>
      <c r="D20" s="26"/>
      <c r="E20" s="22"/>
      <c r="F20" s="23"/>
      <c r="G20" s="24"/>
      <c r="M20" s="7"/>
    </row>
    <row r="21" spans="1:13" s="2" customFormat="1" ht="19.5" customHeight="1" x14ac:dyDescent="0.25">
      <c r="A21" s="2">
        <f>A27</f>
        <v>1</v>
      </c>
      <c r="C21" s="25" t="s">
        <v>9</v>
      </c>
      <c r="D21" s="26"/>
      <c r="E21" s="22"/>
      <c r="F21" s="23"/>
      <c r="G21" s="24"/>
      <c r="M21" s="7"/>
    </row>
    <row r="22" spans="1:13" s="2" customFormat="1" ht="19.5" customHeight="1" x14ac:dyDescent="0.25">
      <c r="A22" s="2">
        <f>A27</f>
        <v>1</v>
      </c>
      <c r="C22" s="25" t="s">
        <v>10</v>
      </c>
      <c r="D22" s="26"/>
      <c r="E22" s="22"/>
      <c r="F22" s="23"/>
      <c r="G22" s="24"/>
      <c r="M22" s="7"/>
    </row>
    <row r="23" spans="1:13" s="2" customFormat="1" ht="19.5" customHeight="1" x14ac:dyDescent="0.25">
      <c r="A23" s="2">
        <f>A27</f>
        <v>1</v>
      </c>
      <c r="C23" s="25" t="s">
        <v>11</v>
      </c>
      <c r="D23" s="26"/>
      <c r="E23" s="29"/>
      <c r="F23" s="30"/>
      <c r="G23" s="31"/>
      <c r="M23" s="7"/>
    </row>
    <row r="24" spans="1:13" s="2" customFormat="1" ht="19.5" customHeight="1" thickBot="1" x14ac:dyDescent="0.3">
      <c r="A24" s="2">
        <f>A27</f>
        <v>1</v>
      </c>
      <c r="C24" s="32" t="s">
        <v>12</v>
      </c>
      <c r="D24" s="33"/>
      <c r="E24" s="34"/>
      <c r="F24" s="35"/>
      <c r="G24" s="36"/>
      <c r="M24" s="7"/>
    </row>
    <row r="25" spans="1:13" x14ac:dyDescent="0.25">
      <c r="A25" s="2">
        <f>A27</f>
        <v>1</v>
      </c>
    </row>
    <row r="26" spans="1:13" x14ac:dyDescent="0.25">
      <c r="A26" s="2">
        <f>A27</f>
        <v>1</v>
      </c>
    </row>
    <row r="27" spans="1:13" x14ac:dyDescent="0.25">
      <c r="A27">
        <f>IF(D27&lt;&gt;"",1,0)</f>
        <v>1</v>
      </c>
      <c r="B27" s="37" t="s">
        <v>13</v>
      </c>
      <c r="C27" s="37"/>
      <c r="D27" s="38" t="s">
        <v>31</v>
      </c>
      <c r="E27" s="38"/>
      <c r="F27" s="38"/>
      <c r="G27" s="38"/>
      <c r="H27" s="38"/>
      <c r="I27" s="38"/>
      <c r="J27" s="38"/>
      <c r="K27" s="39"/>
      <c r="M27" s="1">
        <v>1</v>
      </c>
    </row>
    <row r="28" spans="1:13" ht="15.75" thickBot="1" x14ac:dyDescent="0.3">
      <c r="A28" s="2">
        <f>A27</f>
        <v>1</v>
      </c>
      <c r="B28" s="10" t="s">
        <v>32</v>
      </c>
    </row>
    <row r="29" spans="1:13" ht="54.95" customHeight="1" thickBot="1" x14ac:dyDescent="0.3">
      <c r="A29" s="2">
        <f>A27</f>
        <v>1</v>
      </c>
      <c r="B29" s="40" t="s">
        <v>14</v>
      </c>
      <c r="C29" s="41"/>
      <c r="D29" s="42"/>
      <c r="E29" s="43" t="s">
        <v>15</v>
      </c>
      <c r="F29" s="44"/>
      <c r="G29" s="45" t="s">
        <v>16</v>
      </c>
      <c r="H29" s="46" t="s">
        <v>17</v>
      </c>
      <c r="I29" s="45" t="s">
        <v>18</v>
      </c>
      <c r="J29" s="47" t="s">
        <v>19</v>
      </c>
      <c r="K29" s="48" t="s">
        <v>20</v>
      </c>
    </row>
    <row r="30" spans="1:13" ht="25.5" customHeight="1" thickBot="1" x14ac:dyDescent="0.3">
      <c r="A30" s="2">
        <f>A27*IF(B30&lt;&gt;"",1,0)</f>
        <v>1</v>
      </c>
      <c r="B30" s="49" t="s">
        <v>31</v>
      </c>
      <c r="C30" s="50"/>
      <c r="D30" s="51"/>
      <c r="E30" s="52"/>
      <c r="F30" s="53"/>
      <c r="G30" s="54" t="s">
        <v>21</v>
      </c>
      <c r="H30" s="55"/>
      <c r="I30" s="56">
        <v>4</v>
      </c>
      <c r="J30" s="57" t="str">
        <f t="shared" ref="J30" si="0">IF(AND(H30&lt;&gt;"",I30&lt;&gt;""),H30*I30,"")</f>
        <v/>
      </c>
      <c r="K30" s="58" t="str">
        <f t="shared" ref="K30" si="1">IF(J30&lt;&gt;"",J30*IF($E$18="platiteľ DPH",1.2,1),"")</f>
        <v/>
      </c>
    </row>
    <row r="31" spans="1:13" ht="25.5" customHeight="1" thickBot="1" x14ac:dyDescent="0.3">
      <c r="A31" s="2">
        <f>A27</f>
        <v>1</v>
      </c>
      <c r="B31" s="59"/>
      <c r="C31" s="60"/>
      <c r="D31" s="60"/>
      <c r="E31" s="60"/>
      <c r="F31" s="60"/>
      <c r="G31" s="60"/>
      <c r="H31" s="61"/>
      <c r="I31" s="61" t="s">
        <v>22</v>
      </c>
      <c r="J31" s="62" t="str">
        <f>IF(SUM(J30:J30)&gt;0,SUM(J30:J30),"")</f>
        <v/>
      </c>
      <c r="K31" s="62" t="str">
        <f>IF(SUM(K30:K30)&gt;0,SUM(K30:K30),"")</f>
        <v/>
      </c>
    </row>
    <row r="32" spans="1:13" x14ac:dyDescent="0.25">
      <c r="A32" s="2">
        <f>A27</f>
        <v>1</v>
      </c>
      <c r="B32" s="63" t="s">
        <v>23</v>
      </c>
    </row>
    <row r="33" spans="1:13" x14ac:dyDescent="0.25">
      <c r="A33" s="2">
        <f>A27</f>
        <v>1</v>
      </c>
    </row>
    <row r="34" spans="1:13" x14ac:dyDescent="0.25">
      <c r="A34" s="2">
        <f>A27</f>
        <v>1</v>
      </c>
    </row>
    <row r="35" spans="1:13" x14ac:dyDescent="0.25">
      <c r="A35" s="2">
        <f>A27*IF([1]summary!$K$23="",1,0)</f>
        <v>1</v>
      </c>
      <c r="C35" s="64" t="s">
        <v>24</v>
      </c>
      <c r="D35" s="65"/>
      <c r="E35" s="65"/>
      <c r="F35" s="65"/>
      <c r="G35" s="65"/>
      <c r="H35" s="65"/>
      <c r="I35" s="65"/>
      <c r="J35" s="66"/>
    </row>
    <row r="36" spans="1:13" x14ac:dyDescent="0.25">
      <c r="A36" s="2">
        <f>A35</f>
        <v>1</v>
      </c>
    </row>
    <row r="37" spans="1:13" x14ac:dyDescent="0.25">
      <c r="A37" s="2">
        <f>A35</f>
        <v>1</v>
      </c>
    </row>
    <row r="38" spans="1:13" x14ac:dyDescent="0.25">
      <c r="A38" s="2">
        <f>A27*IF([1]summary!$F$10=M38,1,0)</f>
        <v>1</v>
      </c>
      <c r="B38" s="67" t="s">
        <v>25</v>
      </c>
      <c r="C38" s="67"/>
      <c r="D38" s="67"/>
      <c r="E38" s="67"/>
      <c r="F38" s="67"/>
      <c r="G38" s="67"/>
      <c r="H38" s="67"/>
      <c r="I38" s="67"/>
      <c r="J38" s="67"/>
      <c r="K38" s="67"/>
      <c r="M38" s="7" t="s">
        <v>26</v>
      </c>
    </row>
    <row r="39" spans="1:13" x14ac:dyDescent="0.25">
      <c r="A39" s="2">
        <f>A38</f>
        <v>1</v>
      </c>
    </row>
    <row r="40" spans="1:13" ht="15" customHeight="1" x14ac:dyDescent="0.25">
      <c r="A40" s="2">
        <f>A38</f>
        <v>1</v>
      </c>
      <c r="B40" s="11" t="s">
        <v>27</v>
      </c>
      <c r="C40" s="11"/>
      <c r="D40" s="11"/>
      <c r="E40" s="11"/>
      <c r="F40" s="11"/>
      <c r="G40" s="11"/>
      <c r="H40" s="11"/>
      <c r="I40" s="11"/>
      <c r="J40" s="11"/>
      <c r="K40" s="11"/>
    </row>
    <row r="41" spans="1:13" x14ac:dyDescent="0.25">
      <c r="A41" s="2">
        <f>A38</f>
        <v>1</v>
      </c>
    </row>
    <row r="42" spans="1:13" x14ac:dyDescent="0.25">
      <c r="A42" s="2" t="e">
        <f>#REF!</f>
        <v>#REF!</v>
      </c>
    </row>
    <row r="43" spans="1:13" x14ac:dyDescent="0.25">
      <c r="A43" s="2" t="e">
        <f>#REF!</f>
        <v>#REF!</v>
      </c>
      <c r="C43" s="68" t="s">
        <v>28</v>
      </c>
      <c r="D43" s="69"/>
    </row>
    <row r="44" spans="1:13" s="70" customFormat="1" x14ac:dyDescent="0.25">
      <c r="A44" s="2" t="e">
        <f>#REF!</f>
        <v>#REF!</v>
      </c>
      <c r="C44" s="68"/>
      <c r="M44" s="71"/>
    </row>
    <row r="45" spans="1:13" s="70" customFormat="1" ht="15" customHeight="1" x14ac:dyDescent="0.25">
      <c r="A45" s="2" t="e">
        <f>#REF!</f>
        <v>#REF!</v>
      </c>
      <c r="C45" s="68" t="s">
        <v>29</v>
      </c>
      <c r="D45" s="72"/>
      <c r="G45" s="73"/>
      <c r="H45" s="73"/>
      <c r="I45" s="73"/>
      <c r="J45" s="73"/>
      <c r="K45" s="73"/>
      <c r="M45" s="71"/>
    </row>
    <row r="46" spans="1:13" s="70" customFormat="1" x14ac:dyDescent="0.25">
      <c r="A46" s="2" t="e">
        <f>#REF!</f>
        <v>#REF!</v>
      </c>
      <c r="F46" s="74"/>
      <c r="G46" s="75" t="s">
        <v>37</v>
      </c>
      <c r="H46" s="75"/>
      <c r="I46" s="75"/>
      <c r="J46" s="75"/>
      <c r="K46" s="75"/>
      <c r="M46" s="71"/>
    </row>
    <row r="47" spans="1:13" s="70" customFormat="1" x14ac:dyDescent="0.25">
      <c r="A47" s="2" t="e">
        <f>#REF!</f>
        <v>#REF!</v>
      </c>
      <c r="F47" s="74"/>
      <c r="G47" s="76"/>
      <c r="H47" s="76"/>
      <c r="I47" s="76"/>
      <c r="J47" s="76"/>
      <c r="K47" s="76"/>
      <c r="M47" s="71"/>
    </row>
    <row r="48" spans="1:13" ht="15" customHeight="1" x14ac:dyDescent="0.25">
      <c r="A48" s="2" t="e">
        <f>#REF!*IF([1]summary!$K$23="",1,0)</f>
        <v>#REF!</v>
      </c>
      <c r="B48" s="77" t="s">
        <v>30</v>
      </c>
      <c r="C48" s="77"/>
      <c r="D48" s="77"/>
      <c r="E48" s="77"/>
      <c r="F48" s="77"/>
      <c r="G48" s="77"/>
      <c r="H48" s="77"/>
      <c r="I48" s="77"/>
      <c r="J48" s="77"/>
      <c r="K48" s="77"/>
      <c r="L48" s="78"/>
    </row>
    <row r="49" spans="1:12" x14ac:dyDescent="0.25">
      <c r="A49" s="2" t="e">
        <f>A48</f>
        <v>#REF!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8"/>
    </row>
  </sheetData>
  <sheetProtection selectLockedCells="1"/>
  <autoFilter ref="A1:A49"/>
  <mergeCells count="38">
    <mergeCell ref="C35:J35"/>
    <mergeCell ref="B38:K38"/>
    <mergeCell ref="B40:K40"/>
    <mergeCell ref="G46:K46"/>
    <mergeCell ref="B48:K49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2022-09-14T07:35:19Z</cp:lastPrinted>
  <dcterms:created xsi:type="dcterms:W3CDTF">2022-09-14T07:34:29Z</dcterms:created>
  <dcterms:modified xsi:type="dcterms:W3CDTF">2022-09-14T07:41:28Z</dcterms:modified>
</cp:coreProperties>
</file>