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23\OIVZ\VO Olomoucká\"/>
    </mc:Choice>
  </mc:AlternateContent>
  <xr:revisionPtr revIDLastSave="0" documentId="8_{A6373AB7-0FE2-4BAC-B4C5-DE3EEBDC3C4D}" xr6:coauthVersionLast="47" xr6:coauthVersionMax="47" xr10:uidLastSave="{00000000-0000-0000-0000-000000000000}"/>
  <bookViews>
    <workbookView xWindow="-120" yWindow="-120" windowWidth="24240" windowHeight="13140" xr2:uid="{9E7C34EF-EE83-477E-945B-C0F22DB82379}"/>
  </bookViews>
  <sheets>
    <sheet name="Rozpočet 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H36" i="2"/>
  <c r="H37" i="2"/>
  <c r="G36" i="2"/>
  <c r="I36" i="2" s="1"/>
  <c r="G37" i="2"/>
  <c r="H11" i="2"/>
  <c r="G11" i="2"/>
  <c r="I11" i="2" s="1"/>
  <c r="H13" i="2"/>
  <c r="G13" i="2"/>
  <c r="H12" i="2"/>
  <c r="G12" i="2"/>
  <c r="I12" i="2" s="1"/>
  <c r="G28" i="2"/>
  <c r="H28" i="2"/>
  <c r="H25" i="2"/>
  <c r="G25" i="2"/>
  <c r="H24" i="2"/>
  <c r="G24" i="2"/>
  <c r="H17" i="2"/>
  <c r="G17" i="2"/>
  <c r="H5" i="2"/>
  <c r="G5" i="2"/>
  <c r="H8" i="2"/>
  <c r="G8" i="2"/>
  <c r="H18" i="2"/>
  <c r="G18" i="2"/>
  <c r="H31" i="2"/>
  <c r="G31" i="2"/>
  <c r="H20" i="2"/>
  <c r="G20" i="2"/>
  <c r="H19" i="2"/>
  <c r="G19" i="2"/>
  <c r="H30" i="2"/>
  <c r="G30" i="2"/>
  <c r="H29" i="2"/>
  <c r="G29" i="2"/>
  <c r="H14" i="2"/>
  <c r="G14" i="2"/>
  <c r="H27" i="2"/>
  <c r="G27" i="2"/>
  <c r="H23" i="2"/>
  <c r="G23" i="2"/>
  <c r="H26" i="2"/>
  <c r="G26" i="2"/>
  <c r="H35" i="2"/>
  <c r="G35" i="2"/>
  <c r="H34" i="2"/>
  <c r="G34" i="2"/>
  <c r="H33" i="2"/>
  <c r="G33" i="2"/>
  <c r="H32" i="2"/>
  <c r="G32" i="2"/>
  <c r="H22" i="2"/>
  <c r="G22" i="2"/>
  <c r="H21" i="2"/>
  <c r="G21" i="2"/>
  <c r="H10" i="2"/>
  <c r="G10" i="2"/>
  <c r="H16" i="2"/>
  <c r="G16" i="2"/>
  <c r="H15" i="2"/>
  <c r="G15" i="2"/>
  <c r="H9" i="2"/>
  <c r="G9" i="2"/>
  <c r="H7" i="2"/>
  <c r="G7" i="2"/>
  <c r="H6" i="2"/>
  <c r="G6" i="2"/>
  <c r="H4" i="2"/>
  <c r="G4" i="2"/>
  <c r="I13" i="2" l="1"/>
  <c r="I28" i="2"/>
  <c r="I25" i="2"/>
  <c r="I24" i="2"/>
  <c r="I17" i="2"/>
  <c r="I5" i="2"/>
  <c r="I8" i="2"/>
  <c r="I18" i="2"/>
  <c r="I29" i="2"/>
  <c r="I19" i="2"/>
  <c r="I31" i="2"/>
  <c r="I30" i="2"/>
  <c r="I20" i="2"/>
  <c r="I14" i="2"/>
  <c r="I27" i="2"/>
  <c r="I23" i="2"/>
  <c r="I26" i="2"/>
  <c r="I15" i="2"/>
  <c r="I7" i="2"/>
  <c r="I34" i="2"/>
  <c r="I33" i="2"/>
  <c r="I6" i="2"/>
  <c r="I4" i="2"/>
  <c r="I16" i="2"/>
  <c r="I21" i="2"/>
  <c r="I32" i="2"/>
  <c r="I9" i="2"/>
  <c r="I10" i="2"/>
  <c r="I22" i="2"/>
  <c r="I35" i="2"/>
  <c r="I3" i="2" l="1"/>
  <c r="I38" i="2"/>
  <c r="I40" i="2" s="1"/>
  <c r="I39" i="2" l="1"/>
</calcChain>
</file>

<file path=xl/sharedStrings.xml><?xml version="1.0" encoding="utf-8"?>
<sst xmlns="http://schemas.openxmlformats.org/spreadsheetml/2006/main" count="83" uniqueCount="54">
  <si>
    <t>Popis položky</t>
  </si>
  <si>
    <t>Cena materiálu</t>
  </si>
  <si>
    <t>Cena montáže</t>
  </si>
  <si>
    <t>Cena materiálu celkem</t>
  </si>
  <si>
    <t>Cena montáže celkem</t>
  </si>
  <si>
    <t>Cena celkem</t>
  </si>
  <si>
    <t>kus</t>
  </si>
  <si>
    <t>Počet mj</t>
  </si>
  <si>
    <t>mj</t>
  </si>
  <si>
    <t>Cena bez DPH</t>
  </si>
  <si>
    <t>Cena  DPH</t>
  </si>
  <si>
    <t>Cena s DPH</t>
  </si>
  <si>
    <t>Elektromontáže</t>
  </si>
  <si>
    <t>soub</t>
  </si>
  <si>
    <t>m</t>
  </si>
  <si>
    <t>podružný mat.</t>
  </si>
  <si>
    <t>Město Šternberk</t>
  </si>
  <si>
    <t>stožárová výzbroj</t>
  </si>
  <si>
    <t>m2</t>
  </si>
  <si>
    <t>kopoflex 63</t>
  </si>
  <si>
    <t>výkop jámy + stožárové pouzdro</t>
  </si>
  <si>
    <t>revize a zkoušky</t>
  </si>
  <si>
    <t>doprava</t>
  </si>
  <si>
    <t>gedetické zaměření</t>
  </si>
  <si>
    <t>montážní plošina</t>
  </si>
  <si>
    <t>č.p.</t>
  </si>
  <si>
    <t>kabel CYKY 4x16</t>
  </si>
  <si>
    <t>folie</t>
  </si>
  <si>
    <t>zemnící svorky</t>
  </si>
  <si>
    <t>pískové lože</t>
  </si>
  <si>
    <t>m3</t>
  </si>
  <si>
    <t>FeZn pásek</t>
  </si>
  <si>
    <t>demontáž (sloup,výložník,svítidlo)</t>
  </si>
  <si>
    <t>vybourání betonu</t>
  </si>
  <si>
    <t>Likvidace odpadu vč.naložení a odvozu .</t>
  </si>
  <si>
    <t>Likvidace betonu vč.naložení a odvozu na skládku , poplatku za skládku</t>
  </si>
  <si>
    <t>Stavební úpravy VO ul.Olomoucká, Šternberk</t>
  </si>
  <si>
    <t>stožár B10</t>
  </si>
  <si>
    <t>výložník V1/1500</t>
  </si>
  <si>
    <t>stožár SK6</t>
  </si>
  <si>
    <t>demontáž (svítidlo)</t>
  </si>
  <si>
    <t>výkop a zához kabelové rýhy</t>
  </si>
  <si>
    <t>úprava terénu</t>
  </si>
  <si>
    <t>napojení zemnění na stožár (svorka ,drát,bužírka)</t>
  </si>
  <si>
    <t>kabelová spojka</t>
  </si>
  <si>
    <t xml:space="preserve">Likvidace zeminy </t>
  </si>
  <si>
    <t>naložení výkopku</t>
  </si>
  <si>
    <t>odvoz zeminy do 10km</t>
  </si>
  <si>
    <t>napojeni kabelů do 16</t>
  </si>
  <si>
    <t>napojeni kabelů do 1,5</t>
  </si>
  <si>
    <t>kabel CYKY 3x1,5</t>
  </si>
  <si>
    <t>jeřáb</t>
  </si>
  <si>
    <t>svítidlo Marut L G2 L03 9k0 727 T504 C; Street Luminaire</t>
  </si>
  <si>
    <t>svítidlo Marut L G2 L03 7k0 727 T504 C; Street Luminaire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</si>
</sst>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0" xfId="0" applyFont="1" applyFill="1"/>
    <xf numFmtId="164" fontId="3" fillId="2" borderId="0" xfId="0" applyNumberFormat="1" applyFont="1" applyFill="1"/>
    <xf numFmtId="0" fontId="0" fillId="3" borderId="8" xfId="0" applyFill="1" applyBorder="1"/>
    <xf numFmtId="0" fontId="0" fillId="0" borderId="5" xfId="0" applyBorder="1" applyAlignment="1">
      <alignment horizontal="center"/>
    </xf>
    <xf numFmtId="0" fontId="3" fillId="0" borderId="0" xfId="0" applyFont="1"/>
    <xf numFmtId="0" fontId="3" fillId="4" borderId="3" xfId="0" applyFont="1" applyFill="1" applyBorder="1"/>
    <xf numFmtId="0" fontId="2" fillId="4" borderId="3" xfId="0" applyFont="1" applyFill="1" applyBorder="1"/>
    <xf numFmtId="0" fontId="2" fillId="4" borderId="3" xfId="0" applyFont="1" applyFill="1" applyBorder="1" applyAlignment="1">
      <alignment horizontal="center"/>
    </xf>
    <xf numFmtId="14" fontId="2" fillId="4" borderId="3" xfId="0" applyNumberFormat="1" applyFont="1" applyFill="1" applyBorder="1"/>
    <xf numFmtId="0" fontId="1" fillId="0" borderId="5" xfId="0" applyFont="1" applyBorder="1"/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/>
    <xf numFmtId="0" fontId="1" fillId="0" borderId="5" xfId="0" applyFont="1" applyBorder="1" applyAlignment="1">
      <alignment wrapText="1"/>
    </xf>
    <xf numFmtId="0" fontId="0" fillId="0" borderId="5" xfId="0" applyBorder="1"/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164" fontId="2" fillId="0" borderId="5" xfId="0" applyNumberFormat="1" applyFont="1" applyBorder="1"/>
    <xf numFmtId="0" fontId="0" fillId="0" borderId="8" xfId="0" applyBorder="1"/>
    <xf numFmtId="0" fontId="2" fillId="0" borderId="8" xfId="0" applyFont="1" applyBorder="1"/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/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/>
    </xf>
    <xf numFmtId="164" fontId="1" fillId="0" borderId="9" xfId="0" applyNumberFormat="1" applyFont="1" applyBorder="1"/>
    <xf numFmtId="0" fontId="4" fillId="0" borderId="7" xfId="0" applyFont="1" applyBorder="1"/>
    <xf numFmtId="0" fontId="4" fillId="0" borderId="6" xfId="0" applyFont="1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/>
    <xf numFmtId="0" fontId="0" fillId="0" borderId="9" xfId="0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0" fillId="0" borderId="4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6C37B-63C2-4377-8201-F64C586DAA12}">
  <sheetPr>
    <pageSetUpPr fitToPage="1"/>
  </sheetPr>
  <dimension ref="A1:I40"/>
  <sheetViews>
    <sheetView tabSelected="1" zoomScale="110" zoomScaleNormal="110" workbookViewId="0">
      <selection activeCell="E12" sqref="E12"/>
    </sheetView>
  </sheetViews>
  <sheetFormatPr defaultRowHeight="15" x14ac:dyDescent="0.25"/>
  <cols>
    <col min="1" max="1" width="5.7109375" customWidth="1"/>
    <col min="2" max="2" width="44.7109375" customWidth="1"/>
    <col min="3" max="3" width="4.7109375" customWidth="1"/>
    <col min="4" max="4" width="12" customWidth="1"/>
    <col min="5" max="6" width="13.42578125" customWidth="1"/>
    <col min="7" max="7" width="17.28515625" customWidth="1"/>
    <col min="8" max="8" width="16.85546875" customWidth="1"/>
    <col min="9" max="9" width="17.7109375" customWidth="1"/>
  </cols>
  <sheetData>
    <row r="1" spans="1:9" s="5" customFormat="1" ht="19.5" thickBot="1" x14ac:dyDescent="0.35">
      <c r="A1" s="6"/>
      <c r="B1" s="7" t="s">
        <v>16</v>
      </c>
      <c r="C1" s="7"/>
      <c r="D1" s="7"/>
      <c r="E1" s="7"/>
      <c r="F1" s="8" t="s">
        <v>36</v>
      </c>
      <c r="G1" s="7"/>
      <c r="H1" s="7"/>
      <c r="I1" s="9"/>
    </row>
    <row r="2" spans="1:9" s="30" customFormat="1" ht="38.25" customHeight="1" thickTop="1" thickBot="1" x14ac:dyDescent="0.3">
      <c r="A2" s="25" t="s">
        <v>25</v>
      </c>
      <c r="B2" s="26" t="s">
        <v>0</v>
      </c>
      <c r="C2" s="27" t="s">
        <v>8</v>
      </c>
      <c r="D2" s="27" t="s">
        <v>7</v>
      </c>
      <c r="E2" s="28" t="s">
        <v>1</v>
      </c>
      <c r="F2" s="28" t="s">
        <v>2</v>
      </c>
      <c r="G2" s="28" t="s">
        <v>3</v>
      </c>
      <c r="H2" s="28" t="s">
        <v>4</v>
      </c>
      <c r="I2" s="29" t="s">
        <v>5</v>
      </c>
    </row>
    <row r="3" spans="1:9" x14ac:dyDescent="0.25">
      <c r="A3" s="3"/>
      <c r="B3" s="1" t="s">
        <v>12</v>
      </c>
      <c r="C3" s="35"/>
      <c r="D3" s="36"/>
      <c r="E3" s="36"/>
      <c r="F3" s="36"/>
      <c r="G3" s="36"/>
      <c r="H3" s="1"/>
      <c r="I3" s="2">
        <f>SUM(I4:I37)</f>
        <v>0</v>
      </c>
    </row>
    <row r="4" spans="1:9" ht="15.75" x14ac:dyDescent="0.25">
      <c r="A4" s="4">
        <v>1</v>
      </c>
      <c r="B4" s="10" t="s">
        <v>37</v>
      </c>
      <c r="C4" s="11" t="s">
        <v>6</v>
      </c>
      <c r="D4" s="11">
        <v>15</v>
      </c>
      <c r="E4" s="12"/>
      <c r="F4" s="12"/>
      <c r="G4" s="12">
        <f>D4*E4</f>
        <v>0</v>
      </c>
      <c r="H4" s="12">
        <f>D4*F4</f>
        <v>0</v>
      </c>
      <c r="I4" s="12">
        <f>G4+H4</f>
        <v>0</v>
      </c>
    </row>
    <row r="5" spans="1:9" ht="15.75" x14ac:dyDescent="0.25">
      <c r="A5" s="4">
        <v>2</v>
      </c>
      <c r="B5" s="10" t="s">
        <v>39</v>
      </c>
      <c r="C5" s="11" t="s">
        <v>6</v>
      </c>
      <c r="D5" s="11">
        <v>1</v>
      </c>
      <c r="E5" s="12"/>
      <c r="F5" s="12"/>
      <c r="G5" s="12">
        <f>D5*E5</f>
        <v>0</v>
      </c>
      <c r="H5" s="12">
        <f>D5*F5</f>
        <v>0</v>
      </c>
      <c r="I5" s="12">
        <f>G5+H5</f>
        <v>0</v>
      </c>
    </row>
    <row r="6" spans="1:9" ht="15.75" x14ac:dyDescent="0.25">
      <c r="A6" s="4">
        <v>3</v>
      </c>
      <c r="B6" s="13" t="s">
        <v>38</v>
      </c>
      <c r="C6" s="11" t="s">
        <v>6</v>
      </c>
      <c r="D6" s="11">
        <v>15</v>
      </c>
      <c r="E6" s="12"/>
      <c r="F6" s="12"/>
      <c r="G6" s="12">
        <f>D6*E6</f>
        <v>0</v>
      </c>
      <c r="H6" s="12">
        <f>D6*F6</f>
        <v>0</v>
      </c>
      <c r="I6" s="12">
        <f t="shared" ref="I6:I28" si="0">G6+H6</f>
        <v>0</v>
      </c>
    </row>
    <row r="7" spans="1:9" ht="31.5" x14ac:dyDescent="0.25">
      <c r="A7" s="4">
        <v>4</v>
      </c>
      <c r="B7" s="13" t="s">
        <v>52</v>
      </c>
      <c r="C7" s="11" t="s">
        <v>6</v>
      </c>
      <c r="D7" s="11">
        <v>15</v>
      </c>
      <c r="E7" s="12"/>
      <c r="F7" s="12"/>
      <c r="G7" s="12">
        <f>D7*E7</f>
        <v>0</v>
      </c>
      <c r="H7" s="12">
        <f>D7*F7</f>
        <v>0</v>
      </c>
      <c r="I7" s="12">
        <f t="shared" si="0"/>
        <v>0</v>
      </c>
    </row>
    <row r="8" spans="1:9" ht="31.5" x14ac:dyDescent="0.25">
      <c r="A8" s="4">
        <v>5</v>
      </c>
      <c r="B8" s="13" t="s">
        <v>53</v>
      </c>
      <c r="C8" s="11" t="s">
        <v>6</v>
      </c>
      <c r="D8" s="11">
        <v>7</v>
      </c>
      <c r="E8" s="12"/>
      <c r="F8" s="12"/>
      <c r="G8" s="12">
        <f>D8*E8</f>
        <v>0</v>
      </c>
      <c r="H8" s="12">
        <f>D8*F8</f>
        <v>0</v>
      </c>
      <c r="I8" s="12">
        <f t="shared" ref="I8" si="1">G8+H8</f>
        <v>0</v>
      </c>
    </row>
    <row r="9" spans="1:9" ht="15.75" x14ac:dyDescent="0.25">
      <c r="A9" s="4">
        <v>6</v>
      </c>
      <c r="B9" s="13" t="s">
        <v>17</v>
      </c>
      <c r="C9" s="11" t="s">
        <v>6</v>
      </c>
      <c r="D9" s="11">
        <v>16</v>
      </c>
      <c r="E9" s="12"/>
      <c r="F9" s="12"/>
      <c r="G9" s="12">
        <f t="shared" ref="G9:G28" si="2">D9*E9</f>
        <v>0</v>
      </c>
      <c r="H9" s="12">
        <f t="shared" ref="H9:H28" si="3">D9*F9</f>
        <v>0</v>
      </c>
      <c r="I9" s="12">
        <f t="shared" si="0"/>
        <v>0</v>
      </c>
    </row>
    <row r="10" spans="1:9" ht="15.75" x14ac:dyDescent="0.25">
      <c r="A10" s="4">
        <v>7</v>
      </c>
      <c r="B10" s="13" t="s">
        <v>26</v>
      </c>
      <c r="C10" s="11" t="s">
        <v>14</v>
      </c>
      <c r="D10" s="11">
        <v>165</v>
      </c>
      <c r="E10" s="12"/>
      <c r="F10" s="12"/>
      <c r="G10" s="12">
        <f>D10*E10</f>
        <v>0</v>
      </c>
      <c r="H10" s="12">
        <f>D10*F10</f>
        <v>0</v>
      </c>
      <c r="I10" s="12">
        <f>G10+H10</f>
        <v>0</v>
      </c>
    </row>
    <row r="11" spans="1:9" ht="15.75" x14ac:dyDescent="0.25">
      <c r="A11" s="4">
        <v>8</v>
      </c>
      <c r="B11" s="13" t="s">
        <v>50</v>
      </c>
      <c r="C11" s="11" t="s">
        <v>14</v>
      </c>
      <c r="D11" s="11">
        <v>170</v>
      </c>
      <c r="E11" s="12"/>
      <c r="F11" s="12"/>
      <c r="G11" s="12">
        <f>D11*E11</f>
        <v>0</v>
      </c>
      <c r="H11" s="12">
        <f>D11*F11</f>
        <v>0</v>
      </c>
      <c r="I11" s="12">
        <f>G11+H11</f>
        <v>0</v>
      </c>
    </row>
    <row r="12" spans="1:9" ht="15.75" x14ac:dyDescent="0.25">
      <c r="A12" s="4">
        <v>9</v>
      </c>
      <c r="B12" s="13" t="s">
        <v>48</v>
      </c>
      <c r="C12" s="11" t="s">
        <v>6</v>
      </c>
      <c r="D12" s="11">
        <v>32</v>
      </c>
      <c r="E12" s="12"/>
      <c r="F12" s="12"/>
      <c r="G12" s="12">
        <f>D12*E12</f>
        <v>0</v>
      </c>
      <c r="H12" s="12">
        <f>D12*F12</f>
        <v>0</v>
      </c>
      <c r="I12" s="12">
        <f>G12+H12</f>
        <v>0</v>
      </c>
    </row>
    <row r="13" spans="1:9" ht="15.75" x14ac:dyDescent="0.25">
      <c r="A13" s="4">
        <v>10</v>
      </c>
      <c r="B13" s="13" t="s">
        <v>49</v>
      </c>
      <c r="C13" s="11" t="s">
        <v>6</v>
      </c>
      <c r="D13" s="11">
        <v>32</v>
      </c>
      <c r="E13" s="12"/>
      <c r="F13" s="12"/>
      <c r="G13" s="12">
        <f>D13*E13</f>
        <v>0</v>
      </c>
      <c r="H13" s="12">
        <f>D13*F13</f>
        <v>0</v>
      </c>
      <c r="I13" s="12">
        <f>G13+H13</f>
        <v>0</v>
      </c>
    </row>
    <row r="14" spans="1:9" ht="15.75" x14ac:dyDescent="0.25">
      <c r="A14" s="4">
        <v>11</v>
      </c>
      <c r="B14" s="13" t="s">
        <v>44</v>
      </c>
      <c r="C14" s="11" t="s">
        <v>6</v>
      </c>
      <c r="D14" s="11">
        <v>32</v>
      </c>
      <c r="E14" s="12"/>
      <c r="F14" s="12"/>
      <c r="G14" s="12">
        <f>D14*E14</f>
        <v>0</v>
      </c>
      <c r="H14" s="12">
        <f>D14*F14</f>
        <v>0</v>
      </c>
      <c r="I14" s="12">
        <f>G14+H14</f>
        <v>0</v>
      </c>
    </row>
    <row r="15" spans="1:9" ht="31.5" x14ac:dyDescent="0.25">
      <c r="A15" s="4">
        <v>12</v>
      </c>
      <c r="B15" s="13" t="s">
        <v>43</v>
      </c>
      <c r="C15" s="11" t="s">
        <v>6</v>
      </c>
      <c r="D15" s="11">
        <v>16</v>
      </c>
      <c r="E15" s="12"/>
      <c r="F15" s="12"/>
      <c r="G15" s="12">
        <f t="shared" si="2"/>
        <v>0</v>
      </c>
      <c r="H15" s="12">
        <f t="shared" si="3"/>
        <v>0</v>
      </c>
      <c r="I15" s="12">
        <f t="shared" si="0"/>
        <v>0</v>
      </c>
    </row>
    <row r="16" spans="1:9" ht="15.75" x14ac:dyDescent="0.25">
      <c r="A16" s="4">
        <v>13</v>
      </c>
      <c r="B16" s="13" t="s">
        <v>32</v>
      </c>
      <c r="C16" s="11" t="s">
        <v>6</v>
      </c>
      <c r="D16" s="11">
        <v>15</v>
      </c>
      <c r="E16" s="12"/>
      <c r="F16" s="12"/>
      <c r="G16" s="12">
        <f t="shared" si="2"/>
        <v>0</v>
      </c>
      <c r="H16" s="12">
        <f t="shared" si="3"/>
        <v>0</v>
      </c>
      <c r="I16" s="12">
        <f t="shared" si="0"/>
        <v>0</v>
      </c>
    </row>
    <row r="17" spans="1:9" ht="15.75" x14ac:dyDescent="0.25">
      <c r="A17" s="4">
        <v>14</v>
      </c>
      <c r="B17" s="13" t="s">
        <v>40</v>
      </c>
      <c r="C17" s="11" t="s">
        <v>6</v>
      </c>
      <c r="D17" s="11">
        <v>6</v>
      </c>
      <c r="E17" s="12"/>
      <c r="F17" s="12"/>
      <c r="G17" s="12">
        <f t="shared" ref="G17" si="4">D17*E17</f>
        <v>0</v>
      </c>
      <c r="H17" s="12">
        <f t="shared" ref="H17" si="5">D17*F17</f>
        <v>0</v>
      </c>
      <c r="I17" s="12">
        <f t="shared" ref="I17" si="6">G17+H17</f>
        <v>0</v>
      </c>
    </row>
    <row r="18" spans="1:9" ht="15.75" x14ac:dyDescent="0.25">
      <c r="A18" s="4">
        <v>15</v>
      </c>
      <c r="B18" s="13" t="s">
        <v>34</v>
      </c>
      <c r="C18" s="11" t="s">
        <v>30</v>
      </c>
      <c r="D18" s="11">
        <v>15</v>
      </c>
      <c r="E18" s="12"/>
      <c r="F18" s="12"/>
      <c r="G18" s="12">
        <f t="shared" si="2"/>
        <v>0</v>
      </c>
      <c r="H18" s="12">
        <f t="shared" si="3"/>
        <v>0</v>
      </c>
      <c r="I18" s="12">
        <f t="shared" si="0"/>
        <v>0</v>
      </c>
    </row>
    <row r="19" spans="1:9" ht="15.75" x14ac:dyDescent="0.25">
      <c r="A19" s="4">
        <v>16</v>
      </c>
      <c r="B19" s="13" t="s">
        <v>33</v>
      </c>
      <c r="C19" s="11" t="s">
        <v>30</v>
      </c>
      <c r="D19" s="11">
        <v>15</v>
      </c>
      <c r="E19" s="12"/>
      <c r="F19" s="12"/>
      <c r="G19" s="12">
        <f t="shared" ref="G19" si="7">D19*E19</f>
        <v>0</v>
      </c>
      <c r="H19" s="12">
        <f t="shared" ref="H19" si="8">D19*F19</f>
        <v>0</v>
      </c>
      <c r="I19" s="12">
        <f t="shared" ref="I19" si="9">G19+H19</f>
        <v>0</v>
      </c>
    </row>
    <row r="20" spans="1:9" ht="31.5" x14ac:dyDescent="0.25">
      <c r="A20" s="4">
        <v>17</v>
      </c>
      <c r="B20" s="13" t="s">
        <v>35</v>
      </c>
      <c r="C20" s="11" t="s">
        <v>30</v>
      </c>
      <c r="D20" s="11">
        <v>15</v>
      </c>
      <c r="E20" s="12"/>
      <c r="F20" s="12"/>
      <c r="G20" s="12">
        <f t="shared" ref="G20" si="10">D20*E20</f>
        <v>0</v>
      </c>
      <c r="H20" s="12">
        <f t="shared" ref="H20" si="11">D20*F20</f>
        <v>0</v>
      </c>
      <c r="I20" s="12">
        <f t="shared" ref="I20" si="12">G20+H20</f>
        <v>0</v>
      </c>
    </row>
    <row r="21" spans="1:9" ht="15.75" x14ac:dyDescent="0.25">
      <c r="A21" s="4">
        <v>18</v>
      </c>
      <c r="B21" s="13" t="s">
        <v>19</v>
      </c>
      <c r="C21" s="11" t="s">
        <v>14</v>
      </c>
      <c r="D21" s="11">
        <v>125</v>
      </c>
      <c r="E21" s="12"/>
      <c r="F21" s="12"/>
      <c r="G21" s="12">
        <f t="shared" si="2"/>
        <v>0</v>
      </c>
      <c r="H21" s="12">
        <f t="shared" si="3"/>
        <v>0</v>
      </c>
      <c r="I21" s="12">
        <f t="shared" si="0"/>
        <v>0</v>
      </c>
    </row>
    <row r="22" spans="1:9" ht="15.75" x14ac:dyDescent="0.25">
      <c r="A22" s="4">
        <v>19</v>
      </c>
      <c r="B22" s="13" t="s">
        <v>20</v>
      </c>
      <c r="C22" s="11" t="s">
        <v>6</v>
      </c>
      <c r="D22" s="11">
        <v>16</v>
      </c>
      <c r="E22" s="12"/>
      <c r="F22" s="12"/>
      <c r="G22" s="12">
        <f t="shared" si="2"/>
        <v>0</v>
      </c>
      <c r="H22" s="12">
        <f t="shared" si="3"/>
        <v>0</v>
      </c>
      <c r="I22" s="12">
        <f t="shared" si="0"/>
        <v>0</v>
      </c>
    </row>
    <row r="23" spans="1:9" ht="15.75" x14ac:dyDescent="0.25">
      <c r="A23" s="4">
        <v>20</v>
      </c>
      <c r="B23" s="13" t="s">
        <v>27</v>
      </c>
      <c r="C23" s="11" t="s">
        <v>14</v>
      </c>
      <c r="D23" s="11">
        <v>85</v>
      </c>
      <c r="E23" s="12"/>
      <c r="F23" s="12"/>
      <c r="G23" s="12">
        <f>D23*E23</f>
        <v>0</v>
      </c>
      <c r="H23" s="12">
        <f>D23*F23</f>
        <v>0</v>
      </c>
      <c r="I23" s="12">
        <f>G23+H23</f>
        <v>0</v>
      </c>
    </row>
    <row r="24" spans="1:9" ht="15.75" x14ac:dyDescent="0.25">
      <c r="A24" s="4">
        <v>21</v>
      </c>
      <c r="B24" s="13" t="s">
        <v>41</v>
      </c>
      <c r="C24" s="11" t="s">
        <v>14</v>
      </c>
      <c r="D24" s="11">
        <v>85</v>
      </c>
      <c r="E24" s="12"/>
      <c r="F24" s="12"/>
      <c r="G24" s="12">
        <f t="shared" ref="G24" si="13">D24*E24</f>
        <v>0</v>
      </c>
      <c r="H24" s="12">
        <f t="shared" ref="H24" si="14">D24*F24</f>
        <v>0</v>
      </c>
      <c r="I24" s="12">
        <f t="shared" ref="I24" si="15">G24+H24</f>
        <v>0</v>
      </c>
    </row>
    <row r="25" spans="1:9" ht="15.75" x14ac:dyDescent="0.25">
      <c r="A25" s="4">
        <v>22</v>
      </c>
      <c r="B25" s="13" t="s">
        <v>42</v>
      </c>
      <c r="C25" s="11" t="s">
        <v>18</v>
      </c>
      <c r="D25" s="11">
        <v>85</v>
      </c>
      <c r="E25" s="12"/>
      <c r="F25" s="12"/>
      <c r="G25" s="12">
        <f t="shared" ref="G25" si="16">D25*E25</f>
        <v>0</v>
      </c>
      <c r="H25" s="12">
        <f t="shared" ref="H25" si="17">D25*F25</f>
        <v>0</v>
      </c>
      <c r="I25" s="12">
        <f t="shared" ref="I25" si="18">G25+H25</f>
        <v>0</v>
      </c>
    </row>
    <row r="26" spans="1:9" ht="15.75" x14ac:dyDescent="0.25">
      <c r="A26" s="4">
        <v>23</v>
      </c>
      <c r="B26" s="13" t="s">
        <v>28</v>
      </c>
      <c r="C26" s="11" t="s">
        <v>6</v>
      </c>
      <c r="D26" s="11">
        <v>20</v>
      </c>
      <c r="E26" s="12"/>
      <c r="F26" s="12"/>
      <c r="G26" s="12">
        <f t="shared" ref="G26" si="19">D26*E26</f>
        <v>0</v>
      </c>
      <c r="H26" s="12">
        <f t="shared" ref="H26" si="20">D26*F26</f>
        <v>0</v>
      </c>
      <c r="I26" s="12">
        <f t="shared" ref="I26" si="21">G26+H26</f>
        <v>0</v>
      </c>
    </row>
    <row r="27" spans="1:9" ht="15.75" x14ac:dyDescent="0.25">
      <c r="A27" s="4">
        <v>24</v>
      </c>
      <c r="B27" s="13" t="s">
        <v>31</v>
      </c>
      <c r="C27" s="11" t="s">
        <v>14</v>
      </c>
      <c r="D27" s="11">
        <v>85</v>
      </c>
      <c r="E27" s="12"/>
      <c r="F27" s="12"/>
      <c r="G27" s="12">
        <f t="shared" si="2"/>
        <v>0</v>
      </c>
      <c r="H27" s="12">
        <f t="shared" si="3"/>
        <v>0</v>
      </c>
      <c r="I27" s="12">
        <f t="shared" si="0"/>
        <v>0</v>
      </c>
    </row>
    <row r="28" spans="1:9" ht="15.75" x14ac:dyDescent="0.25">
      <c r="A28" s="4">
        <v>25</v>
      </c>
      <c r="B28" s="13" t="s">
        <v>29</v>
      </c>
      <c r="C28" s="11" t="s">
        <v>14</v>
      </c>
      <c r="D28" s="11">
        <v>85</v>
      </c>
      <c r="E28" s="12"/>
      <c r="F28" s="12"/>
      <c r="G28" s="12">
        <f t="shared" si="2"/>
        <v>0</v>
      </c>
      <c r="H28" s="12">
        <f t="shared" si="3"/>
        <v>0</v>
      </c>
      <c r="I28" s="12">
        <f t="shared" si="0"/>
        <v>0</v>
      </c>
    </row>
    <row r="29" spans="1:9" ht="15.75" x14ac:dyDescent="0.25">
      <c r="A29" s="4">
        <v>26</v>
      </c>
      <c r="B29" s="13" t="s">
        <v>47</v>
      </c>
      <c r="C29" s="11" t="s">
        <v>30</v>
      </c>
      <c r="D29" s="11">
        <v>10</v>
      </c>
      <c r="E29" s="12"/>
      <c r="F29" s="12"/>
      <c r="G29" s="12">
        <f t="shared" ref="G29:G31" si="22">D29*E29</f>
        <v>0</v>
      </c>
      <c r="H29" s="12">
        <f t="shared" ref="H29:H31" si="23">D29*F29</f>
        <v>0</v>
      </c>
      <c r="I29" s="12">
        <f t="shared" ref="I29:I31" si="24">G29+H29</f>
        <v>0</v>
      </c>
    </row>
    <row r="30" spans="1:9" ht="15.75" x14ac:dyDescent="0.25">
      <c r="A30" s="4">
        <v>27</v>
      </c>
      <c r="B30" s="13" t="s">
        <v>46</v>
      </c>
      <c r="C30" s="11" t="s">
        <v>30</v>
      </c>
      <c r="D30" s="11">
        <v>10</v>
      </c>
      <c r="E30" s="12"/>
      <c r="F30" s="12"/>
      <c r="G30" s="12">
        <f t="shared" si="22"/>
        <v>0</v>
      </c>
      <c r="H30" s="12">
        <f t="shared" si="23"/>
        <v>0</v>
      </c>
      <c r="I30" s="12">
        <f t="shared" si="24"/>
        <v>0</v>
      </c>
    </row>
    <row r="31" spans="1:9" ht="15.75" x14ac:dyDescent="0.25">
      <c r="A31" s="4">
        <v>28</v>
      </c>
      <c r="B31" s="13" t="s">
        <v>45</v>
      </c>
      <c r="C31" s="11" t="s">
        <v>30</v>
      </c>
      <c r="D31" s="11">
        <v>10</v>
      </c>
      <c r="E31" s="12"/>
      <c r="F31" s="12"/>
      <c r="G31" s="12">
        <f t="shared" si="22"/>
        <v>0</v>
      </c>
      <c r="H31" s="12">
        <f t="shared" si="23"/>
        <v>0</v>
      </c>
      <c r="I31" s="12">
        <f t="shared" si="24"/>
        <v>0</v>
      </c>
    </row>
    <row r="32" spans="1:9" ht="15.75" x14ac:dyDescent="0.25">
      <c r="A32" s="4">
        <v>29</v>
      </c>
      <c r="B32" s="13" t="s">
        <v>21</v>
      </c>
      <c r="C32" s="11" t="s">
        <v>13</v>
      </c>
      <c r="D32" s="11">
        <v>1</v>
      </c>
      <c r="E32" s="12"/>
      <c r="F32" s="12"/>
      <c r="G32" s="12">
        <f>D32*E32</f>
        <v>0</v>
      </c>
      <c r="H32" s="12">
        <f>D32*F32</f>
        <v>0</v>
      </c>
      <c r="I32" s="12">
        <f>G32+H32</f>
        <v>0</v>
      </c>
    </row>
    <row r="33" spans="1:9" ht="15.75" x14ac:dyDescent="0.25">
      <c r="A33" s="4">
        <v>30</v>
      </c>
      <c r="B33" s="13" t="s">
        <v>22</v>
      </c>
      <c r="C33" s="11" t="s">
        <v>13</v>
      </c>
      <c r="D33" s="11">
        <v>1</v>
      </c>
      <c r="E33" s="12"/>
      <c r="F33" s="12"/>
      <c r="G33" s="12">
        <f>D33*E33</f>
        <v>0</v>
      </c>
      <c r="H33" s="12">
        <f>D33*F33</f>
        <v>0</v>
      </c>
      <c r="I33" s="12">
        <f>G33+H33</f>
        <v>0</v>
      </c>
    </row>
    <row r="34" spans="1:9" ht="15.75" x14ac:dyDescent="0.25">
      <c r="A34" s="4">
        <v>31</v>
      </c>
      <c r="B34" s="13" t="s">
        <v>23</v>
      </c>
      <c r="C34" s="11" t="s">
        <v>13</v>
      </c>
      <c r="D34" s="11">
        <v>1</v>
      </c>
      <c r="E34" s="12"/>
      <c r="F34" s="12"/>
      <c r="G34" s="12">
        <f>D34*E34</f>
        <v>0</v>
      </c>
      <c r="H34" s="12">
        <f>D34*F34</f>
        <v>0</v>
      </c>
      <c r="I34" s="12">
        <f>G34+H34</f>
        <v>0</v>
      </c>
    </row>
    <row r="35" spans="1:9" ht="15.75" x14ac:dyDescent="0.25">
      <c r="A35" s="4">
        <v>32</v>
      </c>
      <c r="B35" s="13" t="s">
        <v>15</v>
      </c>
      <c r="C35" s="11" t="s">
        <v>13</v>
      </c>
      <c r="D35" s="11">
        <v>1</v>
      </c>
      <c r="E35" s="12"/>
      <c r="F35" s="12"/>
      <c r="G35" s="12">
        <f>D35*E35</f>
        <v>0</v>
      </c>
      <c r="H35" s="12">
        <f>D35*F35</f>
        <v>0</v>
      </c>
      <c r="I35" s="12">
        <f>G35+H35</f>
        <v>0</v>
      </c>
    </row>
    <row r="36" spans="1:9" ht="15.75" x14ac:dyDescent="0.25">
      <c r="A36" s="4">
        <v>33</v>
      </c>
      <c r="B36" s="31" t="s">
        <v>51</v>
      </c>
      <c r="C36" s="32" t="s">
        <v>13</v>
      </c>
      <c r="D36" s="32">
        <v>1</v>
      </c>
      <c r="E36" s="33"/>
      <c r="F36" s="33"/>
      <c r="G36" s="12">
        <f t="shared" ref="G36:G37" si="25">D36*E36</f>
        <v>0</v>
      </c>
      <c r="H36" s="12">
        <f t="shared" ref="H36:H37" si="26">D36*F36</f>
        <v>0</v>
      </c>
      <c r="I36" s="12">
        <f t="shared" ref="I36:I37" si="27">G36+H36</f>
        <v>0</v>
      </c>
    </row>
    <row r="37" spans="1:9" ht="16.5" thickBot="1" x14ac:dyDescent="0.3">
      <c r="A37" s="34">
        <v>34</v>
      </c>
      <c r="B37" s="22" t="s">
        <v>24</v>
      </c>
      <c r="C37" s="23" t="s">
        <v>13</v>
      </c>
      <c r="D37" s="23">
        <v>1</v>
      </c>
      <c r="E37" s="24"/>
      <c r="F37" s="24"/>
      <c r="G37" s="24">
        <f t="shared" si="25"/>
        <v>0</v>
      </c>
      <c r="H37" s="24">
        <f t="shared" si="26"/>
        <v>0</v>
      </c>
      <c r="I37" s="24">
        <f t="shared" si="27"/>
        <v>0</v>
      </c>
    </row>
    <row r="38" spans="1:9" ht="19.5" thickTop="1" x14ac:dyDescent="0.3">
      <c r="A38" s="18"/>
      <c r="B38" s="19" t="s">
        <v>9</v>
      </c>
      <c r="C38" s="20"/>
      <c r="D38" s="20"/>
      <c r="E38" s="19"/>
      <c r="F38" s="19"/>
      <c r="G38" s="19"/>
      <c r="H38" s="19"/>
      <c r="I38" s="21">
        <f>I3</f>
        <v>0</v>
      </c>
    </row>
    <row r="39" spans="1:9" ht="18.75" x14ac:dyDescent="0.3">
      <c r="A39" s="14"/>
      <c r="B39" s="15" t="s">
        <v>10</v>
      </c>
      <c r="C39" s="16"/>
      <c r="D39" s="16"/>
      <c r="E39" s="15"/>
      <c r="F39" s="15"/>
      <c r="G39" s="15"/>
      <c r="H39" s="15"/>
      <c r="I39" s="17">
        <f>I38*0.21</f>
        <v>0</v>
      </c>
    </row>
    <row r="40" spans="1:9" ht="18.75" x14ac:dyDescent="0.3">
      <c r="A40" s="14"/>
      <c r="B40" s="15" t="s">
        <v>11</v>
      </c>
      <c r="C40" s="16"/>
      <c r="D40" s="16"/>
      <c r="E40" s="15"/>
      <c r="F40" s="15"/>
      <c r="G40" s="15"/>
      <c r="H40" s="15"/>
      <c r="I40" s="17">
        <f>I38*1.21</f>
        <v>0</v>
      </c>
    </row>
  </sheetData>
  <mergeCells count="1">
    <mergeCell ref="C3:G3"/>
  </mergeCells>
  <pageMargins left="0" right="0" top="0.78740157480314965" bottom="0.78740157480314965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 BOHEMIA</dc:creator>
  <cp:lastModifiedBy>Sehnal Pavel, Ing.</cp:lastModifiedBy>
  <cp:lastPrinted>2023-01-24T06:19:31Z</cp:lastPrinted>
  <dcterms:created xsi:type="dcterms:W3CDTF">2019-09-27T11:20:45Z</dcterms:created>
  <dcterms:modified xsi:type="dcterms:W3CDTF">2023-03-21T09:16:46Z</dcterms:modified>
</cp:coreProperties>
</file>