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kantisova2711855\Documents\Centrum podpory ZA\VO\VO 2023\Kaštieľ Bytča\"/>
    </mc:Choice>
  </mc:AlternateContent>
  <bookViews>
    <workbookView xWindow="0" yWindow="0" windowWidth="26535" windowHeight="1174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20" i="1" l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J15" i="1"/>
  <c r="J16" i="1"/>
  <c r="J17" i="1"/>
  <c r="J18" i="1"/>
  <c r="J19" i="1"/>
  <c r="J20" i="1"/>
  <c r="G21" i="1" l="1"/>
  <c r="J14" i="1"/>
  <c r="I14" i="1"/>
  <c r="J21" i="1"/>
  <c r="I21" i="1" l="1"/>
  <c r="J22" i="1"/>
  <c r="I22" i="1" l="1"/>
</calcChain>
</file>

<file path=xl/sharedStrings.xml><?xml version="1.0" encoding="utf-8"?>
<sst xmlns="http://schemas.openxmlformats.org/spreadsheetml/2006/main" count="30" uniqueCount="30">
  <si>
    <t xml:space="preserve">Sídlo uchádzača: </t>
  </si>
  <si>
    <t>štatutárny zástupca:</t>
  </si>
  <si>
    <t>IČO:</t>
  </si>
  <si>
    <t>IČ DPH:</t>
  </si>
  <si>
    <t>platca DPH áno/nie:</t>
  </si>
  <si>
    <t>Telefónne číslo:</t>
  </si>
  <si>
    <t>E-mailová adresa:</t>
  </si>
  <si>
    <t>V ................</t>
  </si>
  <si>
    <t>dňa: ..........................</t>
  </si>
  <si>
    <t>Podpis zástupcu uchádzača</t>
  </si>
  <si>
    <t>Jednotková cena v EUR bez DPH</t>
  </si>
  <si>
    <t xml:space="preserve">Cena celkom v EUR bez DPH </t>
  </si>
  <si>
    <t xml:space="preserve">Cena celkom v EUR s DPH </t>
  </si>
  <si>
    <t>Cena spolu - za celý predmet zákazky</t>
  </si>
  <si>
    <t>áno</t>
  </si>
  <si>
    <t>sondážny výskum</t>
  </si>
  <si>
    <t>tri vyhotovenia tlačenej formy vrátane digitálnej formy na CD/DVD nosičoch</t>
  </si>
  <si>
    <t>spracovanie dokumentácie s výsledkami výskumu a s návrhom na reštaurovanie</t>
  </si>
  <si>
    <t>odbery vzoriek</t>
  </si>
  <si>
    <t>analýza súčasného technického stavu materiálu jednotlivých artefaktov, architektonických článkov, omietok fasád a v interiéri, stratigrafia ich vrstiev</t>
  </si>
  <si>
    <t>fotografické dokumentovanie</t>
  </si>
  <si>
    <t>vyhodnotenie</t>
  </si>
  <si>
    <t>Názov položky</t>
  </si>
  <si>
    <t>Predpokladaný počet</t>
  </si>
  <si>
    <t>terénna časť výskumu zameraná na prítomnosť, rozsah a stav zachovania výzdob a jednotlivých úprav a špecifikácií poškodení</t>
  </si>
  <si>
    <t xml:space="preserve">Obchodné meno uchádzača*: </t>
  </si>
  <si>
    <t>*Uchádzač vyplňa len zeleno podfarbené políčka</t>
  </si>
  <si>
    <t xml:space="preserve"> </t>
  </si>
  <si>
    <t>Jednotková cena  v EUR   s DPH</t>
  </si>
  <si>
    <t>Nezáväzný prieskum trhu pre potreby stanovenia predpokladanej hodnoty zákazky  "Reštaurátorský výskumu exteriéru a interiéru NKP Kaštieľ Bytča s areálom"  podľa § 6 ods. 1 zákona č. 343/2015 Z. z.     o verejnom obstarávaní a o zmene a doplnení niektorých zákonov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</si>
</sst>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2" fillId="2" borderId="21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3" fillId="3" borderId="22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hidden="1"/>
    </xf>
    <xf numFmtId="0" fontId="3" fillId="3" borderId="20" xfId="0" applyFont="1" applyFill="1" applyBorder="1" applyAlignment="1" applyProtection="1">
      <protection locked="0"/>
    </xf>
    <xf numFmtId="0" fontId="3" fillId="3" borderId="21" xfId="0" applyFont="1" applyFill="1" applyBorder="1" applyAlignment="1" applyProtection="1">
      <protection locked="0"/>
    </xf>
    <xf numFmtId="0" fontId="3" fillId="3" borderId="22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protection locked="0"/>
    </xf>
    <xf numFmtId="0" fontId="3" fillId="3" borderId="9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protection locked="0"/>
    </xf>
    <xf numFmtId="0" fontId="3" fillId="3" borderId="23" xfId="0" applyFont="1" applyFill="1" applyBorder="1" applyAlignment="1" applyProtection="1">
      <protection locked="0"/>
    </xf>
    <xf numFmtId="0" fontId="3" fillId="3" borderId="24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3" fillId="2" borderId="30" xfId="0" applyFont="1" applyFill="1" applyBorder="1" applyAlignment="1" applyProtection="1">
      <alignment horizontal="left" vertical="center" wrapText="1"/>
      <protection hidden="1"/>
    </xf>
    <xf numFmtId="0" fontId="3" fillId="2" borderId="31" xfId="0" applyFont="1" applyFill="1" applyBorder="1" applyAlignment="1" applyProtection="1">
      <alignment horizontal="left" vertical="center" wrapText="1"/>
      <protection hidden="1"/>
    </xf>
    <xf numFmtId="0" fontId="3" fillId="2" borderId="32" xfId="0" applyFont="1" applyFill="1" applyBorder="1" applyAlignment="1" applyProtection="1">
      <alignment horizontal="left" vertical="center" wrapText="1"/>
      <protection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 wrapText="1"/>
      <protection hidden="1"/>
    </xf>
    <xf numFmtId="0" fontId="6" fillId="2" borderId="35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B2" sqref="B2:J3"/>
    </sheetView>
  </sheetViews>
  <sheetFormatPr defaultColWidth="8.85546875" defaultRowHeight="15" x14ac:dyDescent="0.25"/>
  <cols>
    <col min="1" max="1" width="3.140625" style="1" customWidth="1"/>
    <col min="2" max="2" width="12.42578125" style="1" customWidth="1"/>
    <col min="3" max="3" width="24" style="1" customWidth="1"/>
    <col min="4" max="4" width="13.5703125" style="1" customWidth="1"/>
    <col min="5" max="5" width="25.85546875" style="1" customWidth="1"/>
    <col min="6" max="6" width="17.5703125" style="1" customWidth="1"/>
    <col min="7" max="7" width="17" style="1" customWidth="1"/>
    <col min="8" max="8" width="15.85546875" style="1" customWidth="1"/>
    <col min="9" max="9" width="16.7109375" customWidth="1"/>
    <col min="10" max="10" width="17.42578125" customWidth="1"/>
  </cols>
  <sheetData>
    <row r="1" spans="2:10" ht="15.75" thickBot="1" x14ac:dyDescent="0.3">
      <c r="B1" s="2"/>
      <c r="C1" s="2"/>
      <c r="D1" s="2"/>
      <c r="E1" s="2"/>
      <c r="F1" s="2"/>
      <c r="G1" s="2"/>
      <c r="H1" s="2"/>
      <c r="I1" s="3"/>
      <c r="J1" s="3"/>
    </row>
    <row r="2" spans="2:10" ht="14.45" customHeight="1" x14ac:dyDescent="0.25">
      <c r="B2" s="25" t="s">
        <v>29</v>
      </c>
      <c r="C2" s="26"/>
      <c r="D2" s="26"/>
      <c r="E2" s="26"/>
      <c r="F2" s="26"/>
      <c r="G2" s="26"/>
      <c r="H2" s="26"/>
      <c r="I2" s="26"/>
      <c r="J2" s="27"/>
    </row>
    <row r="3" spans="2:10" ht="48" customHeight="1" thickBot="1" x14ac:dyDescent="0.3">
      <c r="B3" s="28"/>
      <c r="C3" s="29"/>
      <c r="D3" s="29"/>
      <c r="E3" s="29"/>
      <c r="F3" s="30"/>
      <c r="G3" s="30"/>
      <c r="H3" s="30"/>
      <c r="I3" s="30"/>
      <c r="J3" s="31"/>
    </row>
    <row r="4" spans="2:10" ht="30.95" customHeight="1" x14ac:dyDescent="0.25">
      <c r="B4" s="22" t="s">
        <v>25</v>
      </c>
      <c r="C4" s="23"/>
      <c r="D4" s="23"/>
      <c r="E4" s="24"/>
      <c r="F4" s="32"/>
      <c r="G4" s="33"/>
      <c r="H4" s="33"/>
      <c r="I4" s="33"/>
      <c r="J4" s="34"/>
    </row>
    <row r="5" spans="2:10" x14ac:dyDescent="0.25">
      <c r="B5" s="16" t="s">
        <v>0</v>
      </c>
      <c r="C5" s="17"/>
      <c r="D5" s="17"/>
      <c r="E5" s="18"/>
      <c r="F5" s="19"/>
      <c r="G5" s="20"/>
      <c r="H5" s="20"/>
      <c r="I5" s="20"/>
      <c r="J5" s="21"/>
    </row>
    <row r="6" spans="2:10" x14ac:dyDescent="0.25">
      <c r="B6" s="16" t="s">
        <v>1</v>
      </c>
      <c r="C6" s="17"/>
      <c r="D6" s="17"/>
      <c r="E6" s="18"/>
      <c r="F6" s="19"/>
      <c r="G6" s="20"/>
      <c r="H6" s="20"/>
      <c r="I6" s="20"/>
      <c r="J6" s="21"/>
    </row>
    <row r="7" spans="2:10" x14ac:dyDescent="0.25">
      <c r="B7" s="16" t="s">
        <v>2</v>
      </c>
      <c r="C7" s="17"/>
      <c r="D7" s="17"/>
      <c r="E7" s="18"/>
      <c r="F7" s="19"/>
      <c r="G7" s="20"/>
      <c r="H7" s="20"/>
      <c r="I7" s="20"/>
      <c r="J7" s="21"/>
    </row>
    <row r="8" spans="2:10" x14ac:dyDescent="0.25">
      <c r="B8" s="16" t="s">
        <v>3</v>
      </c>
      <c r="C8" s="17"/>
      <c r="D8" s="17"/>
      <c r="E8" s="18"/>
      <c r="F8" s="19"/>
      <c r="G8" s="20"/>
      <c r="H8" s="20"/>
      <c r="I8" s="20"/>
      <c r="J8" s="21"/>
    </row>
    <row r="9" spans="2:10" x14ac:dyDescent="0.25">
      <c r="B9" s="16" t="s">
        <v>4</v>
      </c>
      <c r="C9" s="17"/>
      <c r="D9" s="17"/>
      <c r="E9" s="18"/>
      <c r="F9" s="19" t="s">
        <v>14</v>
      </c>
      <c r="G9" s="20"/>
      <c r="H9" s="20"/>
      <c r="I9" s="20"/>
      <c r="J9" s="21"/>
    </row>
    <row r="10" spans="2:10" x14ac:dyDescent="0.25">
      <c r="B10" s="16" t="s">
        <v>5</v>
      </c>
      <c r="C10" s="17"/>
      <c r="D10" s="17"/>
      <c r="E10" s="18"/>
      <c r="F10" s="19"/>
      <c r="G10" s="20"/>
      <c r="H10" s="20"/>
      <c r="I10" s="20"/>
      <c r="J10" s="21"/>
    </row>
    <row r="11" spans="2:10" ht="15.75" thickBot="1" x14ac:dyDescent="0.3">
      <c r="B11" s="35" t="s">
        <v>6</v>
      </c>
      <c r="C11" s="36"/>
      <c r="D11" s="36"/>
      <c r="E11" s="37"/>
      <c r="F11" s="38"/>
      <c r="G11" s="39"/>
      <c r="H11" s="39"/>
      <c r="I11" s="39"/>
      <c r="J11" s="40"/>
    </row>
    <row r="12" spans="2:10" ht="15.75" thickBot="1" x14ac:dyDescent="0.3">
      <c r="B12" s="4"/>
      <c r="C12" s="4"/>
      <c r="D12" s="4"/>
      <c r="E12" s="4"/>
      <c r="F12" s="51"/>
      <c r="G12" s="51"/>
      <c r="H12" s="4"/>
      <c r="I12" s="3"/>
      <c r="J12" s="3"/>
    </row>
    <row r="13" spans="2:10" ht="42.75" x14ac:dyDescent="0.25">
      <c r="B13" s="64" t="s">
        <v>22</v>
      </c>
      <c r="C13" s="65"/>
      <c r="D13" s="65"/>
      <c r="E13" s="66"/>
      <c r="F13" s="5" t="s">
        <v>23</v>
      </c>
      <c r="G13" s="5" t="s">
        <v>10</v>
      </c>
      <c r="H13" s="5" t="s">
        <v>28</v>
      </c>
      <c r="I13" s="5" t="s">
        <v>11</v>
      </c>
      <c r="J13" s="6" t="s">
        <v>12</v>
      </c>
    </row>
    <row r="14" spans="2:10" ht="36" customHeight="1" x14ac:dyDescent="0.25">
      <c r="B14" s="67" t="s">
        <v>24</v>
      </c>
      <c r="C14" s="68"/>
      <c r="D14" s="68"/>
      <c r="E14" s="69"/>
      <c r="F14" s="7">
        <v>1</v>
      </c>
      <c r="G14" s="7">
        <f>IF(F9="nie",H14,H14/1.2)</f>
        <v>0</v>
      </c>
      <c r="H14" s="8"/>
      <c r="I14" s="7">
        <f>F14*G14</f>
        <v>0</v>
      </c>
      <c r="J14" s="9">
        <f>F14*H14</f>
        <v>0</v>
      </c>
    </row>
    <row r="15" spans="2:10" ht="33" customHeight="1" x14ac:dyDescent="0.25">
      <c r="B15" s="67" t="s">
        <v>19</v>
      </c>
      <c r="C15" s="68"/>
      <c r="D15" s="68"/>
      <c r="E15" s="69"/>
      <c r="F15" s="7">
        <v>1</v>
      </c>
      <c r="G15" s="7">
        <f>IF(F9="nie",H15,H15/1.2)</f>
        <v>0</v>
      </c>
      <c r="H15" s="8"/>
      <c r="I15" s="7">
        <f t="shared" ref="I15:I20" si="0">F15*G15</f>
        <v>0</v>
      </c>
      <c r="J15" s="9">
        <f t="shared" ref="J15:J20" si="1">F15*H15</f>
        <v>0</v>
      </c>
    </row>
    <row r="16" spans="2:10" ht="21" customHeight="1" x14ac:dyDescent="0.25">
      <c r="B16" s="67" t="s">
        <v>15</v>
      </c>
      <c r="C16" s="68"/>
      <c r="D16" s="68"/>
      <c r="E16" s="69"/>
      <c r="F16" s="7">
        <v>1</v>
      </c>
      <c r="G16" s="7">
        <f>IF(F9="nie",H16,H16/1.2)</f>
        <v>0</v>
      </c>
      <c r="H16" s="8"/>
      <c r="I16" s="7">
        <f t="shared" si="0"/>
        <v>0</v>
      </c>
      <c r="J16" s="9">
        <f t="shared" si="1"/>
        <v>0</v>
      </c>
    </row>
    <row r="17" spans="2:10" ht="21" customHeight="1" x14ac:dyDescent="0.25">
      <c r="B17" s="67" t="s">
        <v>18</v>
      </c>
      <c r="C17" s="68"/>
      <c r="D17" s="68"/>
      <c r="E17" s="69"/>
      <c r="F17" s="7">
        <v>1</v>
      </c>
      <c r="G17" s="7">
        <f>IF(F9="nie",H17,H17/1.2)</f>
        <v>0</v>
      </c>
      <c r="H17" s="8"/>
      <c r="I17" s="7">
        <f t="shared" si="0"/>
        <v>0</v>
      </c>
      <c r="J17" s="9">
        <f t="shared" si="1"/>
        <v>0</v>
      </c>
    </row>
    <row r="18" spans="2:10" ht="21" customHeight="1" x14ac:dyDescent="0.25">
      <c r="B18" s="67" t="s">
        <v>20</v>
      </c>
      <c r="C18" s="68"/>
      <c r="D18" s="68"/>
      <c r="E18" s="69"/>
      <c r="F18" s="7">
        <v>1</v>
      </c>
      <c r="G18" s="7">
        <f>IF(F9="nie",H18,H18/1.2)</f>
        <v>0</v>
      </c>
      <c r="H18" s="8"/>
      <c r="I18" s="7">
        <f t="shared" si="0"/>
        <v>0</v>
      </c>
      <c r="J18" s="9">
        <f t="shared" si="1"/>
        <v>0</v>
      </c>
    </row>
    <row r="19" spans="2:10" ht="21" customHeight="1" x14ac:dyDescent="0.25">
      <c r="B19" s="67" t="s">
        <v>21</v>
      </c>
      <c r="C19" s="68"/>
      <c r="D19" s="68"/>
      <c r="E19" s="69"/>
      <c r="F19" s="7">
        <v>1</v>
      </c>
      <c r="G19" s="7">
        <f>IF(F9="nie",H19,H19/1.2)</f>
        <v>0</v>
      </c>
      <c r="H19" s="8"/>
      <c r="I19" s="7">
        <f t="shared" si="0"/>
        <v>0</v>
      </c>
      <c r="J19" s="9">
        <f t="shared" si="1"/>
        <v>0</v>
      </c>
    </row>
    <row r="20" spans="2:10" ht="21" customHeight="1" x14ac:dyDescent="0.25">
      <c r="B20" s="67" t="s">
        <v>17</v>
      </c>
      <c r="C20" s="68"/>
      <c r="D20" s="68"/>
      <c r="E20" s="69"/>
      <c r="F20" s="7">
        <v>1</v>
      </c>
      <c r="G20" s="7">
        <f>IF(F9="nie",H20,H20/1.2)</f>
        <v>0</v>
      </c>
      <c r="H20" s="8"/>
      <c r="I20" s="7">
        <f t="shared" si="0"/>
        <v>0</v>
      </c>
      <c r="J20" s="9">
        <f t="shared" si="1"/>
        <v>0</v>
      </c>
    </row>
    <row r="21" spans="2:10" ht="22.5" customHeight="1" x14ac:dyDescent="0.25">
      <c r="B21" s="67" t="s">
        <v>16</v>
      </c>
      <c r="C21" s="68"/>
      <c r="D21" s="68"/>
      <c r="E21" s="69"/>
      <c r="F21" s="7">
        <v>3</v>
      </c>
      <c r="G21" s="7">
        <f>IF(F9="nie",H21,H21/1.2)</f>
        <v>0</v>
      </c>
      <c r="H21" s="8"/>
      <c r="I21" s="7">
        <f t="shared" ref="I21" si="2">F21*G21</f>
        <v>0</v>
      </c>
      <c r="J21" s="9">
        <f t="shared" ref="J21" si="3">F21*H21</f>
        <v>0</v>
      </c>
    </row>
    <row r="22" spans="2:10" ht="43.15" customHeight="1" thickBot="1" x14ac:dyDescent="0.3">
      <c r="B22" s="70" t="s">
        <v>13</v>
      </c>
      <c r="C22" s="71"/>
      <c r="D22" s="71"/>
      <c r="E22" s="71"/>
      <c r="F22" s="71"/>
      <c r="G22" s="71"/>
      <c r="H22" s="72"/>
      <c r="I22" s="14">
        <f>SUM(I14:I21)</f>
        <v>0</v>
      </c>
      <c r="J22" s="15">
        <f>SUM(J14:J21)</f>
        <v>0</v>
      </c>
    </row>
    <row r="23" spans="2:10" ht="15.75" thickBot="1" x14ac:dyDescent="0.3">
      <c r="B23" s="10"/>
      <c r="C23" s="10"/>
      <c r="D23" s="10"/>
      <c r="E23" s="10"/>
      <c r="F23" s="11"/>
      <c r="G23" s="11"/>
      <c r="H23" s="10"/>
      <c r="I23" s="12"/>
      <c r="J23" s="12"/>
    </row>
    <row r="24" spans="2:10" x14ac:dyDescent="0.25">
      <c r="B24" s="52" t="s">
        <v>7</v>
      </c>
      <c r="C24" s="53"/>
      <c r="D24" s="54"/>
      <c r="E24" s="61" t="s">
        <v>8</v>
      </c>
      <c r="F24" s="42" t="s">
        <v>9</v>
      </c>
      <c r="G24" s="43"/>
      <c r="H24" s="43"/>
      <c r="I24" s="43"/>
      <c r="J24" s="44"/>
    </row>
    <row r="25" spans="2:10" x14ac:dyDescent="0.25">
      <c r="B25" s="55"/>
      <c r="C25" s="56"/>
      <c r="D25" s="57"/>
      <c r="E25" s="62"/>
      <c r="F25" s="45"/>
      <c r="G25" s="46"/>
      <c r="H25" s="46"/>
      <c r="I25" s="46"/>
      <c r="J25" s="47"/>
    </row>
    <row r="26" spans="2:10" ht="15.75" thickBot="1" x14ac:dyDescent="0.3">
      <c r="B26" s="58"/>
      <c r="C26" s="59"/>
      <c r="D26" s="60"/>
      <c r="E26" s="63"/>
      <c r="F26" s="48"/>
      <c r="G26" s="49"/>
      <c r="H26" s="49"/>
      <c r="I26" s="49"/>
      <c r="J26" s="50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41" t="s">
        <v>26</v>
      </c>
      <c r="C29" s="41"/>
      <c r="D29" s="41"/>
      <c r="E29" s="41"/>
      <c r="F29" s="41"/>
      <c r="G29" s="13"/>
      <c r="H29" s="13"/>
      <c r="I29" s="13"/>
      <c r="J29" s="13"/>
    </row>
    <row r="30" spans="2:10" x14ac:dyDescent="0.25">
      <c r="B30" s="13" t="s">
        <v>27</v>
      </c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</sheetData>
  <sheetProtection algorithmName="SHA-512" hashValue="Fw8FK4MP1EgB9j15vy21upRLnct+n2tvFxP/WitZC1+xs4pl8D2d5FzatA5NwPxGJqHXrx1qHzFNevfp6M2EdQ==" saltValue="Rzbl2K0G2Xo1iB9o1a26RQ==" spinCount="100000" sheet="1" objects="1" scenarios="1"/>
  <mergeCells count="32">
    <mergeCell ref="B29:F29"/>
    <mergeCell ref="F24:J26"/>
    <mergeCell ref="F12:G12"/>
    <mergeCell ref="B24:D26"/>
    <mergeCell ref="E24:E26"/>
    <mergeCell ref="B13:E13"/>
    <mergeCell ref="B14:E14"/>
    <mergeCell ref="B21:E21"/>
    <mergeCell ref="B22:H22"/>
    <mergeCell ref="B20:E20"/>
    <mergeCell ref="B15:E15"/>
    <mergeCell ref="B16:E16"/>
    <mergeCell ref="B17:E17"/>
    <mergeCell ref="B18:E18"/>
    <mergeCell ref="B19:E19"/>
    <mergeCell ref="B10:E10"/>
    <mergeCell ref="B11:E11"/>
    <mergeCell ref="B9:E9"/>
    <mergeCell ref="F9:J9"/>
    <mergeCell ref="F10:J10"/>
    <mergeCell ref="F11:J11"/>
    <mergeCell ref="B4:E4"/>
    <mergeCell ref="B5:E5"/>
    <mergeCell ref="B2:J3"/>
    <mergeCell ref="F4:J4"/>
    <mergeCell ref="F5:J5"/>
    <mergeCell ref="B6:E6"/>
    <mergeCell ref="B7:E7"/>
    <mergeCell ref="B8:E8"/>
    <mergeCell ref="F6:J6"/>
    <mergeCell ref="F7:J7"/>
    <mergeCell ref="F8:J8"/>
  </mergeCells>
  <dataValidations count="1">
    <dataValidation type="list" allowBlank="1" showInputMessage="1" showErrorMessage="1" sqref="F9">
      <formula1>"áno,nie"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7AD4B-859F-4CDC-A2B5-1B602DA36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66D203-7C5F-4DBF-88A2-522919BC1A2C}">
  <ds:schemaRefs>
    <ds:schemaRef ds:uri="http://purl.org/dc/terms/"/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71AACB-C2CB-425C-8A45-AEC0CDC1F2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Eva, Mgr.</dc:creator>
  <cp:keywords/>
  <dc:description/>
  <cp:lastModifiedBy>Zuzana Akantisová</cp:lastModifiedBy>
  <cp:revision/>
  <cp:lastPrinted>2023-03-21T09:28:13Z</cp:lastPrinted>
  <dcterms:created xsi:type="dcterms:W3CDTF">2020-09-23T11:48:53Z</dcterms:created>
  <dcterms:modified xsi:type="dcterms:W3CDTF">2023-03-21T12:43:11Z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