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11 -LS Lučenec 18-1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2" i="1" l="1"/>
  <c r="F16" i="1"/>
  <c r="F17" i="1"/>
  <c r="F18" i="1"/>
  <c r="F19" i="1"/>
  <c r="F20" i="1"/>
  <c r="F21" i="1"/>
  <c r="F22" i="1"/>
  <c r="F23" i="1"/>
  <c r="O20" i="1" l="1"/>
  <c r="O23" i="1"/>
  <c r="O22" i="1"/>
  <c r="O21" i="1"/>
  <c r="O19" i="1"/>
  <c r="O18" i="1"/>
  <c r="O17" i="1"/>
  <c r="O16" i="1"/>
  <c r="F24" i="1" l="1"/>
  <c r="L24" i="1"/>
  <c r="O12" i="1"/>
  <c r="O24" i="1" l="1"/>
  <c r="O26" i="1" s="1"/>
  <c r="O25" i="1" s="1"/>
</calcChain>
</file>

<file path=xl/sharedStrings.xml><?xml version="1.0" encoding="utf-8"?>
<sst xmlns="http://schemas.openxmlformats.org/spreadsheetml/2006/main" count="128" uniqueCount="82">
  <si>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</si>
  <si>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</si>
  <si>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</si>
  <si>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</si>
  <si>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</si>
  <si>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</si>
  <si>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</si>
  <si>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</si>
  <si>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</si>
  <si>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</si>
  <si>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</si>
  <si>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</si>
  <si>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</si>
  <si>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</si>
  <si>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</si>
  <si>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</si>
  <si>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</si>
  <si>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</si>
  <si>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</si>
  <si>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</si>
  <si>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</si>
  <si>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</si>
  <si>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</si>
  <si>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</si>
  <si>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</si>
  <si>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</si>
  <si>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</si>
  <si>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</si>
  <si>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</si>
  <si>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</si>
  <si>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</si>
  <si>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</si>
  <si>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</si>
  <si>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</si>
  <si>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</si>
  <si>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</si>
  <si>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</si>
  <si>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</si>
  <si>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</si>
  <si>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</si>
  <si>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</si>
  <si>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NV</t>
  </si>
  <si>
    <t>1,2,4a,6,7</t>
  </si>
  <si>
    <t>40</t>
  </si>
  <si>
    <t>VU+50</t>
  </si>
  <si>
    <t>- | - | 600</t>
  </si>
  <si>
    <t>OÚ</t>
  </si>
  <si>
    <t>- | - | 700</t>
  </si>
  <si>
    <t>60</t>
  </si>
  <si>
    <t>- | - | 500</t>
  </si>
  <si>
    <t>Lesnícke služby v ťažbovom procese na OZ Poľana, LS Lučenec- výzva č.11 - 18/1</t>
  </si>
  <si>
    <t>1801-DNS-11</t>
  </si>
  <si>
    <t>m0</t>
  </si>
  <si>
    <t>m1</t>
  </si>
  <si>
    <t>m2</t>
  </si>
  <si>
    <t>LO Karanč</t>
  </si>
  <si>
    <t>LO Čamovce</t>
  </si>
  <si>
    <t>GS061-701 0</t>
  </si>
  <si>
    <t>GS061-707A0</t>
  </si>
  <si>
    <t>GS061-726 1</t>
  </si>
  <si>
    <t>GS061-752A0</t>
  </si>
  <si>
    <t>GS061-753A0</t>
  </si>
  <si>
    <t>GS061-766 1</t>
  </si>
  <si>
    <t>GS061-772A0</t>
  </si>
  <si>
    <t>GS061-231 0</t>
  </si>
  <si>
    <t>GS061-239 0</t>
  </si>
  <si>
    <t>GS061-244B0</t>
  </si>
  <si>
    <t>GS061-389 0</t>
  </si>
  <si>
    <t>GS061-390 0</t>
  </si>
  <si>
    <t>20</t>
  </si>
  <si>
    <t>- | - | 400</t>
  </si>
  <si>
    <t>50</t>
  </si>
  <si>
    <t>- | - | 1300</t>
  </si>
  <si>
    <t>- | - | 1200</t>
  </si>
  <si>
    <t>- | - | 1800</t>
  </si>
  <si>
    <t>- | - | 1000</t>
  </si>
  <si>
    <t>30</t>
  </si>
  <si>
    <t>- | - | 100</t>
  </si>
  <si>
    <t>10</t>
  </si>
  <si>
    <t>- | - | 1100</t>
  </si>
  <si>
    <t>70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</si>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</sst>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workbookViewId="0">
      <selection activeCell="L24" sqref="L24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8" t="s">
        <v>36</v>
      </c>
      <c r="N1" s="2"/>
      <c r="O1" s="3"/>
    </row>
    <row r="2" spans="1:15" ht="19.899999999999999" customHeight="1" x14ac:dyDescent="0.25">
      <c r="A2" s="26" t="s">
        <v>32</v>
      </c>
      <c r="B2" s="27"/>
      <c r="C2" s="41" t="s">
        <v>33</v>
      </c>
      <c r="D2" s="42"/>
      <c r="E2" s="42"/>
      <c r="F2" s="42"/>
      <c r="G2" s="42"/>
      <c r="H2" s="42"/>
      <c r="I2" s="42"/>
      <c r="J2" s="42"/>
      <c r="K2" s="42"/>
      <c r="L2" s="27"/>
      <c r="M2" s="28" t="s">
        <v>34</v>
      </c>
      <c r="N2"/>
      <c r="O2" s="29"/>
    </row>
    <row r="3" spans="1:15" ht="22.5" customHeight="1" x14ac:dyDescent="0.25">
      <c r="A3" s="26" t="s">
        <v>35</v>
      </c>
      <c r="B3" s="27"/>
      <c r="C3" s="43" t="s">
        <v>50</v>
      </c>
      <c r="D3" s="44"/>
      <c r="E3" s="44"/>
      <c r="F3" s="44"/>
      <c r="G3" s="44"/>
      <c r="H3" s="44"/>
      <c r="I3" s="44"/>
      <c r="J3" s="44"/>
      <c r="K3" s="44"/>
      <c r="L3" s="27"/>
      <c r="M3" s="27"/>
      <c r="N3" s="30"/>
      <c r="O3" s="29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65"/>
      <c r="E5" s="65"/>
      <c r="F5" s="5"/>
    </row>
    <row r="6" spans="1:15" ht="15" customHeight="1" x14ac:dyDescent="0.25">
      <c r="A6" s="31" t="s">
        <v>39</v>
      </c>
      <c r="B6" s="66" t="s">
        <v>0</v>
      </c>
      <c r="C6" s="66"/>
      <c r="D6" s="66"/>
      <c r="E6" s="66"/>
      <c r="F6" s="5"/>
    </row>
    <row r="7" spans="1:15" ht="6" customHeight="1" x14ac:dyDescent="0.25">
      <c r="A7" s="5"/>
      <c r="B7" s="67"/>
      <c r="C7" s="67"/>
      <c r="D7" s="67"/>
      <c r="E7" s="67"/>
      <c r="F7" s="5"/>
    </row>
    <row r="8" spans="1:15" ht="16.5" customHeight="1" thickBot="1" x14ac:dyDescent="0.3">
      <c r="A8" s="6" t="s">
        <v>1</v>
      </c>
      <c r="B8" s="39" t="s">
        <v>51</v>
      </c>
      <c r="C8" s="32"/>
      <c r="F8" s="5"/>
    </row>
    <row r="9" spans="1:15" ht="21" customHeight="1" thickBot="1" x14ac:dyDescent="0.3">
      <c r="A9" s="68" t="s">
        <v>2</v>
      </c>
      <c r="B9" s="69" t="s">
        <v>3</v>
      </c>
      <c r="C9" s="7" t="s">
        <v>4</v>
      </c>
      <c r="D9" s="58" t="s">
        <v>5</v>
      </c>
      <c r="E9" s="58"/>
      <c r="F9" s="58"/>
      <c r="G9" s="64" t="s">
        <v>6</v>
      </c>
      <c r="H9" s="58" t="s">
        <v>7</v>
      </c>
      <c r="I9" s="58" t="s">
        <v>8</v>
      </c>
      <c r="J9" s="58"/>
      <c r="K9" s="57" t="s">
        <v>9</v>
      </c>
      <c r="L9" s="58" t="s">
        <v>10</v>
      </c>
      <c r="M9" s="58" t="s">
        <v>11</v>
      </c>
      <c r="N9" s="59" t="s">
        <v>37</v>
      </c>
      <c r="O9" s="62" t="s">
        <v>12</v>
      </c>
    </row>
    <row r="10" spans="1:15" ht="21.75" customHeight="1" thickBot="1" x14ac:dyDescent="0.3">
      <c r="A10" s="68"/>
      <c r="B10" s="69"/>
      <c r="C10" s="63" t="s">
        <v>13</v>
      </c>
      <c r="D10" s="63" t="s">
        <v>14</v>
      </c>
      <c r="E10" s="63" t="s">
        <v>15</v>
      </c>
      <c r="F10" s="58" t="s">
        <v>16</v>
      </c>
      <c r="G10" s="64"/>
      <c r="H10" s="58"/>
      <c r="I10" s="63" t="s">
        <v>14</v>
      </c>
      <c r="J10" s="52" t="s">
        <v>15</v>
      </c>
      <c r="K10" s="57"/>
      <c r="L10" s="58"/>
      <c r="M10" s="58"/>
      <c r="N10" s="60"/>
      <c r="O10" s="62"/>
    </row>
    <row r="11" spans="1:15" ht="50.25" customHeight="1" thickBot="1" x14ac:dyDescent="0.3">
      <c r="A11" s="68"/>
      <c r="B11" s="69"/>
      <c r="C11" s="63"/>
      <c r="D11" s="63"/>
      <c r="E11" s="63"/>
      <c r="F11" s="58"/>
      <c r="G11" s="64"/>
      <c r="H11" s="58"/>
      <c r="I11" s="63"/>
      <c r="J11" s="52"/>
      <c r="K11" s="57"/>
      <c r="L11" s="58"/>
      <c r="M11" s="58"/>
      <c r="N11" s="61"/>
      <c r="O11" s="62"/>
    </row>
    <row r="12" spans="1:15" ht="17.45" customHeight="1" x14ac:dyDescent="0.25">
      <c r="A12" s="8" t="s">
        <v>55</v>
      </c>
      <c r="B12" s="9" t="s">
        <v>57</v>
      </c>
      <c r="C12" s="10" t="s">
        <v>42</v>
      </c>
      <c r="D12" s="11">
        <v>0</v>
      </c>
      <c r="E12" s="11">
        <v>18.425999999999998</v>
      </c>
      <c r="F12" s="11">
        <f t="shared" ref="F12:F23" si="0">SUM(D12,E12)</f>
        <v>18.425999999999998</v>
      </c>
      <c r="G12" s="12" t="s">
        <v>41</v>
      </c>
      <c r="H12" s="9" t="s">
        <v>43</v>
      </c>
      <c r="I12" s="13">
        <v>0</v>
      </c>
      <c r="J12" s="13">
        <v>0.55800000000000005</v>
      </c>
      <c r="K12" s="14" t="s">
        <v>49</v>
      </c>
      <c r="L12" s="15">
        <v>316.7319</v>
      </c>
      <c r="M12" s="16" t="s">
        <v>17</v>
      </c>
      <c r="N12" s="35"/>
      <c r="O12" s="15">
        <f t="shared" ref="O12:O23" si="1">F12*N12</f>
        <v>0</v>
      </c>
    </row>
    <row r="13" spans="1:15" ht="17.45" customHeight="1" x14ac:dyDescent="0.25">
      <c r="A13" s="8" t="s">
        <v>55</v>
      </c>
      <c r="B13" s="9" t="s">
        <v>58</v>
      </c>
      <c r="C13" s="10" t="s">
        <v>42</v>
      </c>
      <c r="D13" s="11">
        <v>0</v>
      </c>
      <c r="E13" s="11">
        <v>39.557000000000002</v>
      </c>
      <c r="F13" s="11">
        <f t="shared" si="0"/>
        <v>39.557000000000002</v>
      </c>
      <c r="G13" s="12" t="s">
        <v>41</v>
      </c>
      <c r="H13" s="9" t="s">
        <v>69</v>
      </c>
      <c r="I13" s="13">
        <v>0</v>
      </c>
      <c r="J13" s="13">
        <v>0.57300000000000006</v>
      </c>
      <c r="K13" s="14" t="s">
        <v>70</v>
      </c>
      <c r="L13" s="15">
        <v>662.19960000000003</v>
      </c>
      <c r="M13" s="16" t="s">
        <v>52</v>
      </c>
      <c r="N13" s="35"/>
      <c r="O13" s="15">
        <f t="shared" si="1"/>
        <v>0</v>
      </c>
    </row>
    <row r="14" spans="1:15" ht="17.45" customHeight="1" x14ac:dyDescent="0.25">
      <c r="A14" s="8" t="s">
        <v>55</v>
      </c>
      <c r="B14" s="9" t="s">
        <v>59</v>
      </c>
      <c r="C14" s="10" t="s">
        <v>42</v>
      </c>
      <c r="D14" s="11">
        <v>0</v>
      </c>
      <c r="E14" s="11">
        <v>89.41</v>
      </c>
      <c r="F14" s="11">
        <f t="shared" si="0"/>
        <v>89.41</v>
      </c>
      <c r="G14" s="12" t="s">
        <v>46</v>
      </c>
      <c r="H14" s="9" t="s">
        <v>71</v>
      </c>
      <c r="I14" s="13">
        <v>0</v>
      </c>
      <c r="J14" s="13">
        <v>1.397</v>
      </c>
      <c r="K14" s="14" t="s">
        <v>72</v>
      </c>
      <c r="L14" s="15">
        <v>1275.5610999999999</v>
      </c>
      <c r="M14" s="16" t="s">
        <v>53</v>
      </c>
      <c r="N14" s="35"/>
      <c r="O14" s="15">
        <f t="shared" si="1"/>
        <v>0</v>
      </c>
    </row>
    <row r="15" spans="1:15" ht="17.45" customHeight="1" x14ac:dyDescent="0.25">
      <c r="A15" s="8" t="s">
        <v>55</v>
      </c>
      <c r="B15" s="9" t="s">
        <v>60</v>
      </c>
      <c r="C15" s="10" t="s">
        <v>42</v>
      </c>
      <c r="D15" s="11">
        <v>0</v>
      </c>
      <c r="E15" s="11">
        <v>113.65700000000001</v>
      </c>
      <c r="F15" s="11">
        <f t="shared" si="0"/>
        <v>113.65700000000001</v>
      </c>
      <c r="G15" s="12" t="s">
        <v>46</v>
      </c>
      <c r="H15" s="9" t="s">
        <v>48</v>
      </c>
      <c r="I15" s="13">
        <v>0</v>
      </c>
      <c r="J15" s="13">
        <v>0.62779268981916758</v>
      </c>
      <c r="K15" s="14" t="s">
        <v>73</v>
      </c>
      <c r="L15" s="15">
        <v>2120.3834000000002</v>
      </c>
      <c r="M15" s="16" t="s">
        <v>54</v>
      </c>
      <c r="N15" s="35"/>
      <c r="O15" s="15">
        <f t="shared" si="1"/>
        <v>0</v>
      </c>
    </row>
    <row r="16" spans="1:15" ht="17.45" customHeight="1" x14ac:dyDescent="0.25">
      <c r="A16" s="8" t="s">
        <v>55</v>
      </c>
      <c r="B16" s="9" t="s">
        <v>61</v>
      </c>
      <c r="C16" s="10" t="s">
        <v>42</v>
      </c>
      <c r="D16" s="11">
        <v>0</v>
      </c>
      <c r="E16" s="11">
        <v>169.62</v>
      </c>
      <c r="F16" s="11">
        <f t="shared" si="0"/>
        <v>169.62</v>
      </c>
      <c r="G16" s="12" t="s">
        <v>46</v>
      </c>
      <c r="H16" s="9" t="s">
        <v>43</v>
      </c>
      <c r="I16" s="13">
        <v>0</v>
      </c>
      <c r="J16" s="13">
        <v>0.70133719022334207</v>
      </c>
      <c r="K16" s="14" t="s">
        <v>72</v>
      </c>
      <c r="L16" s="15">
        <v>2772.6019000000001</v>
      </c>
      <c r="M16" s="16" t="s">
        <v>17</v>
      </c>
      <c r="N16" s="35"/>
      <c r="O16" s="15">
        <f t="shared" si="1"/>
        <v>0</v>
      </c>
    </row>
    <row r="17" spans="1:15" ht="17.45" customHeight="1" x14ac:dyDescent="0.25">
      <c r="A17" s="8" t="s">
        <v>55</v>
      </c>
      <c r="B17" s="9" t="s">
        <v>62</v>
      </c>
      <c r="C17" s="10" t="s">
        <v>42</v>
      </c>
      <c r="D17" s="11">
        <v>0</v>
      </c>
      <c r="E17" s="11">
        <v>441.64</v>
      </c>
      <c r="F17" s="11">
        <f t="shared" si="0"/>
        <v>441.64</v>
      </c>
      <c r="G17" s="12" t="s">
        <v>46</v>
      </c>
      <c r="H17" s="9" t="s">
        <v>48</v>
      </c>
      <c r="I17" s="13">
        <v>0</v>
      </c>
      <c r="J17" s="13">
        <v>0.85223774379854744</v>
      </c>
      <c r="K17" s="14" t="s">
        <v>74</v>
      </c>
      <c r="L17" s="15">
        <v>8643.0797000000002</v>
      </c>
      <c r="M17" s="16" t="s">
        <v>17</v>
      </c>
      <c r="N17" s="35"/>
      <c r="O17" s="15">
        <f t="shared" si="1"/>
        <v>0</v>
      </c>
    </row>
    <row r="18" spans="1:15" ht="17.45" customHeight="1" x14ac:dyDescent="0.25">
      <c r="A18" s="8" t="s">
        <v>55</v>
      </c>
      <c r="B18" s="9" t="s">
        <v>63</v>
      </c>
      <c r="C18" s="10" t="s">
        <v>42</v>
      </c>
      <c r="D18" s="11">
        <v>0</v>
      </c>
      <c r="E18" s="11">
        <v>498.40000000000009</v>
      </c>
      <c r="F18" s="11">
        <f t="shared" si="0"/>
        <v>498.40000000000009</v>
      </c>
      <c r="G18" s="12" t="s">
        <v>46</v>
      </c>
      <c r="H18" s="9" t="s">
        <v>43</v>
      </c>
      <c r="I18" s="13">
        <v>0</v>
      </c>
      <c r="J18" s="13">
        <v>0.94949253047791449</v>
      </c>
      <c r="K18" s="14" t="s">
        <v>75</v>
      </c>
      <c r="L18" s="15">
        <v>9303.4778000000006</v>
      </c>
      <c r="M18" s="16" t="s">
        <v>17</v>
      </c>
      <c r="N18" s="35"/>
      <c r="O18" s="15">
        <f t="shared" si="1"/>
        <v>0</v>
      </c>
    </row>
    <row r="19" spans="1:15" ht="17.45" customHeight="1" x14ac:dyDescent="0.25">
      <c r="A19" s="8" t="s">
        <v>56</v>
      </c>
      <c r="B19" s="9" t="s">
        <v>64</v>
      </c>
      <c r="C19" s="10" t="s">
        <v>42</v>
      </c>
      <c r="D19" s="11">
        <v>0</v>
      </c>
      <c r="E19" s="11">
        <v>30.240000000000002</v>
      </c>
      <c r="F19" s="11">
        <f t="shared" si="0"/>
        <v>30.240000000000002</v>
      </c>
      <c r="G19" s="12" t="s">
        <v>44</v>
      </c>
      <c r="H19" s="9" t="s">
        <v>76</v>
      </c>
      <c r="I19" s="13">
        <v>0</v>
      </c>
      <c r="J19" s="13">
        <v>0.30273789847213267</v>
      </c>
      <c r="K19" s="14" t="s">
        <v>77</v>
      </c>
      <c r="L19" s="15">
        <v>606.85799999999995</v>
      </c>
      <c r="M19" s="16" t="s">
        <v>17</v>
      </c>
      <c r="N19" s="35"/>
      <c r="O19" s="15">
        <f t="shared" si="1"/>
        <v>0</v>
      </c>
    </row>
    <row r="20" spans="1:15" ht="17.45" customHeight="1" x14ac:dyDescent="0.25">
      <c r="A20" s="8" t="s">
        <v>56</v>
      </c>
      <c r="B20" s="9" t="s">
        <v>65</v>
      </c>
      <c r="C20" s="10" t="s">
        <v>42</v>
      </c>
      <c r="D20" s="11">
        <v>0</v>
      </c>
      <c r="E20" s="11">
        <v>112.81699999999999</v>
      </c>
      <c r="F20" s="11">
        <f t="shared" si="0"/>
        <v>112.81699999999999</v>
      </c>
      <c r="G20" s="12" t="s">
        <v>44</v>
      </c>
      <c r="H20" s="9" t="s">
        <v>78</v>
      </c>
      <c r="I20" s="13">
        <v>0</v>
      </c>
      <c r="J20" s="13">
        <v>0.46037817344887089</v>
      </c>
      <c r="K20" s="14" t="s">
        <v>79</v>
      </c>
      <c r="L20" s="15">
        <v>2360.1963999999998</v>
      </c>
      <c r="M20" s="16" t="s">
        <v>17</v>
      </c>
      <c r="N20" s="35"/>
      <c r="O20" s="15">
        <f t="shared" si="1"/>
        <v>0</v>
      </c>
    </row>
    <row r="21" spans="1:15" ht="17.45" customHeight="1" x14ac:dyDescent="0.25">
      <c r="A21" s="8" t="s">
        <v>56</v>
      </c>
      <c r="B21" s="9" t="s">
        <v>66</v>
      </c>
      <c r="C21" s="10" t="s">
        <v>42</v>
      </c>
      <c r="D21" s="11">
        <v>0</v>
      </c>
      <c r="E21" s="11">
        <v>65.099999999999994</v>
      </c>
      <c r="F21" s="11">
        <f t="shared" si="0"/>
        <v>65.099999999999994</v>
      </c>
      <c r="G21" s="12" t="s">
        <v>44</v>
      </c>
      <c r="H21" s="9" t="s">
        <v>80</v>
      </c>
      <c r="I21" s="13">
        <v>0</v>
      </c>
      <c r="J21" s="13">
        <v>0.79375921775382929</v>
      </c>
      <c r="K21" s="14" t="s">
        <v>73</v>
      </c>
      <c r="L21" s="15">
        <v>1256.0795000000001</v>
      </c>
      <c r="M21" s="16" t="s">
        <v>17</v>
      </c>
      <c r="N21" s="35"/>
      <c r="O21" s="15">
        <f t="shared" si="1"/>
        <v>0</v>
      </c>
    </row>
    <row r="22" spans="1:15" ht="17.45" customHeight="1" x14ac:dyDescent="0.25">
      <c r="A22" s="8" t="s">
        <v>56</v>
      </c>
      <c r="B22" s="9" t="s">
        <v>67</v>
      </c>
      <c r="C22" s="10" t="s">
        <v>42</v>
      </c>
      <c r="D22" s="11">
        <v>0</v>
      </c>
      <c r="E22" s="11">
        <v>178.25200000000001</v>
      </c>
      <c r="F22" s="11">
        <f t="shared" si="0"/>
        <v>178.25200000000001</v>
      </c>
      <c r="G22" s="12" t="s">
        <v>46</v>
      </c>
      <c r="H22" s="9" t="s">
        <v>81</v>
      </c>
      <c r="I22" s="13">
        <v>0</v>
      </c>
      <c r="J22" s="13">
        <v>0.90472006466145194</v>
      </c>
      <c r="K22" s="14" t="s">
        <v>45</v>
      </c>
      <c r="L22" s="15">
        <v>2462.0450000000001</v>
      </c>
      <c r="M22" s="16" t="s">
        <v>17</v>
      </c>
      <c r="N22" s="35"/>
      <c r="O22" s="15">
        <f t="shared" si="1"/>
        <v>0</v>
      </c>
    </row>
    <row r="23" spans="1:15" ht="17.45" customHeight="1" thickBot="1" x14ac:dyDescent="0.3">
      <c r="A23" s="8" t="s">
        <v>56</v>
      </c>
      <c r="B23" s="9" t="s">
        <v>68</v>
      </c>
      <c r="C23" s="10" t="s">
        <v>42</v>
      </c>
      <c r="D23" s="11">
        <v>0</v>
      </c>
      <c r="E23" s="11">
        <v>519.49800000000005</v>
      </c>
      <c r="F23" s="11">
        <f t="shared" si="0"/>
        <v>519.49800000000005</v>
      </c>
      <c r="G23" s="12" t="s">
        <v>46</v>
      </c>
      <c r="H23" s="9" t="s">
        <v>43</v>
      </c>
      <c r="I23" s="13">
        <v>0</v>
      </c>
      <c r="J23" s="13">
        <v>1.0109101352546301</v>
      </c>
      <c r="K23" s="14" t="s">
        <v>47</v>
      </c>
      <c r="L23" s="15">
        <v>8056.4308000000001</v>
      </c>
      <c r="M23" s="16" t="s">
        <v>17</v>
      </c>
      <c r="N23" s="35"/>
      <c r="O23" s="15">
        <f t="shared" si="1"/>
        <v>0</v>
      </c>
    </row>
    <row r="24" spans="1:15" ht="17.45" customHeight="1" thickBot="1" x14ac:dyDescent="0.3">
      <c r="A24" s="17"/>
      <c r="B24" s="18"/>
      <c r="C24" s="18"/>
      <c r="D24" s="18"/>
      <c r="E24" s="18"/>
      <c r="F24" s="33">
        <f>SUM(F12:F23)</f>
        <v>2276.6170000000002</v>
      </c>
      <c r="G24" s="18"/>
      <c r="H24" s="18"/>
      <c r="I24" s="18"/>
      <c r="J24" s="53" t="s">
        <v>18</v>
      </c>
      <c r="K24" s="53"/>
      <c r="L24" s="19">
        <f>SUM(L12:L23)</f>
        <v>39835.645100000002</v>
      </c>
      <c r="M24" s="20"/>
      <c r="N24" s="21" t="s">
        <v>19</v>
      </c>
      <c r="O24" s="36">
        <f>SUM(O12:O23)</f>
        <v>0</v>
      </c>
    </row>
    <row r="25" spans="1:15" ht="17.45" customHeight="1" thickBot="1" x14ac:dyDescent="0.3">
      <c r="A25" s="54" t="s">
        <v>20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36">
        <f>O26-O24</f>
        <v>0</v>
      </c>
    </row>
    <row r="26" spans="1:15" ht="17.45" customHeight="1" thickBot="1" x14ac:dyDescent="0.3">
      <c r="A26" s="54" t="s">
        <v>21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36">
        <f>IF(C29="N",O24,(O24*1.2))</f>
        <v>0</v>
      </c>
    </row>
    <row r="27" spans="1:15" ht="18.600000000000001" customHeight="1" x14ac:dyDescent="0.25">
      <c r="A27" s="55" t="s">
        <v>22</v>
      </c>
      <c r="B27" s="55"/>
      <c r="C27" s="5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19.899999999999999" customHeight="1" x14ac:dyDescent="0.25">
      <c r="A28" s="56" t="s">
        <v>40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25.5" customHeight="1" thickBot="1" x14ac:dyDescent="0.3">
      <c r="A29" s="23" t="s">
        <v>23</v>
      </c>
      <c r="B29" s="24"/>
      <c r="C29" s="34"/>
      <c r="D29" s="24"/>
      <c r="E29" s="24"/>
      <c r="F29" s="23"/>
      <c r="G29" s="24"/>
      <c r="H29" s="24"/>
      <c r="I29" s="24"/>
      <c r="J29" s="25"/>
      <c r="K29" s="25"/>
      <c r="L29" s="25"/>
      <c r="M29" s="25"/>
      <c r="N29" s="25"/>
      <c r="O29" s="25"/>
    </row>
    <row r="30" spans="1:15" ht="22.9" customHeight="1" x14ac:dyDescent="0.25">
      <c r="A30" s="45" t="s">
        <v>24</v>
      </c>
      <c r="B30" s="45"/>
      <c r="C30" s="45"/>
      <c r="D30" s="45"/>
      <c r="E30" s="46" t="s">
        <v>25</v>
      </c>
      <c r="F30" s="37" t="s">
        <v>26</v>
      </c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22.9" customHeight="1" thickBot="1" x14ac:dyDescent="0.3">
      <c r="A31" s="48"/>
      <c r="B31" s="48"/>
      <c r="C31" s="48"/>
      <c r="D31" s="48"/>
      <c r="E31" s="46"/>
      <c r="F31" s="37" t="s">
        <v>27</v>
      </c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2.9" customHeight="1" thickBot="1" x14ac:dyDescent="0.3">
      <c r="A32" s="48"/>
      <c r="B32" s="48"/>
      <c r="C32" s="48"/>
      <c r="D32" s="48"/>
      <c r="E32" s="46"/>
      <c r="F32" s="37" t="s">
        <v>28</v>
      </c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22.9" customHeight="1" thickBot="1" x14ac:dyDescent="0.3">
      <c r="A33" s="48"/>
      <c r="B33" s="48"/>
      <c r="C33" s="48"/>
      <c r="D33" s="48"/>
      <c r="E33" s="46"/>
      <c r="F33" s="37" t="s">
        <v>29</v>
      </c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22.9" customHeight="1" thickBot="1" x14ac:dyDescent="0.3">
      <c r="A34" s="48"/>
      <c r="B34" s="48"/>
      <c r="C34" s="48"/>
      <c r="D34" s="48"/>
      <c r="E34" s="46"/>
      <c r="F34" s="49" t="s">
        <v>30</v>
      </c>
      <c r="G34" s="49"/>
      <c r="H34" s="50"/>
      <c r="I34" s="50"/>
      <c r="J34" s="50"/>
      <c r="K34" s="50"/>
      <c r="L34" s="50"/>
      <c r="M34" s="50"/>
      <c r="N34" s="50"/>
      <c r="O34" s="50"/>
    </row>
    <row r="35" spans="1:15" ht="15.75" thickBot="1" x14ac:dyDescent="0.3">
      <c r="A35" s="48"/>
      <c r="B35" s="48"/>
      <c r="C35" s="48"/>
      <c r="D35" s="48"/>
    </row>
    <row r="36" spans="1:15" ht="15.75" thickBot="1" x14ac:dyDescent="0.3">
      <c r="A36" s="48"/>
      <c r="B36" s="48"/>
      <c r="C36" s="48"/>
      <c r="D36" s="48"/>
      <c r="K36" s="51"/>
      <c r="L36" s="51"/>
      <c r="M36" s="51"/>
      <c r="N36" s="51"/>
      <c r="O36" s="51"/>
    </row>
    <row r="37" spans="1:15" ht="15.75" thickBot="1" x14ac:dyDescent="0.3">
      <c r="A37" s="48"/>
      <c r="B37" s="48"/>
      <c r="C37" s="48"/>
      <c r="D37" s="48"/>
      <c r="E37" s="25"/>
      <c r="I37" s="38" t="s">
        <v>38</v>
      </c>
      <c r="K37" s="51"/>
      <c r="L37" s="51"/>
      <c r="M37" s="51"/>
      <c r="N37" s="51"/>
      <c r="O37" s="51"/>
    </row>
    <row r="38" spans="1:15" x14ac:dyDescent="0.25">
      <c r="E38" s="25"/>
    </row>
  </sheetData>
  <sheetProtection algorithmName="SHA-512" hashValue="zpgL5vk/fzkee/SN4Mx9lXCwy+hvk5CWFFb+Su3huXCxDBlCiiDVcr/D67leIP2lX8Buodtyhcbmo/Bt5s51kA==" saltValue="/vK4K6sGzEgotrKgibMTSg==" spinCount="100000" sheet="1" objects="1" scenarios="1"/>
  <protectedRanges>
    <protectedRange sqref="N12:N23" name="Rozsah1"/>
    <protectedRange sqref="C29" name="Rozsah2"/>
    <protectedRange sqref="F30:O37" name="Rozsah3"/>
  </protectedRanges>
  <mergeCells count="38">
    <mergeCell ref="D5:E5"/>
    <mergeCell ref="B6:E6"/>
    <mergeCell ref="B7:E7"/>
    <mergeCell ref="A9:A11"/>
    <mergeCell ref="B9:B11"/>
    <mergeCell ref="D9:F9"/>
    <mergeCell ref="A26:N26"/>
    <mergeCell ref="A27:C27"/>
    <mergeCell ref="A28:O28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30:D30"/>
    <mergeCell ref="E30:E34"/>
    <mergeCell ref="G30:O30"/>
    <mergeCell ref="A31:D37"/>
    <mergeCell ref="G31:O31"/>
    <mergeCell ref="G32:O32"/>
    <mergeCell ref="G33:O33"/>
    <mergeCell ref="F34:G34"/>
    <mergeCell ref="H34:O34"/>
    <mergeCell ref="K36:O37"/>
    <mergeCell ref="J10:J11"/>
    <mergeCell ref="J24:K24"/>
    <mergeCell ref="A25:N25"/>
  </mergeCells>
  <dataValidations count="1">
    <dataValidation type="custom" allowBlank="1" showErrorMessage="1" errorTitle="Chyba!" error="Môžete zadať maximálne 2 desatinné miesta" sqref="WVV983048:WVV983063 JJ12:JJ23 TF12:TF23 ADB12:ADB23 AMX12:AMX23 AWT12:AWT23 BGP12:BGP23 BQL12:BQL23 CAH12:CAH23 CKD12:CKD23 CTZ12:CTZ23 DDV12:DDV23 DNR12:DNR23 DXN12:DXN23 EHJ12:EHJ23 ERF12:ERF23 FBB12:FBB23 FKX12:FKX23 FUT12:FUT23 GEP12:GEP23 GOL12:GOL23 GYH12:GYH23 HID12:HID23 HRZ12:HRZ23 IBV12:IBV23 ILR12:ILR23 IVN12:IVN23 JFJ12:JFJ23 JPF12:JPF23 JZB12:JZB23 KIX12:KIX23 KST12:KST23 LCP12:LCP23 LML12:LML23 LWH12:LWH23 MGD12:MGD23 MPZ12:MPZ23 MZV12:MZV23 NJR12:NJR23 NTN12:NTN23 ODJ12:ODJ23 ONF12:ONF23 OXB12:OXB23 PGX12:PGX23 PQT12:PQT23 QAP12:QAP23 QKL12:QKL23 QUH12:QUH23 RED12:RED23 RNZ12:RNZ23 RXV12:RXV23 SHR12:SHR23 SRN12:SRN23 TBJ12:TBJ23 TLF12:TLF23 TVB12:TVB23 UEX12:UEX23 UOT12:UOT23 UYP12:UYP23 VIL12:VIL23 VSH12:VSH23 WCD12:WCD23 WLZ12:WLZ23 WVV12:WVV23 N65544:N65559 JJ65544:JJ65559 TF65544:TF65559 ADB65544:ADB65559 AMX65544:AMX65559 AWT65544:AWT65559 BGP65544:BGP65559 BQL65544:BQL65559 CAH65544:CAH65559 CKD65544:CKD65559 CTZ65544:CTZ65559 DDV65544:DDV65559 DNR65544:DNR65559 DXN65544:DXN65559 EHJ65544:EHJ65559 ERF65544:ERF65559 FBB65544:FBB65559 FKX65544:FKX65559 FUT65544:FUT65559 GEP65544:GEP65559 GOL65544:GOL65559 GYH65544:GYH65559 HID65544:HID65559 HRZ65544:HRZ65559 IBV65544:IBV65559 ILR65544:ILR65559 IVN65544:IVN65559 JFJ65544:JFJ65559 JPF65544:JPF65559 JZB65544:JZB65559 KIX65544:KIX65559 KST65544:KST65559 LCP65544:LCP65559 LML65544:LML65559 LWH65544:LWH65559 MGD65544:MGD65559 MPZ65544:MPZ65559 MZV65544:MZV65559 NJR65544:NJR65559 NTN65544:NTN65559 ODJ65544:ODJ65559 ONF65544:ONF65559 OXB65544:OXB65559 PGX65544:PGX65559 PQT65544:PQT65559 QAP65544:QAP65559 QKL65544:QKL65559 QUH65544:QUH65559 RED65544:RED65559 RNZ65544:RNZ65559 RXV65544:RXV65559 SHR65544:SHR65559 SRN65544:SRN65559 TBJ65544:TBJ65559 TLF65544:TLF65559 TVB65544:TVB65559 UEX65544:UEX65559 UOT65544:UOT65559 UYP65544:UYP65559 VIL65544:VIL65559 VSH65544:VSH65559 WCD65544:WCD65559 WLZ65544:WLZ65559 WVV65544:WVV65559 N131080:N131095 JJ131080:JJ131095 TF131080:TF131095 ADB131080:ADB131095 AMX131080:AMX131095 AWT131080:AWT131095 BGP131080:BGP131095 BQL131080:BQL131095 CAH131080:CAH131095 CKD131080:CKD131095 CTZ131080:CTZ131095 DDV131080:DDV131095 DNR131080:DNR131095 DXN131080:DXN131095 EHJ131080:EHJ131095 ERF131080:ERF131095 FBB131080:FBB131095 FKX131080:FKX131095 FUT131080:FUT131095 GEP131080:GEP131095 GOL131080:GOL131095 GYH131080:GYH131095 HID131080:HID131095 HRZ131080:HRZ131095 IBV131080:IBV131095 ILR131080:ILR131095 IVN131080:IVN131095 JFJ131080:JFJ131095 JPF131080:JPF131095 JZB131080:JZB131095 KIX131080:KIX131095 KST131080:KST131095 LCP131080:LCP131095 LML131080:LML131095 LWH131080:LWH131095 MGD131080:MGD131095 MPZ131080:MPZ131095 MZV131080:MZV131095 NJR131080:NJR131095 NTN131080:NTN131095 ODJ131080:ODJ131095 ONF131080:ONF131095 OXB131080:OXB131095 PGX131080:PGX131095 PQT131080:PQT131095 QAP131080:QAP131095 QKL131080:QKL131095 QUH131080:QUH131095 RED131080:RED131095 RNZ131080:RNZ131095 RXV131080:RXV131095 SHR131080:SHR131095 SRN131080:SRN131095 TBJ131080:TBJ131095 TLF131080:TLF131095 TVB131080:TVB131095 UEX131080:UEX131095 UOT131080:UOT131095 UYP131080:UYP131095 VIL131080:VIL131095 VSH131080:VSH131095 WCD131080:WCD131095 WLZ131080:WLZ131095 WVV131080:WVV131095 N196616:N196631 JJ196616:JJ196631 TF196616:TF196631 ADB196616:ADB196631 AMX196616:AMX196631 AWT196616:AWT196631 BGP196616:BGP196631 BQL196616:BQL196631 CAH196616:CAH196631 CKD196616:CKD196631 CTZ196616:CTZ196631 DDV196616:DDV196631 DNR196616:DNR196631 DXN196616:DXN196631 EHJ196616:EHJ196631 ERF196616:ERF196631 FBB196616:FBB196631 FKX196616:FKX196631 FUT196616:FUT196631 GEP196616:GEP196631 GOL196616:GOL196631 GYH196616:GYH196631 HID196616:HID196631 HRZ196616:HRZ196631 IBV196616:IBV196631 ILR196616:ILR196631 IVN196616:IVN196631 JFJ196616:JFJ196631 JPF196616:JPF196631 JZB196616:JZB196631 KIX196616:KIX196631 KST196616:KST196631 LCP196616:LCP196631 LML196616:LML196631 LWH196616:LWH196631 MGD196616:MGD196631 MPZ196616:MPZ196631 MZV196616:MZV196631 NJR196616:NJR196631 NTN196616:NTN196631 ODJ196616:ODJ196631 ONF196616:ONF196631 OXB196616:OXB196631 PGX196616:PGX196631 PQT196616:PQT196631 QAP196616:QAP196631 QKL196616:QKL196631 QUH196616:QUH196631 RED196616:RED196631 RNZ196616:RNZ196631 RXV196616:RXV196631 SHR196616:SHR196631 SRN196616:SRN196631 TBJ196616:TBJ196631 TLF196616:TLF196631 TVB196616:TVB196631 UEX196616:UEX196631 UOT196616:UOT196631 UYP196616:UYP196631 VIL196616:VIL196631 VSH196616:VSH196631 WCD196616:WCD196631 WLZ196616:WLZ196631 WVV196616:WVV196631 N262152:N262167 JJ262152:JJ262167 TF262152:TF262167 ADB262152:ADB262167 AMX262152:AMX262167 AWT262152:AWT262167 BGP262152:BGP262167 BQL262152:BQL262167 CAH262152:CAH262167 CKD262152:CKD262167 CTZ262152:CTZ262167 DDV262152:DDV262167 DNR262152:DNR262167 DXN262152:DXN262167 EHJ262152:EHJ262167 ERF262152:ERF262167 FBB262152:FBB262167 FKX262152:FKX262167 FUT262152:FUT262167 GEP262152:GEP262167 GOL262152:GOL262167 GYH262152:GYH262167 HID262152:HID262167 HRZ262152:HRZ262167 IBV262152:IBV262167 ILR262152:ILR262167 IVN262152:IVN262167 JFJ262152:JFJ262167 JPF262152:JPF262167 JZB262152:JZB262167 KIX262152:KIX262167 KST262152:KST262167 LCP262152:LCP262167 LML262152:LML262167 LWH262152:LWH262167 MGD262152:MGD262167 MPZ262152:MPZ262167 MZV262152:MZV262167 NJR262152:NJR262167 NTN262152:NTN262167 ODJ262152:ODJ262167 ONF262152:ONF262167 OXB262152:OXB262167 PGX262152:PGX262167 PQT262152:PQT262167 QAP262152:QAP262167 QKL262152:QKL262167 QUH262152:QUH262167 RED262152:RED262167 RNZ262152:RNZ262167 RXV262152:RXV262167 SHR262152:SHR262167 SRN262152:SRN262167 TBJ262152:TBJ262167 TLF262152:TLF262167 TVB262152:TVB262167 UEX262152:UEX262167 UOT262152:UOT262167 UYP262152:UYP262167 VIL262152:VIL262167 VSH262152:VSH262167 WCD262152:WCD262167 WLZ262152:WLZ262167 WVV262152:WVV262167 N327688:N327703 JJ327688:JJ327703 TF327688:TF327703 ADB327688:ADB327703 AMX327688:AMX327703 AWT327688:AWT327703 BGP327688:BGP327703 BQL327688:BQL327703 CAH327688:CAH327703 CKD327688:CKD327703 CTZ327688:CTZ327703 DDV327688:DDV327703 DNR327688:DNR327703 DXN327688:DXN327703 EHJ327688:EHJ327703 ERF327688:ERF327703 FBB327688:FBB327703 FKX327688:FKX327703 FUT327688:FUT327703 GEP327688:GEP327703 GOL327688:GOL327703 GYH327688:GYH327703 HID327688:HID327703 HRZ327688:HRZ327703 IBV327688:IBV327703 ILR327688:ILR327703 IVN327688:IVN327703 JFJ327688:JFJ327703 JPF327688:JPF327703 JZB327688:JZB327703 KIX327688:KIX327703 KST327688:KST327703 LCP327688:LCP327703 LML327688:LML327703 LWH327688:LWH327703 MGD327688:MGD327703 MPZ327688:MPZ327703 MZV327688:MZV327703 NJR327688:NJR327703 NTN327688:NTN327703 ODJ327688:ODJ327703 ONF327688:ONF327703 OXB327688:OXB327703 PGX327688:PGX327703 PQT327688:PQT327703 QAP327688:QAP327703 QKL327688:QKL327703 QUH327688:QUH327703 RED327688:RED327703 RNZ327688:RNZ327703 RXV327688:RXV327703 SHR327688:SHR327703 SRN327688:SRN327703 TBJ327688:TBJ327703 TLF327688:TLF327703 TVB327688:TVB327703 UEX327688:UEX327703 UOT327688:UOT327703 UYP327688:UYP327703 VIL327688:VIL327703 VSH327688:VSH327703 WCD327688:WCD327703 WLZ327688:WLZ327703 WVV327688:WVV327703 N393224:N393239 JJ393224:JJ393239 TF393224:TF393239 ADB393224:ADB393239 AMX393224:AMX393239 AWT393224:AWT393239 BGP393224:BGP393239 BQL393224:BQL393239 CAH393224:CAH393239 CKD393224:CKD393239 CTZ393224:CTZ393239 DDV393224:DDV393239 DNR393224:DNR393239 DXN393224:DXN393239 EHJ393224:EHJ393239 ERF393224:ERF393239 FBB393224:FBB393239 FKX393224:FKX393239 FUT393224:FUT393239 GEP393224:GEP393239 GOL393224:GOL393239 GYH393224:GYH393239 HID393224:HID393239 HRZ393224:HRZ393239 IBV393224:IBV393239 ILR393224:ILR393239 IVN393224:IVN393239 JFJ393224:JFJ393239 JPF393224:JPF393239 JZB393224:JZB393239 KIX393224:KIX393239 KST393224:KST393239 LCP393224:LCP393239 LML393224:LML393239 LWH393224:LWH393239 MGD393224:MGD393239 MPZ393224:MPZ393239 MZV393224:MZV393239 NJR393224:NJR393239 NTN393224:NTN393239 ODJ393224:ODJ393239 ONF393224:ONF393239 OXB393224:OXB393239 PGX393224:PGX393239 PQT393224:PQT393239 QAP393224:QAP393239 QKL393224:QKL393239 QUH393224:QUH393239 RED393224:RED393239 RNZ393224:RNZ393239 RXV393224:RXV393239 SHR393224:SHR393239 SRN393224:SRN393239 TBJ393224:TBJ393239 TLF393224:TLF393239 TVB393224:TVB393239 UEX393224:UEX393239 UOT393224:UOT393239 UYP393224:UYP393239 VIL393224:VIL393239 VSH393224:VSH393239 WCD393224:WCD393239 WLZ393224:WLZ393239 WVV393224:WVV393239 N458760:N458775 JJ458760:JJ458775 TF458760:TF458775 ADB458760:ADB458775 AMX458760:AMX458775 AWT458760:AWT458775 BGP458760:BGP458775 BQL458760:BQL458775 CAH458760:CAH458775 CKD458760:CKD458775 CTZ458760:CTZ458775 DDV458760:DDV458775 DNR458760:DNR458775 DXN458760:DXN458775 EHJ458760:EHJ458775 ERF458760:ERF458775 FBB458760:FBB458775 FKX458760:FKX458775 FUT458760:FUT458775 GEP458760:GEP458775 GOL458760:GOL458775 GYH458760:GYH458775 HID458760:HID458775 HRZ458760:HRZ458775 IBV458760:IBV458775 ILR458760:ILR458775 IVN458760:IVN458775 JFJ458760:JFJ458775 JPF458760:JPF458775 JZB458760:JZB458775 KIX458760:KIX458775 KST458760:KST458775 LCP458760:LCP458775 LML458760:LML458775 LWH458760:LWH458775 MGD458760:MGD458775 MPZ458760:MPZ458775 MZV458760:MZV458775 NJR458760:NJR458775 NTN458760:NTN458775 ODJ458760:ODJ458775 ONF458760:ONF458775 OXB458760:OXB458775 PGX458760:PGX458775 PQT458760:PQT458775 QAP458760:QAP458775 QKL458760:QKL458775 QUH458760:QUH458775 RED458760:RED458775 RNZ458760:RNZ458775 RXV458760:RXV458775 SHR458760:SHR458775 SRN458760:SRN458775 TBJ458760:TBJ458775 TLF458760:TLF458775 TVB458760:TVB458775 UEX458760:UEX458775 UOT458760:UOT458775 UYP458760:UYP458775 VIL458760:VIL458775 VSH458760:VSH458775 WCD458760:WCD458775 WLZ458760:WLZ458775 WVV458760:WVV458775 N524296:N524311 JJ524296:JJ524311 TF524296:TF524311 ADB524296:ADB524311 AMX524296:AMX524311 AWT524296:AWT524311 BGP524296:BGP524311 BQL524296:BQL524311 CAH524296:CAH524311 CKD524296:CKD524311 CTZ524296:CTZ524311 DDV524296:DDV524311 DNR524296:DNR524311 DXN524296:DXN524311 EHJ524296:EHJ524311 ERF524296:ERF524311 FBB524296:FBB524311 FKX524296:FKX524311 FUT524296:FUT524311 GEP524296:GEP524311 GOL524296:GOL524311 GYH524296:GYH524311 HID524296:HID524311 HRZ524296:HRZ524311 IBV524296:IBV524311 ILR524296:ILR524311 IVN524296:IVN524311 JFJ524296:JFJ524311 JPF524296:JPF524311 JZB524296:JZB524311 KIX524296:KIX524311 KST524296:KST524311 LCP524296:LCP524311 LML524296:LML524311 LWH524296:LWH524311 MGD524296:MGD524311 MPZ524296:MPZ524311 MZV524296:MZV524311 NJR524296:NJR524311 NTN524296:NTN524311 ODJ524296:ODJ524311 ONF524296:ONF524311 OXB524296:OXB524311 PGX524296:PGX524311 PQT524296:PQT524311 QAP524296:QAP524311 QKL524296:QKL524311 QUH524296:QUH524311 RED524296:RED524311 RNZ524296:RNZ524311 RXV524296:RXV524311 SHR524296:SHR524311 SRN524296:SRN524311 TBJ524296:TBJ524311 TLF524296:TLF524311 TVB524296:TVB524311 UEX524296:UEX524311 UOT524296:UOT524311 UYP524296:UYP524311 VIL524296:VIL524311 VSH524296:VSH524311 WCD524296:WCD524311 WLZ524296:WLZ524311 WVV524296:WVV524311 N589832:N589847 JJ589832:JJ589847 TF589832:TF589847 ADB589832:ADB589847 AMX589832:AMX589847 AWT589832:AWT589847 BGP589832:BGP589847 BQL589832:BQL589847 CAH589832:CAH589847 CKD589832:CKD589847 CTZ589832:CTZ589847 DDV589832:DDV589847 DNR589832:DNR589847 DXN589832:DXN589847 EHJ589832:EHJ589847 ERF589832:ERF589847 FBB589832:FBB589847 FKX589832:FKX589847 FUT589832:FUT589847 GEP589832:GEP589847 GOL589832:GOL589847 GYH589832:GYH589847 HID589832:HID589847 HRZ589832:HRZ589847 IBV589832:IBV589847 ILR589832:ILR589847 IVN589832:IVN589847 JFJ589832:JFJ589847 JPF589832:JPF589847 JZB589832:JZB589847 KIX589832:KIX589847 KST589832:KST589847 LCP589832:LCP589847 LML589832:LML589847 LWH589832:LWH589847 MGD589832:MGD589847 MPZ589832:MPZ589847 MZV589832:MZV589847 NJR589832:NJR589847 NTN589832:NTN589847 ODJ589832:ODJ589847 ONF589832:ONF589847 OXB589832:OXB589847 PGX589832:PGX589847 PQT589832:PQT589847 QAP589832:QAP589847 QKL589832:QKL589847 QUH589832:QUH589847 RED589832:RED589847 RNZ589832:RNZ589847 RXV589832:RXV589847 SHR589832:SHR589847 SRN589832:SRN589847 TBJ589832:TBJ589847 TLF589832:TLF589847 TVB589832:TVB589847 UEX589832:UEX589847 UOT589832:UOT589847 UYP589832:UYP589847 VIL589832:VIL589847 VSH589832:VSH589847 WCD589832:WCD589847 WLZ589832:WLZ589847 WVV589832:WVV589847 N655368:N655383 JJ655368:JJ655383 TF655368:TF655383 ADB655368:ADB655383 AMX655368:AMX655383 AWT655368:AWT655383 BGP655368:BGP655383 BQL655368:BQL655383 CAH655368:CAH655383 CKD655368:CKD655383 CTZ655368:CTZ655383 DDV655368:DDV655383 DNR655368:DNR655383 DXN655368:DXN655383 EHJ655368:EHJ655383 ERF655368:ERF655383 FBB655368:FBB655383 FKX655368:FKX655383 FUT655368:FUT655383 GEP655368:GEP655383 GOL655368:GOL655383 GYH655368:GYH655383 HID655368:HID655383 HRZ655368:HRZ655383 IBV655368:IBV655383 ILR655368:ILR655383 IVN655368:IVN655383 JFJ655368:JFJ655383 JPF655368:JPF655383 JZB655368:JZB655383 KIX655368:KIX655383 KST655368:KST655383 LCP655368:LCP655383 LML655368:LML655383 LWH655368:LWH655383 MGD655368:MGD655383 MPZ655368:MPZ655383 MZV655368:MZV655383 NJR655368:NJR655383 NTN655368:NTN655383 ODJ655368:ODJ655383 ONF655368:ONF655383 OXB655368:OXB655383 PGX655368:PGX655383 PQT655368:PQT655383 QAP655368:QAP655383 QKL655368:QKL655383 QUH655368:QUH655383 RED655368:RED655383 RNZ655368:RNZ655383 RXV655368:RXV655383 SHR655368:SHR655383 SRN655368:SRN655383 TBJ655368:TBJ655383 TLF655368:TLF655383 TVB655368:TVB655383 UEX655368:UEX655383 UOT655368:UOT655383 UYP655368:UYP655383 VIL655368:VIL655383 VSH655368:VSH655383 WCD655368:WCD655383 WLZ655368:WLZ655383 WVV655368:WVV655383 N720904:N720919 JJ720904:JJ720919 TF720904:TF720919 ADB720904:ADB720919 AMX720904:AMX720919 AWT720904:AWT720919 BGP720904:BGP720919 BQL720904:BQL720919 CAH720904:CAH720919 CKD720904:CKD720919 CTZ720904:CTZ720919 DDV720904:DDV720919 DNR720904:DNR720919 DXN720904:DXN720919 EHJ720904:EHJ720919 ERF720904:ERF720919 FBB720904:FBB720919 FKX720904:FKX720919 FUT720904:FUT720919 GEP720904:GEP720919 GOL720904:GOL720919 GYH720904:GYH720919 HID720904:HID720919 HRZ720904:HRZ720919 IBV720904:IBV720919 ILR720904:ILR720919 IVN720904:IVN720919 JFJ720904:JFJ720919 JPF720904:JPF720919 JZB720904:JZB720919 KIX720904:KIX720919 KST720904:KST720919 LCP720904:LCP720919 LML720904:LML720919 LWH720904:LWH720919 MGD720904:MGD720919 MPZ720904:MPZ720919 MZV720904:MZV720919 NJR720904:NJR720919 NTN720904:NTN720919 ODJ720904:ODJ720919 ONF720904:ONF720919 OXB720904:OXB720919 PGX720904:PGX720919 PQT720904:PQT720919 QAP720904:QAP720919 QKL720904:QKL720919 QUH720904:QUH720919 RED720904:RED720919 RNZ720904:RNZ720919 RXV720904:RXV720919 SHR720904:SHR720919 SRN720904:SRN720919 TBJ720904:TBJ720919 TLF720904:TLF720919 TVB720904:TVB720919 UEX720904:UEX720919 UOT720904:UOT720919 UYP720904:UYP720919 VIL720904:VIL720919 VSH720904:VSH720919 WCD720904:WCD720919 WLZ720904:WLZ720919 WVV720904:WVV720919 N786440:N786455 JJ786440:JJ786455 TF786440:TF786455 ADB786440:ADB786455 AMX786440:AMX786455 AWT786440:AWT786455 BGP786440:BGP786455 BQL786440:BQL786455 CAH786440:CAH786455 CKD786440:CKD786455 CTZ786440:CTZ786455 DDV786440:DDV786455 DNR786440:DNR786455 DXN786440:DXN786455 EHJ786440:EHJ786455 ERF786440:ERF786455 FBB786440:FBB786455 FKX786440:FKX786455 FUT786440:FUT786455 GEP786440:GEP786455 GOL786440:GOL786455 GYH786440:GYH786455 HID786440:HID786455 HRZ786440:HRZ786455 IBV786440:IBV786455 ILR786440:ILR786455 IVN786440:IVN786455 JFJ786440:JFJ786455 JPF786440:JPF786455 JZB786440:JZB786455 KIX786440:KIX786455 KST786440:KST786455 LCP786440:LCP786455 LML786440:LML786455 LWH786440:LWH786455 MGD786440:MGD786455 MPZ786440:MPZ786455 MZV786440:MZV786455 NJR786440:NJR786455 NTN786440:NTN786455 ODJ786440:ODJ786455 ONF786440:ONF786455 OXB786440:OXB786455 PGX786440:PGX786455 PQT786440:PQT786455 QAP786440:QAP786455 QKL786440:QKL786455 QUH786440:QUH786455 RED786440:RED786455 RNZ786440:RNZ786455 RXV786440:RXV786455 SHR786440:SHR786455 SRN786440:SRN786455 TBJ786440:TBJ786455 TLF786440:TLF786455 TVB786440:TVB786455 UEX786440:UEX786455 UOT786440:UOT786455 UYP786440:UYP786455 VIL786440:VIL786455 VSH786440:VSH786455 WCD786440:WCD786455 WLZ786440:WLZ786455 WVV786440:WVV786455 N851976:N851991 JJ851976:JJ851991 TF851976:TF851991 ADB851976:ADB851991 AMX851976:AMX851991 AWT851976:AWT851991 BGP851976:BGP851991 BQL851976:BQL851991 CAH851976:CAH851991 CKD851976:CKD851991 CTZ851976:CTZ851991 DDV851976:DDV851991 DNR851976:DNR851991 DXN851976:DXN851991 EHJ851976:EHJ851991 ERF851976:ERF851991 FBB851976:FBB851991 FKX851976:FKX851991 FUT851976:FUT851991 GEP851976:GEP851991 GOL851976:GOL851991 GYH851976:GYH851991 HID851976:HID851991 HRZ851976:HRZ851991 IBV851976:IBV851991 ILR851976:ILR851991 IVN851976:IVN851991 JFJ851976:JFJ851991 JPF851976:JPF851991 JZB851976:JZB851991 KIX851976:KIX851991 KST851976:KST851991 LCP851976:LCP851991 LML851976:LML851991 LWH851976:LWH851991 MGD851976:MGD851991 MPZ851976:MPZ851991 MZV851976:MZV851991 NJR851976:NJR851991 NTN851976:NTN851991 ODJ851976:ODJ851991 ONF851976:ONF851991 OXB851976:OXB851991 PGX851976:PGX851991 PQT851976:PQT851991 QAP851976:QAP851991 QKL851976:QKL851991 QUH851976:QUH851991 RED851976:RED851991 RNZ851976:RNZ851991 RXV851976:RXV851991 SHR851976:SHR851991 SRN851976:SRN851991 TBJ851976:TBJ851991 TLF851976:TLF851991 TVB851976:TVB851991 UEX851976:UEX851991 UOT851976:UOT851991 UYP851976:UYP851991 VIL851976:VIL851991 VSH851976:VSH851991 WCD851976:WCD851991 WLZ851976:WLZ851991 WVV851976:WVV851991 N917512:N917527 JJ917512:JJ917527 TF917512:TF917527 ADB917512:ADB917527 AMX917512:AMX917527 AWT917512:AWT917527 BGP917512:BGP917527 BQL917512:BQL917527 CAH917512:CAH917527 CKD917512:CKD917527 CTZ917512:CTZ917527 DDV917512:DDV917527 DNR917512:DNR917527 DXN917512:DXN917527 EHJ917512:EHJ917527 ERF917512:ERF917527 FBB917512:FBB917527 FKX917512:FKX917527 FUT917512:FUT917527 GEP917512:GEP917527 GOL917512:GOL917527 GYH917512:GYH917527 HID917512:HID917527 HRZ917512:HRZ917527 IBV917512:IBV917527 ILR917512:ILR917527 IVN917512:IVN917527 JFJ917512:JFJ917527 JPF917512:JPF917527 JZB917512:JZB917527 KIX917512:KIX917527 KST917512:KST917527 LCP917512:LCP917527 LML917512:LML917527 LWH917512:LWH917527 MGD917512:MGD917527 MPZ917512:MPZ917527 MZV917512:MZV917527 NJR917512:NJR917527 NTN917512:NTN917527 ODJ917512:ODJ917527 ONF917512:ONF917527 OXB917512:OXB917527 PGX917512:PGX917527 PQT917512:PQT917527 QAP917512:QAP917527 QKL917512:QKL917527 QUH917512:QUH917527 RED917512:RED917527 RNZ917512:RNZ917527 RXV917512:RXV917527 SHR917512:SHR917527 SRN917512:SRN917527 TBJ917512:TBJ917527 TLF917512:TLF917527 TVB917512:TVB917527 UEX917512:UEX917527 UOT917512:UOT917527 UYP917512:UYP917527 VIL917512:VIL917527 VSH917512:VSH917527 WCD917512:WCD917527 WLZ917512:WLZ917527 WVV917512:WVV917527 N983048:N983063 JJ983048:JJ983063 TF983048:TF983063 ADB983048:ADB983063 AMX983048:AMX983063 AWT983048:AWT983063 BGP983048:BGP983063 BQL983048:BQL983063 CAH983048:CAH983063 CKD983048:CKD983063 CTZ983048:CTZ983063 DDV983048:DDV983063 DNR983048:DNR983063 DXN983048:DXN983063 EHJ983048:EHJ983063 ERF983048:ERF983063 FBB983048:FBB983063 FKX983048:FKX983063 FUT983048:FUT983063 GEP983048:GEP983063 GOL983048:GOL983063 GYH983048:GYH983063 HID983048:HID983063 HRZ983048:HRZ983063 IBV983048:IBV983063 ILR983048:ILR983063 IVN983048:IVN983063 JFJ983048:JFJ983063 JPF983048:JPF983063 JZB983048:JZB983063 KIX983048:KIX983063 KST983048:KST983063 LCP983048:LCP983063 LML983048:LML983063 LWH983048:LWH983063 MGD983048:MGD983063 MPZ983048:MPZ983063 MZV983048:MZV983063 NJR983048:NJR983063 NTN983048:NTN983063 ODJ983048:ODJ983063 ONF983048:ONF983063 OXB983048:OXB983063 PGX983048:PGX983063 PQT983048:PQT983063 QAP983048:QAP983063 QKL983048:QKL983063 QUH983048:QUH983063 RED983048:RED983063 RNZ983048:RNZ983063 RXV983048:RXV983063 SHR983048:SHR983063 SRN983048:SRN983063 TBJ983048:TBJ983063 TLF983048:TLF983063 TVB983048:TVB983063 UEX983048:UEX983063 UOT983048:UOT983063 UYP983048:UYP983063 VIL983048:VIL983063 VSH983048:VSH983063 WCD983048:WCD983063 WLZ983048:WLZ983063 N12:N23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2023-04-20T12:11:55Z</cp:lastPrinted>
  <dcterms:created xsi:type="dcterms:W3CDTF">2022-05-04T12:20:23Z</dcterms:created>
  <dcterms:modified xsi:type="dcterms:W3CDTF">2023-04-21T08:25:36Z</dcterms:modified>
</cp:coreProperties>
</file>