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<sst xmlns="http://schemas.openxmlformats.org/spreadsheetml/2006/main" count="83" uniqueCount="49">
  <si>
    <t>Číslo materiálu</t>
  </si>
  <si>
    <t>Název materiálu</t>
  </si>
  <si>
    <t>cena celkem (Kč bez DPH)</t>
  </si>
  <si>
    <t>smlouva č. 19/xxx/3062</t>
  </si>
  <si>
    <t xml:space="preserve">Předpokládaná roční spotřeba </t>
  </si>
  <si>
    <t>Adresa dodání:</t>
  </si>
  <si>
    <t>sklad 300</t>
  </si>
  <si>
    <t>Hudcova 74</t>
  </si>
  <si>
    <t>Brno - Medlánky</t>
  </si>
  <si>
    <t>621 00</t>
  </si>
  <si>
    <t>otevírací doba 6:00 - 13:30 hod</t>
  </si>
  <si>
    <t>cena za kus (Kč bez DPH) včetně všech nákladů na dopravu a balné</t>
  </si>
  <si>
    <t>Materiálové č.</t>
  </si>
  <si>
    <t>BUDIČ TRANZISTORU  R0-FF 601  /PROGRESS/</t>
  </si>
  <si>
    <t>JEDNOTKA - AOPS               /PROGRESS/</t>
  </si>
  <si>
    <t>MODUL RELÉ - ATOS 230         /PROGRESS/</t>
  </si>
  <si>
    <t>VENTILÁTOR  (kontejner pohonu)   /EUROP/</t>
  </si>
  <si>
    <t>TLUMIVKA FILTRAČNÍ 1mH/200A Va/PROGRESS/</t>
  </si>
  <si>
    <t>JEDNOTKA - ASDU               /PROGRESS/</t>
  </si>
  <si>
    <t>TLUMIVKA FILTRAČNÍ 1mH/200A K3/PROGRESS/</t>
  </si>
  <si>
    <t>DESKA ODPORŮ MSO              /PROGRESS/</t>
  </si>
  <si>
    <t>JEDNOTKA - AIFU               /PROGRESS/</t>
  </si>
  <si>
    <t>TRANZISTOR IGBT - CM800DZ-34H     /TV14/</t>
  </si>
  <si>
    <t>JEDNOTKA ŘÍDÍCÍ  ROM14-IH2-H      /TV14/</t>
  </si>
  <si>
    <t>TRANZISTOR IGBT - CM1200DC-34N    /TV14/</t>
  </si>
  <si>
    <t>MODUL DIO  809A                /Cegelec/</t>
  </si>
  <si>
    <t>MODUL DIO  816                 /Cegelec/</t>
  </si>
  <si>
    <t>MODUL DIO  814F  (kabel 60mm)  /Cegelec/</t>
  </si>
  <si>
    <t>MODUL DIO  909A                /CEGELEC/</t>
  </si>
  <si>
    <t>JEDNOTKA ŘÍDÍCÍ  ROM14-IH2-Z   /Cegelec/</t>
  </si>
  <si>
    <t>JEDNOTKA OCHRANY  SMT-01A      /Cegelec/</t>
  </si>
  <si>
    <t>JEDNOTKA ŘÍDÍCÍ  IH2           /CEGELEC/</t>
  </si>
  <si>
    <t>TRANZISTOR IGBT  BSM150GB170DN2/Cegelec/</t>
  </si>
  <si>
    <t>MODUL SMT  14C                 /Cegelec/</t>
  </si>
  <si>
    <t>DESKA SMT  05A - P             /Cegelec/</t>
  </si>
  <si>
    <t>DESKA SMT  05A - L             /Cegelec/</t>
  </si>
  <si>
    <t>MODUL STYKOVÝ - GAMMA         /PROGRESS/</t>
  </si>
  <si>
    <t>JEDNOTKA - APSS               /PROGRESS/</t>
  </si>
  <si>
    <t>MODUL STYKOVÝ  - ALFA         /PROGRESS/</t>
  </si>
  <si>
    <t>MODUL STYKOVÝ  - BETA         /PROGRESS/</t>
  </si>
  <si>
    <t>MODUL STYKOVÝ  - ETA          /PROGRESS/</t>
  </si>
  <si>
    <t>VENTILÁTOR KOMPLETNÍ HCGT     /PROGRESS/</t>
  </si>
  <si>
    <t>VENTILÁTOR  RVK  0,55kW - PRAVÝ</t>
  </si>
  <si>
    <t>VENTILÁTOR  RVK  0,55kW - LEVÝ -RADIÁLNÍ</t>
  </si>
  <si>
    <t>KARTA KOMUNIKAČNÍ CETVCE         /Vario/</t>
  </si>
  <si>
    <t>MOTOR VENTILÁTOR FC031-2DZ.3F.A7-CEGELEC</t>
  </si>
  <si>
    <t>předpokládané množství na rok 2019</t>
  </si>
  <si>
    <t>Celkem</t>
  </si>
  <si>
    <t>Příloha č. 1 - Technická specifikace a ceník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</si>
</sst>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1" fontId="27" fillId="11" borderId="10" xfId="0" applyNumberFormat="1" applyFont="1" applyFill="1" applyBorder="1" applyAlignment="1">
      <alignment horizontal="left" vertical="center"/>
    </xf>
    <xf numFmtId="0" fontId="27" fillId="11" borderId="10" xfId="0" applyFont="1" applyFill="1" applyBorder="1" applyAlignment="1">
      <alignment horizontal="left" vertical="center"/>
    </xf>
    <xf numFmtId="0" fontId="46" fillId="11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/>
    </xf>
    <xf numFmtId="166" fontId="27" fillId="33" borderId="10" xfId="0" applyNumberFormat="1" applyFon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I9" sqref="I9"/>
    </sheetView>
  </sheetViews>
  <sheetFormatPr defaultColWidth="8.8515625" defaultRowHeight="15"/>
  <cols>
    <col min="1" max="1" width="14.28125" style="11" customWidth="1"/>
    <col min="2" max="2" width="44.7109375" style="11" bestFit="1" customWidth="1"/>
    <col min="3" max="3" width="17.28125" style="11" customWidth="1"/>
    <col min="4" max="4" width="22.00390625" style="11" bestFit="1" customWidth="1"/>
    <col min="5" max="5" width="13.421875" style="11" customWidth="1"/>
    <col min="6" max="16384" width="8.8515625" style="11" customWidth="1"/>
  </cols>
  <sheetData>
    <row r="1" spans="1:5" ht="14.25" customHeight="1">
      <c r="A1" s="23" t="s">
        <v>48</v>
      </c>
      <c r="B1" s="23"/>
      <c r="C1" s="23"/>
      <c r="D1" s="23"/>
      <c r="E1" s="23"/>
    </row>
    <row r="2" spans="1:5" ht="14.25" customHeight="1">
      <c r="A2" s="23"/>
      <c r="B2" s="23"/>
      <c r="C2" s="23"/>
      <c r="D2" s="23"/>
      <c r="E2" s="23"/>
    </row>
    <row r="3" spans="1:5" ht="14.25" customHeight="1">
      <c r="A3" s="24" t="s">
        <v>3</v>
      </c>
      <c r="B3" s="24"/>
      <c r="C3" s="24"/>
      <c r="D3" s="24"/>
      <c r="E3" s="24"/>
    </row>
    <row r="4" spans="1:5" ht="60">
      <c r="A4" s="1" t="s">
        <v>0</v>
      </c>
      <c r="B4" s="1" t="s">
        <v>1</v>
      </c>
      <c r="C4" s="13" t="s">
        <v>4</v>
      </c>
      <c r="D4" s="13" t="s">
        <v>11</v>
      </c>
      <c r="E4" s="13" t="s">
        <v>2</v>
      </c>
    </row>
    <row r="5" spans="1:5" ht="15">
      <c r="A5" s="5">
        <v>6991100100000</v>
      </c>
      <c r="B5" s="14" t="s">
        <v>13</v>
      </c>
      <c r="C5" s="19">
        <f>VLOOKUP($A5,List1!$A:$C,3,FALSE)</f>
        <v>6</v>
      </c>
      <c r="D5" s="20"/>
      <c r="E5" s="20"/>
    </row>
    <row r="6" spans="1:5" ht="15">
      <c r="A6" s="5">
        <v>6991101400000</v>
      </c>
      <c r="B6" s="14" t="s">
        <v>14</v>
      </c>
      <c r="C6" s="19">
        <f>VLOOKUP($A6,List1!$A:$C,3,FALSE)</f>
        <v>1</v>
      </c>
      <c r="D6" s="20"/>
      <c r="E6" s="20"/>
    </row>
    <row r="7" spans="1:5" ht="15">
      <c r="A7" s="5">
        <v>6991101600000</v>
      </c>
      <c r="B7" s="14" t="s">
        <v>15</v>
      </c>
      <c r="C7" s="19">
        <f>VLOOKUP($A7,List1!$A:$C,3,FALSE)</f>
        <v>15</v>
      </c>
      <c r="D7" s="20"/>
      <c r="E7" s="20"/>
    </row>
    <row r="8" spans="1:5" ht="15">
      <c r="A8" s="5">
        <v>6991102100000</v>
      </c>
      <c r="B8" s="14" t="s">
        <v>16</v>
      </c>
      <c r="C8" s="19">
        <f>VLOOKUP($A8,List1!$A:$C,3,FALSE)</f>
        <v>1</v>
      </c>
      <c r="D8" s="20"/>
      <c r="E8" s="20"/>
    </row>
    <row r="9" spans="1:5" ht="15">
      <c r="A9" s="5">
        <v>6991102200000</v>
      </c>
      <c r="B9" s="14" t="s">
        <v>17</v>
      </c>
      <c r="C9" s="19">
        <f>VLOOKUP($A9,List1!$A:$C,3,FALSE)</f>
        <v>1</v>
      </c>
      <c r="D9" s="20"/>
      <c r="E9" s="20"/>
    </row>
    <row r="10" spans="1:5" ht="15">
      <c r="A10" s="5">
        <v>6991102300000</v>
      </c>
      <c r="B10" s="14" t="s">
        <v>18</v>
      </c>
      <c r="C10" s="19">
        <f>VLOOKUP($A10,List1!$A:$C,3,FALSE)</f>
        <v>1</v>
      </c>
      <c r="D10" s="20"/>
      <c r="E10" s="20"/>
    </row>
    <row r="11" spans="1:5" ht="15">
      <c r="A11" s="5">
        <v>6991102400000</v>
      </c>
      <c r="B11" s="14" t="s">
        <v>19</v>
      </c>
      <c r="C11" s="19">
        <f>VLOOKUP($A11,List1!$A:$C,3,FALSE)</f>
        <v>1</v>
      </c>
      <c r="D11" s="20"/>
      <c r="E11" s="20"/>
    </row>
    <row r="12" spans="1:5" ht="15">
      <c r="A12" s="5">
        <v>6991102500000</v>
      </c>
      <c r="B12" s="14" t="s">
        <v>20</v>
      </c>
      <c r="C12" s="19">
        <f>VLOOKUP($A12,List1!$A:$C,3,FALSE)</f>
        <v>1</v>
      </c>
      <c r="D12" s="20"/>
      <c r="E12" s="20"/>
    </row>
    <row r="13" spans="1:5" ht="15">
      <c r="A13" s="5">
        <v>6991102700000</v>
      </c>
      <c r="B13" s="14" t="s">
        <v>21</v>
      </c>
      <c r="C13" s="19">
        <f>VLOOKUP($A13,List1!$A:$C,3,FALSE)</f>
        <v>1</v>
      </c>
      <c r="D13" s="20"/>
      <c r="E13" s="20"/>
    </row>
    <row r="14" spans="1:5" ht="15">
      <c r="A14" s="5">
        <v>6991400700000</v>
      </c>
      <c r="B14" s="14" t="s">
        <v>22</v>
      </c>
      <c r="C14" s="19">
        <f>VLOOKUP($A14,List1!$A:$C,3,FALSE)</f>
        <v>9</v>
      </c>
      <c r="D14" s="20"/>
      <c r="E14" s="20"/>
    </row>
    <row r="15" spans="1:5" ht="15">
      <c r="A15" s="5">
        <v>6991400800000</v>
      </c>
      <c r="B15" s="14" t="s">
        <v>23</v>
      </c>
      <c r="C15" s="19">
        <f>VLOOKUP($A15,List1!$A:$C,3,FALSE)</f>
        <v>5</v>
      </c>
      <c r="D15" s="20"/>
      <c r="E15" s="20"/>
    </row>
    <row r="16" spans="1:5" ht="15">
      <c r="A16" s="5">
        <v>6991400900000</v>
      </c>
      <c r="B16" s="14" t="s">
        <v>24</v>
      </c>
      <c r="C16" s="19">
        <f>VLOOKUP($A16,List1!$A:$C,3,FALSE)</f>
        <v>1</v>
      </c>
      <c r="D16" s="20"/>
      <c r="E16" s="20"/>
    </row>
    <row r="17" spans="1:5" ht="15">
      <c r="A17" s="5">
        <v>6991910020000</v>
      </c>
      <c r="B17" s="14" t="s">
        <v>25</v>
      </c>
      <c r="C17" s="19">
        <f>VLOOKUP($A17,List1!$A:$C,3,FALSE)</f>
        <v>2</v>
      </c>
      <c r="D17" s="20"/>
      <c r="E17" s="20"/>
    </row>
    <row r="18" spans="1:5" ht="15">
      <c r="A18" s="5">
        <v>6991910030000</v>
      </c>
      <c r="B18" s="14" t="s">
        <v>26</v>
      </c>
      <c r="C18" s="19">
        <f>VLOOKUP($A18,List1!$A:$C,3,FALSE)</f>
        <v>1</v>
      </c>
      <c r="D18" s="20"/>
      <c r="E18" s="20"/>
    </row>
    <row r="19" spans="1:5" ht="15">
      <c r="A19" s="5">
        <v>6991910040000</v>
      </c>
      <c r="B19" s="14" t="s">
        <v>27</v>
      </c>
      <c r="C19" s="19">
        <f>VLOOKUP($A19,List1!$A:$C,3,FALSE)</f>
        <v>1</v>
      </c>
      <c r="D19" s="20"/>
      <c r="E19" s="20"/>
    </row>
    <row r="20" spans="1:5" ht="15">
      <c r="A20" s="5">
        <v>6991910050000</v>
      </c>
      <c r="B20" s="14" t="s">
        <v>28</v>
      </c>
      <c r="C20" s="19">
        <f>VLOOKUP($A20,List1!$A:$C,3,FALSE)</f>
        <v>1</v>
      </c>
      <c r="D20" s="20"/>
      <c r="E20" s="20"/>
    </row>
    <row r="21" spans="1:5" ht="15">
      <c r="A21" s="5">
        <v>6991910090000</v>
      </c>
      <c r="B21" s="14" t="s">
        <v>29</v>
      </c>
      <c r="C21" s="19">
        <f>VLOOKUP($A21,List1!$A:$C,3,FALSE)</f>
        <v>1</v>
      </c>
      <c r="D21" s="20"/>
      <c r="E21" s="20"/>
    </row>
    <row r="22" spans="1:5" ht="15">
      <c r="A22" s="5">
        <v>6991910110000</v>
      </c>
      <c r="B22" s="14" t="s">
        <v>30</v>
      </c>
      <c r="C22" s="19">
        <f>VLOOKUP($A22,List1!$A:$C,3,FALSE)</f>
        <v>1</v>
      </c>
      <c r="D22" s="20"/>
      <c r="E22" s="20"/>
    </row>
    <row r="23" spans="1:5" ht="15">
      <c r="A23" s="5">
        <v>6991102900000</v>
      </c>
      <c r="B23" s="14" t="s">
        <v>31</v>
      </c>
      <c r="C23" s="19">
        <f>VLOOKUP($A23,List1!$A:$C,3,FALSE)</f>
        <v>5</v>
      </c>
      <c r="D23" s="20"/>
      <c r="E23" s="20"/>
    </row>
    <row r="24" spans="1:5" ht="15">
      <c r="A24" s="5">
        <v>6991910170000</v>
      </c>
      <c r="B24" s="14" t="s">
        <v>32</v>
      </c>
      <c r="C24" s="19">
        <f>VLOOKUP($A24,List1!$A:$C,3,FALSE)</f>
        <v>1</v>
      </c>
      <c r="D24" s="20"/>
      <c r="E24" s="20"/>
    </row>
    <row r="25" spans="1:5" ht="15">
      <c r="A25" s="5">
        <v>6991910190000</v>
      </c>
      <c r="B25" s="14" t="s">
        <v>33</v>
      </c>
      <c r="C25" s="19">
        <f>VLOOKUP($A25,List1!$A:$C,3,FALSE)</f>
        <v>1</v>
      </c>
      <c r="D25" s="20"/>
      <c r="E25" s="20"/>
    </row>
    <row r="26" spans="1:5" ht="15">
      <c r="A26" s="5">
        <v>6991910060000</v>
      </c>
      <c r="B26" s="14" t="s">
        <v>34</v>
      </c>
      <c r="C26" s="19">
        <f>VLOOKUP($A26,List1!$A:$C,3,FALSE)</f>
        <v>1</v>
      </c>
      <c r="D26" s="20"/>
      <c r="E26" s="20"/>
    </row>
    <row r="27" spans="1:5" ht="15">
      <c r="A27" s="5">
        <v>6991910070000</v>
      </c>
      <c r="B27" s="14" t="s">
        <v>35</v>
      </c>
      <c r="C27" s="19">
        <f>VLOOKUP($A27,List1!$A:$C,3,FALSE)</f>
        <v>1</v>
      </c>
      <c r="D27" s="20"/>
      <c r="E27" s="20"/>
    </row>
    <row r="28" spans="1:5" ht="15">
      <c r="A28" s="5">
        <v>6991101700000</v>
      </c>
      <c r="B28" s="14" t="s">
        <v>36</v>
      </c>
      <c r="C28" s="19">
        <f>VLOOKUP($A28,List1!$A:$C,3,FALSE)</f>
        <v>2</v>
      </c>
      <c r="D28" s="20"/>
      <c r="E28" s="20"/>
    </row>
    <row r="29" spans="1:5" ht="15">
      <c r="A29" s="5">
        <v>6991101900000</v>
      </c>
      <c r="B29" s="14" t="s">
        <v>37</v>
      </c>
      <c r="C29" s="19">
        <f>VLOOKUP($A29,List1!$A:$C,3,FALSE)</f>
        <v>1</v>
      </c>
      <c r="D29" s="20"/>
      <c r="E29" s="20"/>
    </row>
    <row r="30" spans="1:5" ht="15">
      <c r="A30" s="5">
        <v>6991103400000</v>
      </c>
      <c r="B30" s="14" t="s">
        <v>38</v>
      </c>
      <c r="C30" s="19">
        <f>VLOOKUP($A30,List1!$A:$C,3,FALSE)</f>
        <v>1</v>
      </c>
      <c r="D30" s="20"/>
      <c r="E30" s="20"/>
    </row>
    <row r="31" spans="1:5" ht="15">
      <c r="A31" s="5">
        <v>6991103500000</v>
      </c>
      <c r="B31" s="14" t="s">
        <v>39</v>
      </c>
      <c r="C31" s="19">
        <f>VLOOKUP($A31,List1!$A:$C,3,FALSE)</f>
        <v>1</v>
      </c>
      <c r="D31" s="20"/>
      <c r="E31" s="20"/>
    </row>
    <row r="32" spans="1:5" ht="15">
      <c r="A32" s="5">
        <v>6991103600000</v>
      </c>
      <c r="B32" s="14" t="s">
        <v>40</v>
      </c>
      <c r="C32" s="19">
        <f>VLOOKUP($A32,List1!$A:$C,3,FALSE)</f>
        <v>1</v>
      </c>
      <c r="D32" s="20"/>
      <c r="E32" s="20"/>
    </row>
    <row r="33" spans="1:5" ht="15">
      <c r="A33" s="5">
        <v>6991100600000</v>
      </c>
      <c r="B33" s="6" t="s">
        <v>41</v>
      </c>
      <c r="C33" s="19">
        <f>VLOOKUP($A33,List1!$A:$C,3,FALSE)</f>
        <v>15</v>
      </c>
      <c r="D33" s="20"/>
      <c r="E33" s="20"/>
    </row>
    <row r="34" spans="1:5" ht="15">
      <c r="A34" s="7">
        <v>6982001000000</v>
      </c>
      <c r="B34" s="6" t="s">
        <v>42</v>
      </c>
      <c r="C34" s="19">
        <f>VLOOKUP($A34,List1!$A:$C,3,FALSE)</f>
        <v>6</v>
      </c>
      <c r="D34" s="20"/>
      <c r="E34" s="20"/>
    </row>
    <row r="35" spans="1:5" ht="15">
      <c r="A35" s="7">
        <v>6982001010000</v>
      </c>
      <c r="B35" s="6" t="s">
        <v>43</v>
      </c>
      <c r="C35" s="19">
        <f>VLOOKUP($A35,List1!$A:$C,3,FALSE)</f>
        <v>6</v>
      </c>
      <c r="D35" s="20"/>
      <c r="E35" s="20"/>
    </row>
    <row r="36" spans="1:5" ht="15">
      <c r="A36" s="8">
        <v>6161910517000</v>
      </c>
      <c r="B36" s="9" t="s">
        <v>44</v>
      </c>
      <c r="C36" s="19">
        <f>VLOOKUP($A36,List1!$A:$C,3,FALSE)</f>
        <v>2</v>
      </c>
      <c r="D36" s="20"/>
      <c r="E36" s="20"/>
    </row>
    <row r="37" spans="1:5" ht="15">
      <c r="A37" s="8">
        <v>6991100600010</v>
      </c>
      <c r="B37" s="9" t="s">
        <v>45</v>
      </c>
      <c r="C37" s="19">
        <f>VLOOKUP($A37,List1!$A:$C,3,FALSE)</f>
        <v>5</v>
      </c>
      <c r="D37" s="20"/>
      <c r="E37" s="20"/>
    </row>
    <row r="38" spans="4:5" ht="15">
      <c r="D38" s="21" t="s">
        <v>47</v>
      </c>
      <c r="E38" s="22">
        <f>SUM(E5:E37)</f>
        <v>0</v>
      </c>
    </row>
    <row r="39" spans="1:5" ht="15">
      <c r="A39" s="12" t="s">
        <v>5</v>
      </c>
      <c r="E39" s="10"/>
    </row>
    <row r="40" spans="1:5" ht="15">
      <c r="A40" s="11" t="s">
        <v>6</v>
      </c>
      <c r="E40" s="10"/>
    </row>
    <row r="41" spans="1:5" ht="15">
      <c r="A41" s="11" t="s">
        <v>7</v>
      </c>
      <c r="E41" s="10"/>
    </row>
    <row r="42" spans="1:5" ht="15">
      <c r="A42" s="11" t="s">
        <v>8</v>
      </c>
      <c r="E42" s="10"/>
    </row>
    <row r="43" spans="1:5" ht="15">
      <c r="A43" s="11" t="s">
        <v>9</v>
      </c>
      <c r="E43" s="10"/>
    </row>
    <row r="44" spans="1:5" ht="15">
      <c r="A44" s="11" t="s">
        <v>10</v>
      </c>
      <c r="E44" s="10"/>
    </row>
  </sheetData>
  <sheetProtection/>
  <mergeCells count="2">
    <mergeCell ref="A1:E2"/>
    <mergeCell ref="A3:E3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  <headerFooter>
    <oddFooter>&amp;Lsmlouva č. 19/xxx/3062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140625" style="0" bestFit="1" customWidth="1"/>
    <col min="2" max="2" width="41.421875" style="0" bestFit="1" customWidth="1"/>
    <col min="3" max="3" width="33.140625" style="0" customWidth="1"/>
  </cols>
  <sheetData>
    <row r="1" spans="1:3" ht="37.5">
      <c r="A1" s="15" t="s">
        <v>12</v>
      </c>
      <c r="B1" s="16" t="s">
        <v>1</v>
      </c>
      <c r="C1" s="17" t="s">
        <v>46</v>
      </c>
    </row>
    <row r="2" spans="1:3" ht="18.75">
      <c r="A2" s="2">
        <v>6991100100000</v>
      </c>
      <c r="B2" s="3" t="s">
        <v>13</v>
      </c>
      <c r="C2" s="18">
        <v>6</v>
      </c>
    </row>
    <row r="3" spans="1:3" ht="18.75">
      <c r="A3" s="2">
        <v>6991101400000</v>
      </c>
      <c r="B3" s="3" t="s">
        <v>14</v>
      </c>
      <c r="C3" s="18">
        <v>1</v>
      </c>
    </row>
    <row r="4" spans="1:3" ht="18.75">
      <c r="A4" s="2">
        <v>6991101600000</v>
      </c>
      <c r="B4" s="3" t="s">
        <v>15</v>
      </c>
      <c r="C4" s="18">
        <v>15</v>
      </c>
    </row>
    <row r="5" spans="1:3" ht="18.75">
      <c r="A5" s="2">
        <v>6991102100000</v>
      </c>
      <c r="B5" s="3" t="s">
        <v>16</v>
      </c>
      <c r="C5" s="18">
        <v>1</v>
      </c>
    </row>
    <row r="6" spans="1:3" ht="18.75">
      <c r="A6" s="2">
        <v>6991102200000</v>
      </c>
      <c r="B6" s="3" t="s">
        <v>17</v>
      </c>
      <c r="C6" s="18">
        <v>1</v>
      </c>
    </row>
    <row r="7" spans="1:3" ht="18.75">
      <c r="A7" s="2">
        <v>6991102300000</v>
      </c>
      <c r="B7" s="3" t="s">
        <v>18</v>
      </c>
      <c r="C7" s="18">
        <v>1</v>
      </c>
    </row>
    <row r="8" spans="1:3" ht="18.75">
      <c r="A8" s="2">
        <v>6991102400000</v>
      </c>
      <c r="B8" s="3" t="s">
        <v>19</v>
      </c>
      <c r="C8" s="18">
        <v>1</v>
      </c>
    </row>
    <row r="9" spans="1:3" ht="18.75">
      <c r="A9" s="2">
        <v>6991102500000</v>
      </c>
      <c r="B9" s="3" t="s">
        <v>20</v>
      </c>
      <c r="C9" s="18">
        <v>1</v>
      </c>
    </row>
    <row r="10" spans="1:3" ht="18.75">
      <c r="A10" s="2">
        <v>6991102700000</v>
      </c>
      <c r="B10" s="3" t="s">
        <v>21</v>
      </c>
      <c r="C10" s="18">
        <v>1</v>
      </c>
    </row>
    <row r="11" spans="1:3" ht="18.75">
      <c r="A11" s="2">
        <v>6991400700000</v>
      </c>
      <c r="B11" s="3" t="s">
        <v>22</v>
      </c>
      <c r="C11" s="18">
        <v>9</v>
      </c>
    </row>
    <row r="12" spans="1:3" ht="18.75">
      <c r="A12" s="2">
        <v>6991400800000</v>
      </c>
      <c r="B12" s="3" t="s">
        <v>23</v>
      </c>
      <c r="C12" s="18">
        <v>5</v>
      </c>
    </row>
    <row r="13" spans="1:3" ht="18.75">
      <c r="A13" s="2">
        <v>6991400900000</v>
      </c>
      <c r="B13" s="3" t="s">
        <v>24</v>
      </c>
      <c r="C13" s="18">
        <v>1</v>
      </c>
    </row>
    <row r="14" spans="1:3" ht="18.75">
      <c r="A14" s="2">
        <v>6991910020000</v>
      </c>
      <c r="B14" s="3" t="s">
        <v>25</v>
      </c>
      <c r="C14" s="18">
        <v>2</v>
      </c>
    </row>
    <row r="15" spans="1:3" ht="18.75">
      <c r="A15" s="2">
        <v>6991910030000</v>
      </c>
      <c r="B15" s="3" t="s">
        <v>26</v>
      </c>
      <c r="C15" s="18">
        <v>1</v>
      </c>
    </row>
    <row r="16" spans="1:3" ht="18.75">
      <c r="A16" s="2">
        <v>6991910040000</v>
      </c>
      <c r="B16" s="3" t="s">
        <v>27</v>
      </c>
      <c r="C16" s="18">
        <v>1</v>
      </c>
    </row>
    <row r="17" spans="1:3" ht="18.75">
      <c r="A17" s="2">
        <v>6991910050000</v>
      </c>
      <c r="B17" s="3" t="s">
        <v>28</v>
      </c>
      <c r="C17" s="18">
        <v>1</v>
      </c>
    </row>
    <row r="18" spans="1:3" ht="18.75">
      <c r="A18" s="2">
        <v>6991910090000</v>
      </c>
      <c r="B18" s="3" t="s">
        <v>29</v>
      </c>
      <c r="C18" s="18">
        <v>1</v>
      </c>
    </row>
    <row r="19" spans="1:3" ht="18.75">
      <c r="A19" s="2">
        <v>6991910110000</v>
      </c>
      <c r="B19" s="3" t="s">
        <v>30</v>
      </c>
      <c r="C19" s="18">
        <v>1</v>
      </c>
    </row>
    <row r="20" spans="1:3" ht="18.75">
      <c r="A20" s="2">
        <v>6991102900000</v>
      </c>
      <c r="B20" s="3" t="s">
        <v>31</v>
      </c>
      <c r="C20" s="18">
        <v>5</v>
      </c>
    </row>
    <row r="21" spans="1:3" ht="18.75">
      <c r="A21" s="2">
        <v>6991910170000</v>
      </c>
      <c r="B21" s="3" t="s">
        <v>32</v>
      </c>
      <c r="C21" s="18">
        <v>1</v>
      </c>
    </row>
    <row r="22" spans="1:3" ht="18.75">
      <c r="A22" s="2">
        <v>6991910190000</v>
      </c>
      <c r="B22" s="3" t="s">
        <v>33</v>
      </c>
      <c r="C22" s="18">
        <v>1</v>
      </c>
    </row>
    <row r="23" spans="1:3" ht="18.75">
      <c r="A23" s="2">
        <v>6991910060000</v>
      </c>
      <c r="B23" s="3" t="s">
        <v>34</v>
      </c>
      <c r="C23" s="18">
        <v>1</v>
      </c>
    </row>
    <row r="24" spans="1:3" ht="18.75">
      <c r="A24" s="2">
        <v>6991910070000</v>
      </c>
      <c r="B24" s="3" t="s">
        <v>35</v>
      </c>
      <c r="C24" s="18">
        <v>1</v>
      </c>
    </row>
    <row r="25" spans="1:3" ht="18.75">
      <c r="A25" s="2">
        <v>6991101700000</v>
      </c>
      <c r="B25" s="3" t="s">
        <v>36</v>
      </c>
      <c r="C25" s="18">
        <v>2</v>
      </c>
    </row>
    <row r="26" spans="1:3" ht="18.75">
      <c r="A26" s="2">
        <v>6991101900000</v>
      </c>
      <c r="B26" s="3" t="s">
        <v>37</v>
      </c>
      <c r="C26" s="18">
        <v>1</v>
      </c>
    </row>
    <row r="27" spans="1:3" ht="18.75">
      <c r="A27" s="2">
        <v>6991103400000</v>
      </c>
      <c r="B27" s="4" t="s">
        <v>38</v>
      </c>
      <c r="C27" s="18">
        <v>1</v>
      </c>
    </row>
    <row r="28" spans="1:3" ht="18.75">
      <c r="A28" s="2">
        <v>6991103500000</v>
      </c>
      <c r="B28" s="3" t="s">
        <v>39</v>
      </c>
      <c r="C28" s="18">
        <v>1</v>
      </c>
    </row>
    <row r="29" spans="1:3" ht="18.75">
      <c r="A29" s="2">
        <v>6991103600000</v>
      </c>
      <c r="B29" s="3" t="s">
        <v>40</v>
      </c>
      <c r="C29" s="18">
        <v>1</v>
      </c>
    </row>
    <row r="30" spans="1:3" ht="18.75">
      <c r="A30" s="5">
        <v>6991100600000</v>
      </c>
      <c r="B30" s="6" t="s">
        <v>41</v>
      </c>
      <c r="C30" s="18">
        <v>15</v>
      </c>
    </row>
    <row r="31" spans="1:3" ht="18.75">
      <c r="A31" s="7">
        <v>6982001000000</v>
      </c>
      <c r="B31" s="6" t="s">
        <v>42</v>
      </c>
      <c r="C31" s="18">
        <v>6</v>
      </c>
    </row>
    <row r="32" spans="1:3" ht="18.75">
      <c r="A32" s="7">
        <v>6982001010000</v>
      </c>
      <c r="B32" s="6" t="s">
        <v>43</v>
      </c>
      <c r="C32" s="18">
        <v>6</v>
      </c>
    </row>
    <row r="33" spans="1:3" ht="18.75">
      <c r="A33" s="8">
        <v>6161910517000</v>
      </c>
      <c r="B33" s="9" t="s">
        <v>44</v>
      </c>
      <c r="C33" s="18">
        <v>2</v>
      </c>
    </row>
    <row r="34" spans="1:3" ht="18.75">
      <c r="A34" s="8">
        <v>6991100600010</v>
      </c>
      <c r="B34" s="9" t="s">
        <v>45</v>
      </c>
      <c r="C34" s="18"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2019-04-08T05:43:53Z</cp:lastPrinted>
  <dcterms:created xsi:type="dcterms:W3CDTF">2017-05-29T06:43:29Z</dcterms:created>
  <dcterms:modified xsi:type="dcterms:W3CDTF">2019-04-08T05:49:14Z</dcterms:modified>
  <cp:category/>
  <cp:version/>
  <cp:contentType/>
  <cp:contentStatus/>
</cp:coreProperties>
</file>