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24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<sst xmlns="http://schemas.openxmlformats.org/spreadsheetml/2006/main" count="212" uniqueCount="125">
  <si>
    <t>Priloha č. 1</t>
  </si>
  <si>
    <t>Cenová ponuka</t>
  </si>
  <si>
    <t>Predmet zákazky</t>
  </si>
  <si>
    <t>Merná jednotka (MJ)</t>
  </si>
  <si>
    <t>Počet MJ</t>
  </si>
  <si>
    <t>Jednotková cena bez DPH v EUR</t>
  </si>
  <si>
    <t>Cena za počet MJ bez DPH v EUR</t>
  </si>
  <si>
    <t>ks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</si>
  <si>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</si>
  <si>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</si>
  <si>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</si>
  <si>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</si>
  <si>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Požadovaná
 hodnota</t>
  </si>
  <si>
    <t>Merná 
jednotka</t>
  </si>
  <si>
    <t>Doplniť povinný údaj</t>
  </si>
  <si>
    <t>áno</t>
  </si>
  <si>
    <t>áno/nie*</t>
  </si>
  <si>
    <t>uviesť hodnotu</t>
  </si>
  <si>
    <t>Dodávka a záruka</t>
  </si>
  <si>
    <t xml:space="preserve">Doba záruky od dodania </t>
  </si>
  <si>
    <t>min. 12</t>
  </si>
  <si>
    <t>mesiacov</t>
  </si>
  <si>
    <t xml:space="preserve">Termín dodania </t>
  </si>
  <si>
    <t>max. 18</t>
  </si>
  <si>
    <t>mesiac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</si>
  <si>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</si>
  <si>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</si>
  <si>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</si>
  <si>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</si>
  <si>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</si>
  <si>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</si>
  <si>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</si>
  <si>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</si>
  <si>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</si>
  <si>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min. do 30.09.2023</t>
  </si>
  <si>
    <t>Pečiatka a podpis oprávnenej osoby:</t>
  </si>
  <si>
    <t>Názov položky</t>
  </si>
  <si>
    <t>Požadované množstvo</t>
  </si>
  <si>
    <t>Jednotka</t>
  </si>
  <si>
    <t>Položka č. 1 - Cistus krétsky extrakt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</si>
  <si>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</si>
  <si>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</si>
  <si>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</si>
  <si>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</si>
  <si>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</si>
  <si>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</si>
  <si>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</si>
  <si>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</si>
  <si>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>Cena spolu v EUR bez DPH</t>
  </si>
  <si>
    <t>DPH 20 %</t>
  </si>
  <si>
    <t>Cena spolu v EUR s DPH</t>
  </si>
  <si>
    <t>V .....................................................................................</t>
  </si>
  <si>
    <t>dňa</t>
  </si>
  <si>
    <t>..............................................</t>
  </si>
  <si>
    <t xml:space="preserve">meno, priezvisko a podpis osoby oprávnenej konať za uchádzača v záväzkových vzťahoch                                                                                                            </t>
  </si>
  <si>
    <t>Doprava a uvedenie do prevádzky v cene dodávky</t>
  </si>
  <si>
    <t>Dron</t>
  </si>
  <si>
    <t>Dron s multispektrálnou kamerou a nabíjacou stanicou</t>
  </si>
  <si>
    <t>Multispektrálna kamera</t>
  </si>
  <si>
    <t>Určená na sledovanie chorôb porastov, detekciu suchých porastov a sledovanie fotosyntézy</t>
  </si>
  <si>
    <t>Senzor</t>
  </si>
  <si>
    <t>palec</t>
  </si>
  <si>
    <t>CMOS</t>
  </si>
  <si>
    <t>MPx</t>
  </si>
  <si>
    <t>Objektív FOV uhol</t>
  </si>
  <si>
    <t>stupňov</t>
  </si>
  <si>
    <t>ISO 100 - 6400 video</t>
  </si>
  <si>
    <t>Režim foto</t>
  </si>
  <si>
    <t>Sériové snímanie</t>
  </si>
  <si>
    <t>Jednotlivé snímanie</t>
  </si>
  <si>
    <t>Režim video</t>
  </si>
  <si>
    <t>Podporovaný formát foto JPG</t>
  </si>
  <si>
    <t>Podporovaný formát video MP4</t>
  </si>
  <si>
    <t>Nabíjacia stanica</t>
  </si>
  <si>
    <t>Kapacita</t>
  </si>
  <si>
    <t>min. 1000</t>
  </si>
  <si>
    <t>Wh</t>
  </si>
  <si>
    <t>Rozšíreteľná kapacita až na</t>
  </si>
  <si>
    <t>min. 3000</t>
  </si>
  <si>
    <t>Typ akumulátora LFP (LiFePO4)</t>
  </si>
  <si>
    <t>cyklov</t>
  </si>
  <si>
    <t>Životnosť pri degradácii na 80% pôvodnej kapacity</t>
  </si>
  <si>
    <t>Podporovaný celkový výkon zariadenia</t>
  </si>
  <si>
    <t>min. 2200</t>
  </si>
  <si>
    <t>W</t>
  </si>
  <si>
    <t>Konektivita WiFI, Bluetooth</t>
  </si>
  <si>
    <t xml:space="preserve">Hmotnosť </t>
  </si>
  <si>
    <t>max. 15</t>
  </si>
  <si>
    <t>kg</t>
  </si>
  <si>
    <t>Hmotnosť s batériou</t>
  </si>
  <si>
    <t>max. 1400</t>
  </si>
  <si>
    <t>g</t>
  </si>
  <si>
    <t>Rýchlosť stúpania</t>
  </si>
  <si>
    <t>m/s</t>
  </si>
  <si>
    <t>Rýchlosť klasania</t>
  </si>
  <si>
    <t>min. 4</t>
  </si>
  <si>
    <t>Rýchlosť letu</t>
  </si>
  <si>
    <t>min. 3</t>
  </si>
  <si>
    <t>min. 5</t>
  </si>
  <si>
    <t>Výška vzletu /nad morom/</t>
  </si>
  <si>
    <t>min. 5800</t>
  </si>
  <si>
    <t>m</t>
  </si>
  <si>
    <t xml:space="preserve">Letový čas </t>
  </si>
  <si>
    <t>min. 25</t>
  </si>
  <si>
    <t>min.</t>
  </si>
  <si>
    <t>Prevádzková teplota v min. rozsahu 0° - 40° C</t>
  </si>
  <si>
    <t>Satelit. systém GPS / GLONASS</t>
  </si>
  <si>
    <t>Presnosť vznášania Vertikálna +/- 0,1 m keď je aktívna funkcia Vision Positioning</t>
  </si>
  <si>
    <t>Presnosť vznášania Horizontálna +/- 0,3 m keď je aktívna funkcia Vision Positioning</t>
  </si>
  <si>
    <t>Diaľkové ovládanie</t>
  </si>
  <si>
    <t>Pár vrtúľ</t>
  </si>
  <si>
    <t>krát</t>
  </si>
  <si>
    <t>Integrovaná batéria</t>
  </si>
  <si>
    <t>Súčasť balenia k dronu</t>
  </si>
  <si>
    <t>Nabíjačka</t>
  </si>
  <si>
    <t>Napájací kábel</t>
  </si>
  <si>
    <t>USB kábel</t>
  </si>
  <si>
    <t>USB OTG kábel</t>
  </si>
  <si>
    <t>Prepravný kufor</t>
  </si>
  <si>
    <t>Prenosná</t>
  </si>
  <si>
    <t>min. 7</t>
  </si>
  <si>
    <t>min. 0,3</t>
  </si>
  <si>
    <t>ISO 100 - 6400 foto</t>
  </si>
  <si>
    <t>Formát video rozlíšenie 4K</t>
  </si>
  <si>
    <t>min. 70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</si>
</sst>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P\r\a\vd\a;&quot;Pravda&quot;;&quot;Nepravda&quot;"/>
    <numFmt numFmtId="165" formatCode="[$€-2]\ #\ ##,000_);[Red]\([$¥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trike/>
      <sz val="11"/>
      <color indexed="10"/>
      <name val="Calibri"/>
      <family val="2"/>
    </font>
    <font>
      <strike/>
      <sz val="11"/>
      <color indexed="1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trike/>
      <sz val="11"/>
      <color rgb="FFFF0000"/>
      <name val="Calibri"/>
      <family val="2"/>
    </font>
    <font>
      <strike/>
      <sz val="11"/>
      <color rgb="FFFF0000"/>
      <name val="Calibri"/>
      <family val="2"/>
    </font>
    <font>
      <i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hair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 applyProtection="0">
      <alignment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right" vertical="center"/>
    </xf>
    <xf numFmtId="9" fontId="47" fillId="3" borderId="14" xfId="0" applyNumberFormat="1" applyFont="1" applyFill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6" fillId="34" borderId="0" xfId="0" applyFont="1" applyFill="1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6" fillId="35" borderId="15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/>
    </xf>
    <xf numFmtId="3" fontId="2" fillId="34" borderId="19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7" fillId="36" borderId="19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vertical="center"/>
    </xf>
    <xf numFmtId="0" fontId="46" fillId="36" borderId="20" xfId="0" applyFont="1" applyFill="1" applyBorder="1" applyAlignment="1">
      <alignment vertical="center"/>
    </xf>
    <xf numFmtId="0" fontId="46" fillId="36" borderId="13" xfId="0" applyFont="1" applyFill="1" applyBorder="1" applyAlignment="1">
      <alignment vertical="center"/>
    </xf>
    <xf numFmtId="0" fontId="47" fillId="34" borderId="14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45" applyFont="1" applyAlignment="1" applyProtection="1">
      <alignment vertical="center" wrapText="1"/>
      <protection/>
    </xf>
    <xf numFmtId="0" fontId="1" fillId="0" borderId="0" xfId="45" applyFont="1" applyAlignment="1" applyProtection="1">
      <alignment vertical="center"/>
      <protection/>
    </xf>
    <xf numFmtId="0" fontId="1" fillId="0" borderId="0" xfId="45" applyFont="1" applyAlignment="1" applyProtection="1">
      <alignment vertical="center" wrapText="1"/>
      <protection/>
    </xf>
    <xf numFmtId="0" fontId="49" fillId="37" borderId="19" xfId="0" applyFont="1" applyFill="1" applyBorder="1" applyAlignment="1">
      <alignment horizontal="center" vertical="center" wrapText="1"/>
    </xf>
    <xf numFmtId="0" fontId="49" fillId="37" borderId="19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 horizontal="center" vertical="center"/>
    </xf>
    <xf numFmtId="4" fontId="49" fillId="34" borderId="19" xfId="0" applyNumberFormat="1" applyFont="1" applyFill="1" applyBorder="1" applyAlignment="1">
      <alignment horizontal="center" vertical="center"/>
    </xf>
    <xf numFmtId="4" fontId="49" fillId="34" borderId="19" xfId="0" applyNumberFormat="1" applyFont="1" applyFill="1" applyBorder="1" applyAlignment="1">
      <alignment horizontal="center" vertical="center" wrapText="1"/>
    </xf>
    <xf numFmtId="4" fontId="46" fillId="3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34" borderId="18" xfId="0" applyFont="1" applyFill="1" applyBorder="1" applyAlignment="1">
      <alignment vertical="center" wrapText="1"/>
    </xf>
    <xf numFmtId="0" fontId="46" fillId="0" borderId="15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4" fontId="47" fillId="3" borderId="16" xfId="0" applyNumberFormat="1" applyFont="1" applyFill="1" applyBorder="1" applyAlignment="1">
      <alignment vertical="center"/>
    </xf>
    <xf numFmtId="4" fontId="47" fillId="3" borderId="21" xfId="0" applyNumberFormat="1" applyFont="1" applyFill="1" applyBorder="1" applyAlignment="1">
      <alignment vertical="center"/>
    </xf>
    <xf numFmtId="3" fontId="39" fillId="34" borderId="19" xfId="0" applyNumberFormat="1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vertical="center" wrapText="1"/>
    </xf>
    <xf numFmtId="0" fontId="51" fillId="34" borderId="18" xfId="0" applyFont="1" applyFill="1" applyBorder="1" applyAlignment="1">
      <alignment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  <xf numFmtId="0" fontId="47" fillId="36" borderId="22" xfId="0" applyFont="1" applyFill="1" applyBorder="1" applyAlignment="1">
      <alignment horizontal="center" vertical="center" wrapText="1"/>
    </xf>
    <xf numFmtId="0" fontId="47" fillId="36" borderId="23" xfId="0" applyFont="1" applyFill="1" applyBorder="1" applyAlignment="1">
      <alignment horizontal="center" vertical="center" wrapText="1"/>
    </xf>
    <xf numFmtId="0" fontId="39" fillId="3" borderId="22" xfId="0" applyFont="1" applyFill="1" applyBorder="1" applyAlignment="1">
      <alignment horizontal="center" vertical="center" wrapText="1"/>
    </xf>
    <xf numFmtId="0" fontId="39" fillId="3" borderId="24" xfId="0" applyFont="1" applyFill="1" applyBorder="1" applyAlignment="1">
      <alignment horizontal="center" vertical="center" wrapText="1"/>
    </xf>
    <xf numFmtId="0" fontId="47" fillId="3" borderId="22" xfId="0" applyFont="1" applyFill="1" applyBorder="1" applyAlignment="1">
      <alignment horizontal="center" vertical="center" wrapText="1"/>
    </xf>
    <xf numFmtId="0" fontId="47" fillId="3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2" fillId="3" borderId="22" xfId="0" applyFont="1" applyFill="1" applyBorder="1" applyAlignment="1">
      <alignment horizontal="center" vertical="center" wrapText="1"/>
    </xf>
    <xf numFmtId="0" fontId="52" fillId="3" borderId="24" xfId="0" applyFont="1" applyFill="1" applyBorder="1" applyAlignment="1">
      <alignment horizontal="center" vertical="center" wrapText="1"/>
    </xf>
    <xf numFmtId="0" fontId="46" fillId="35" borderId="28" xfId="0" applyFont="1" applyFill="1" applyBorder="1" applyAlignment="1">
      <alignment horizontal="center" vertical="center" wrapText="1"/>
    </xf>
    <xf numFmtId="0" fontId="46" fillId="35" borderId="29" xfId="0" applyFont="1" applyFill="1" applyBorder="1" applyAlignment="1">
      <alignment horizontal="center" vertical="center" wrapText="1"/>
    </xf>
    <xf numFmtId="0" fontId="46" fillId="37" borderId="15" xfId="0" applyFont="1" applyFill="1" applyBorder="1" applyAlignment="1">
      <alignment horizontal="center" vertical="center"/>
    </xf>
    <xf numFmtId="0" fontId="46" fillId="37" borderId="16" xfId="0" applyFont="1" applyFill="1" applyBorder="1" applyAlignment="1">
      <alignment horizontal="center" vertical="center"/>
    </xf>
    <xf numFmtId="4" fontId="46" fillId="37" borderId="28" xfId="0" applyNumberFormat="1" applyFont="1" applyFill="1" applyBorder="1" applyAlignment="1">
      <alignment horizontal="center" vertical="center"/>
    </xf>
    <xf numFmtId="4" fontId="46" fillId="37" borderId="29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6" fillId="37" borderId="32" xfId="0" applyFont="1" applyFill="1" applyBorder="1" applyAlignment="1">
      <alignment horizontal="center" vertical="center"/>
    </xf>
    <xf numFmtId="0" fontId="46" fillId="37" borderId="33" xfId="0" applyFont="1" applyFill="1" applyBorder="1" applyAlignment="1">
      <alignment horizontal="center" vertical="center"/>
    </xf>
    <xf numFmtId="0" fontId="46" fillId="37" borderId="29" xfId="0" applyFont="1" applyFill="1" applyBorder="1" applyAlignment="1">
      <alignment horizontal="center" vertical="center"/>
    </xf>
    <xf numFmtId="0" fontId="53" fillId="34" borderId="0" xfId="0" applyFont="1" applyFill="1" applyAlignment="1">
      <alignment horizontal="right" vertical="center" wrapText="1"/>
    </xf>
    <xf numFmtId="0" fontId="54" fillId="34" borderId="34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4" fontId="47" fillId="34" borderId="36" xfId="0" applyNumberFormat="1" applyFont="1" applyFill="1" applyBorder="1" applyAlignment="1">
      <alignment horizontal="center" vertical="center"/>
    </xf>
    <xf numFmtId="4" fontId="47" fillId="34" borderId="27" xfId="0" applyNumberFormat="1" applyFont="1" applyFill="1" applyBorder="1" applyAlignment="1">
      <alignment horizontal="center" vertical="center"/>
    </xf>
    <xf numFmtId="4" fontId="47" fillId="34" borderId="37" xfId="0" applyNumberFormat="1" applyFont="1" applyFill="1" applyBorder="1" applyAlignment="1">
      <alignment horizontal="center" vertical="center"/>
    </xf>
    <xf numFmtId="4" fontId="47" fillId="34" borderId="38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55" fillId="0" borderId="39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/>
    </xf>
    <xf numFmtId="0" fontId="1" fillId="0" borderId="31" xfId="45" applyFont="1" applyBorder="1" applyAlignment="1" applyProtection="1">
      <alignment horizontal="center" vertical="center" wrapText="1"/>
      <protection/>
    </xf>
    <xf numFmtId="0" fontId="52" fillId="36" borderId="22" xfId="0" applyFont="1" applyFill="1" applyBorder="1" applyAlignment="1">
      <alignment horizontal="center" vertical="center" wrapText="1"/>
    </xf>
    <xf numFmtId="0" fontId="52" fillId="36" borderId="23" xfId="0" applyFont="1" applyFill="1" applyBorder="1" applyAlignment="1">
      <alignment horizontal="center" vertical="center" wrapText="1"/>
    </xf>
    <xf numFmtId="0" fontId="49" fillId="37" borderId="19" xfId="0" applyFont="1" applyFill="1" applyBorder="1" applyAlignment="1">
      <alignment horizontal="center" vertical="center" wrapText="1"/>
    </xf>
    <xf numFmtId="0" fontId="38" fillId="37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7" fillId="36" borderId="40" xfId="0" applyFont="1" applyFill="1" applyBorder="1" applyAlignment="1">
      <alignment horizontal="center" vertical="center" wrapText="1"/>
    </xf>
    <xf numFmtId="0" fontId="47" fillId="3" borderId="41" xfId="0" applyFont="1" applyFill="1" applyBorder="1" applyAlignment="1">
      <alignment horizontal="center" vertical="center" wrapText="1"/>
    </xf>
    <xf numFmtId="0" fontId="47" fillId="3" borderId="42" xfId="0" applyFont="1" applyFill="1" applyBorder="1" applyAlignment="1">
      <alignment horizontal="center" vertical="center" wrapText="1"/>
    </xf>
    <xf numFmtId="0" fontId="39" fillId="3" borderId="37" xfId="0" applyFont="1" applyFill="1" applyBorder="1" applyAlignment="1">
      <alignment horizontal="center" vertical="center" wrapText="1"/>
    </xf>
    <xf numFmtId="0" fontId="39" fillId="3" borderId="38" xfId="0" applyFont="1" applyFill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view="pageBreakPreview" zoomScale="70" zoomScaleNormal="80" zoomScaleSheetLayoutView="70" zoomScalePageLayoutView="0" workbookViewId="0" topLeftCell="A1">
      <selection activeCell="B33" sqref="B33"/>
    </sheetView>
  </sheetViews>
  <sheetFormatPr defaultColWidth="9.140625" defaultRowHeight="15"/>
  <cols>
    <col min="1" max="1" width="50.7109375" style="0" customWidth="1"/>
    <col min="2" max="2" width="15.57421875" style="0" customWidth="1"/>
    <col min="3" max="3" width="13.57421875" style="0" customWidth="1"/>
    <col min="4" max="4" width="15.57421875" style="0" customWidth="1"/>
    <col min="5" max="5" width="17.57421875" style="0" customWidth="1"/>
  </cols>
  <sheetData>
    <row r="1" spans="1:5" s="1" customFormat="1" ht="45" customHeight="1">
      <c r="A1" s="70" t="s">
        <v>0</v>
      </c>
      <c r="B1" s="70"/>
      <c r="C1" s="70"/>
      <c r="D1" s="70"/>
      <c r="E1" s="70"/>
    </row>
    <row r="2" spans="1:5" s="1" customFormat="1" ht="45" customHeight="1" thickBot="1">
      <c r="A2" s="71" t="s">
        <v>1</v>
      </c>
      <c r="B2" s="71"/>
      <c r="C2" s="71"/>
      <c r="D2" s="71"/>
      <c r="E2" s="71"/>
    </row>
    <row r="3" spans="1:5" s="1" customFormat="1" ht="29.25" thickBot="1">
      <c r="A3" s="2" t="s">
        <v>2</v>
      </c>
      <c r="B3" s="3" t="s">
        <v>3</v>
      </c>
      <c r="C3" s="3" t="s">
        <v>4</v>
      </c>
      <c r="D3" s="4" t="s">
        <v>5</v>
      </c>
      <c r="E3" s="4" t="s">
        <v>6</v>
      </c>
    </row>
    <row r="4" spans="1:5" s="1" customFormat="1" ht="15" thickBot="1">
      <c r="A4" s="38" t="s">
        <v>57</v>
      </c>
      <c r="B4" s="39" t="s">
        <v>7</v>
      </c>
      <c r="C4" s="40">
        <v>1</v>
      </c>
      <c r="D4" s="41"/>
      <c r="E4" s="42">
        <f>SUM(C4*D4)</f>
        <v>0</v>
      </c>
    </row>
    <row r="5" spans="1:5" s="1" customFormat="1" ht="14.25">
      <c r="A5" s="72" t="s">
        <v>8</v>
      </c>
      <c r="B5" s="73"/>
      <c r="C5" s="73"/>
      <c r="D5" s="74">
        <f>SUM(E4:E4)</f>
        <v>0</v>
      </c>
      <c r="E5" s="75"/>
    </row>
    <row r="6" spans="1:5" s="1" customFormat="1" ht="15" thickBot="1">
      <c r="A6" s="5" t="s">
        <v>9</v>
      </c>
      <c r="B6" s="6">
        <v>0.2</v>
      </c>
      <c r="C6" s="7" t="s">
        <v>10</v>
      </c>
      <c r="D6" s="76">
        <f>SUM(D5*B6)</f>
        <v>0</v>
      </c>
      <c r="E6" s="77"/>
    </row>
    <row r="7" spans="1:5" s="1" customFormat="1" ht="15" thickBot="1">
      <c r="A7" s="61" t="s">
        <v>11</v>
      </c>
      <c r="B7" s="62"/>
      <c r="C7" s="62"/>
      <c r="D7" s="63">
        <f>SUM(D5:D6)</f>
        <v>0</v>
      </c>
      <c r="E7" s="64"/>
    </row>
    <row r="8" spans="1:5" s="1" customFormat="1" ht="15" thickBot="1">
      <c r="A8" s="8"/>
      <c r="B8" s="8"/>
      <c r="C8" s="8"/>
      <c r="D8" s="9"/>
      <c r="E8" s="9"/>
    </row>
    <row r="9" spans="1:5" s="1" customFormat="1" ht="29.25" thickBot="1">
      <c r="A9" s="10" t="s">
        <v>56</v>
      </c>
      <c r="B9" s="11" t="s">
        <v>12</v>
      </c>
      <c r="C9" s="11" t="s">
        <v>13</v>
      </c>
      <c r="D9" s="59" t="s">
        <v>14</v>
      </c>
      <c r="E9" s="60"/>
    </row>
    <row r="10" spans="1:5" s="1" customFormat="1" ht="14.25">
      <c r="A10" s="12" t="s">
        <v>89</v>
      </c>
      <c r="B10" s="14" t="s">
        <v>90</v>
      </c>
      <c r="C10" s="15" t="s">
        <v>91</v>
      </c>
      <c r="D10" s="50" t="s">
        <v>17</v>
      </c>
      <c r="E10" s="51"/>
    </row>
    <row r="11" spans="1:5" s="1" customFormat="1" ht="14.25">
      <c r="A11" s="13" t="s">
        <v>92</v>
      </c>
      <c r="B11" s="14" t="s">
        <v>98</v>
      </c>
      <c r="C11" s="15" t="s">
        <v>93</v>
      </c>
      <c r="D11" s="50" t="s">
        <v>17</v>
      </c>
      <c r="E11" s="51"/>
    </row>
    <row r="12" spans="1:5" s="1" customFormat="1" ht="14.25">
      <c r="A12" s="13" t="s">
        <v>94</v>
      </c>
      <c r="B12" s="14" t="s">
        <v>97</v>
      </c>
      <c r="C12" s="15" t="s">
        <v>93</v>
      </c>
      <c r="D12" s="50" t="s">
        <v>17</v>
      </c>
      <c r="E12" s="51"/>
    </row>
    <row r="13" spans="1:5" s="1" customFormat="1" ht="14.25">
      <c r="A13" s="37" t="s">
        <v>96</v>
      </c>
      <c r="B13" s="43" t="s">
        <v>120</v>
      </c>
      <c r="C13" s="15" t="s">
        <v>93</v>
      </c>
      <c r="D13" s="50" t="s">
        <v>17</v>
      </c>
      <c r="E13" s="51"/>
    </row>
    <row r="14" spans="1:5" s="1" customFormat="1" ht="14.25">
      <c r="A14" s="37" t="s">
        <v>99</v>
      </c>
      <c r="B14" s="14" t="s">
        <v>100</v>
      </c>
      <c r="C14" s="15" t="s">
        <v>101</v>
      </c>
      <c r="D14" s="50" t="s">
        <v>17</v>
      </c>
      <c r="E14" s="51"/>
    </row>
    <row r="15" spans="1:5" s="1" customFormat="1" ht="14.25">
      <c r="A15" s="13" t="s">
        <v>102</v>
      </c>
      <c r="B15" s="14" t="s">
        <v>103</v>
      </c>
      <c r="C15" s="15" t="s">
        <v>104</v>
      </c>
      <c r="D15" s="50" t="s">
        <v>17</v>
      </c>
      <c r="E15" s="51"/>
    </row>
    <row r="16" spans="1:5" s="1" customFormat="1" ht="14.25">
      <c r="A16" s="13" t="s">
        <v>105</v>
      </c>
      <c r="B16" s="48" t="s">
        <v>15</v>
      </c>
      <c r="C16" s="49"/>
      <c r="D16" s="52" t="s">
        <v>16</v>
      </c>
      <c r="E16" s="53"/>
    </row>
    <row r="17" spans="1:5" s="1" customFormat="1" ht="14.25">
      <c r="A17" s="37" t="s">
        <v>106</v>
      </c>
      <c r="B17" s="48" t="s">
        <v>15</v>
      </c>
      <c r="C17" s="49"/>
      <c r="D17" s="52" t="s">
        <v>16</v>
      </c>
      <c r="E17" s="53"/>
    </row>
    <row r="18" spans="1:5" s="1" customFormat="1" ht="28.5">
      <c r="A18" s="37" t="s">
        <v>107</v>
      </c>
      <c r="B18" s="46" t="s">
        <v>15</v>
      </c>
      <c r="C18" s="47"/>
      <c r="D18" s="50" t="s">
        <v>16</v>
      </c>
      <c r="E18" s="51"/>
    </row>
    <row r="19" spans="1:5" s="1" customFormat="1" ht="28.5">
      <c r="A19" s="37" t="s">
        <v>108</v>
      </c>
      <c r="B19" s="46" t="s">
        <v>15</v>
      </c>
      <c r="C19" s="47"/>
      <c r="D19" s="50" t="s">
        <v>16</v>
      </c>
      <c r="E19" s="51"/>
    </row>
    <row r="20" spans="1:5" s="1" customFormat="1" ht="14.25">
      <c r="A20" s="54" t="s">
        <v>113</v>
      </c>
      <c r="B20" s="55"/>
      <c r="C20" s="55"/>
      <c r="D20" s="55"/>
      <c r="E20" s="56"/>
    </row>
    <row r="21" spans="1:5" s="1" customFormat="1" ht="14.25">
      <c r="A21" s="13" t="s">
        <v>109</v>
      </c>
      <c r="B21" s="48" t="s">
        <v>15</v>
      </c>
      <c r="C21" s="49"/>
      <c r="D21" s="52" t="s">
        <v>16</v>
      </c>
      <c r="E21" s="53"/>
    </row>
    <row r="22" spans="1:5" s="1" customFormat="1" ht="14.25">
      <c r="A22" s="13" t="s">
        <v>110</v>
      </c>
      <c r="B22" s="14" t="s">
        <v>95</v>
      </c>
      <c r="C22" s="15" t="s">
        <v>111</v>
      </c>
      <c r="D22" s="50" t="s">
        <v>17</v>
      </c>
      <c r="E22" s="51"/>
    </row>
    <row r="23" spans="1:5" s="1" customFormat="1" ht="14.25">
      <c r="A23" s="37" t="s">
        <v>112</v>
      </c>
      <c r="B23" s="48" t="s">
        <v>15</v>
      </c>
      <c r="C23" s="49"/>
      <c r="D23" s="52" t="s">
        <v>16</v>
      </c>
      <c r="E23" s="53"/>
    </row>
    <row r="24" spans="1:5" s="1" customFormat="1" ht="14.25">
      <c r="A24" s="37" t="s">
        <v>114</v>
      </c>
      <c r="B24" s="48" t="s">
        <v>15</v>
      </c>
      <c r="C24" s="49"/>
      <c r="D24" s="52" t="s">
        <v>16</v>
      </c>
      <c r="E24" s="53"/>
    </row>
    <row r="25" spans="1:5" s="1" customFormat="1" ht="14.25">
      <c r="A25" s="13" t="s">
        <v>115</v>
      </c>
      <c r="B25" s="48" t="s">
        <v>15</v>
      </c>
      <c r="C25" s="49"/>
      <c r="D25" s="52" t="s">
        <v>16</v>
      </c>
      <c r="E25" s="53"/>
    </row>
    <row r="26" spans="1:5" s="1" customFormat="1" ht="14.25">
      <c r="A26" s="13" t="s">
        <v>116</v>
      </c>
      <c r="B26" s="48" t="s">
        <v>15</v>
      </c>
      <c r="C26" s="49"/>
      <c r="D26" s="52" t="s">
        <v>16</v>
      </c>
      <c r="E26" s="53"/>
    </row>
    <row r="27" spans="1:5" s="1" customFormat="1" ht="14.25">
      <c r="A27" s="45" t="s">
        <v>117</v>
      </c>
      <c r="B27" s="82" t="s">
        <v>15</v>
      </c>
      <c r="C27" s="83"/>
      <c r="D27" s="57" t="s">
        <v>16</v>
      </c>
      <c r="E27" s="58"/>
    </row>
    <row r="28" spans="1:5" s="1" customFormat="1" ht="15" thickBot="1">
      <c r="A28" s="37" t="s">
        <v>118</v>
      </c>
      <c r="B28" s="48" t="s">
        <v>15</v>
      </c>
      <c r="C28" s="49"/>
      <c r="D28" s="52" t="s">
        <v>16</v>
      </c>
      <c r="E28" s="53"/>
    </row>
    <row r="29" spans="1:5" s="1" customFormat="1" ht="29.25" thickBot="1">
      <c r="A29" s="10" t="s">
        <v>58</v>
      </c>
      <c r="B29" s="11" t="s">
        <v>12</v>
      </c>
      <c r="C29" s="11" t="s">
        <v>13</v>
      </c>
      <c r="D29" s="59" t="s">
        <v>14</v>
      </c>
      <c r="E29" s="60"/>
    </row>
    <row r="30" spans="1:5" s="1" customFormat="1" ht="28.5">
      <c r="A30" s="12" t="s">
        <v>59</v>
      </c>
      <c r="B30" s="48" t="s">
        <v>15</v>
      </c>
      <c r="C30" s="49"/>
      <c r="D30" s="52" t="s">
        <v>16</v>
      </c>
      <c r="E30" s="53"/>
    </row>
    <row r="31" spans="1:5" s="1" customFormat="1" ht="14.25">
      <c r="A31" s="13" t="s">
        <v>60</v>
      </c>
      <c r="B31" s="43" t="s">
        <v>121</v>
      </c>
      <c r="C31" s="15" t="s">
        <v>61</v>
      </c>
      <c r="D31" s="50" t="s">
        <v>17</v>
      </c>
      <c r="E31" s="51"/>
    </row>
    <row r="32" spans="1:5" s="1" customFormat="1" ht="14.25">
      <c r="A32" s="13" t="s">
        <v>62</v>
      </c>
      <c r="B32" s="43" t="s">
        <v>98</v>
      </c>
      <c r="C32" s="15" t="s">
        <v>63</v>
      </c>
      <c r="D32" s="50" t="s">
        <v>17</v>
      </c>
      <c r="E32" s="51"/>
    </row>
    <row r="33" spans="1:5" s="1" customFormat="1" ht="14.25">
      <c r="A33" s="37" t="s">
        <v>64</v>
      </c>
      <c r="B33" s="43" t="s">
        <v>124</v>
      </c>
      <c r="C33" s="15" t="s">
        <v>65</v>
      </c>
      <c r="D33" s="50" t="s">
        <v>17</v>
      </c>
      <c r="E33" s="51"/>
    </row>
    <row r="34" spans="1:5" s="1" customFormat="1" ht="14.25">
      <c r="A34" s="37" t="s">
        <v>66</v>
      </c>
      <c r="B34" s="48" t="s">
        <v>15</v>
      </c>
      <c r="C34" s="49"/>
      <c r="D34" s="52" t="s">
        <v>16</v>
      </c>
      <c r="E34" s="53"/>
    </row>
    <row r="35" spans="1:5" s="1" customFormat="1" ht="14.25">
      <c r="A35" s="44" t="s">
        <v>122</v>
      </c>
      <c r="B35" s="48" t="s">
        <v>15</v>
      </c>
      <c r="C35" s="49"/>
      <c r="D35" s="52" t="s">
        <v>16</v>
      </c>
      <c r="E35" s="53"/>
    </row>
    <row r="36" spans="1:5" s="1" customFormat="1" ht="14.25">
      <c r="A36" s="37" t="s">
        <v>67</v>
      </c>
      <c r="B36" s="48" t="s">
        <v>15</v>
      </c>
      <c r="C36" s="49"/>
      <c r="D36" s="52" t="s">
        <v>16</v>
      </c>
      <c r="E36" s="53"/>
    </row>
    <row r="37" spans="1:5" s="1" customFormat="1" ht="14.25">
      <c r="A37" s="13" t="s">
        <v>69</v>
      </c>
      <c r="B37" s="48" t="s">
        <v>15</v>
      </c>
      <c r="C37" s="49"/>
      <c r="D37" s="52" t="s">
        <v>16</v>
      </c>
      <c r="E37" s="53"/>
    </row>
    <row r="38" spans="1:5" s="1" customFormat="1" ht="14.25">
      <c r="A38" s="13" t="s">
        <v>68</v>
      </c>
      <c r="B38" s="48" t="s">
        <v>15</v>
      </c>
      <c r="C38" s="49"/>
      <c r="D38" s="52" t="s">
        <v>16</v>
      </c>
      <c r="E38" s="53"/>
    </row>
    <row r="39" spans="1:5" s="1" customFormat="1" ht="14.25">
      <c r="A39" s="37" t="s">
        <v>71</v>
      </c>
      <c r="B39" s="48" t="s">
        <v>15</v>
      </c>
      <c r="C39" s="49"/>
      <c r="D39" s="52" t="s">
        <v>16</v>
      </c>
      <c r="E39" s="53"/>
    </row>
    <row r="40" spans="1:5" s="1" customFormat="1" ht="14.25">
      <c r="A40" s="37" t="s">
        <v>70</v>
      </c>
      <c r="B40" s="48" t="s">
        <v>15</v>
      </c>
      <c r="C40" s="49"/>
      <c r="D40" s="52" t="s">
        <v>16</v>
      </c>
      <c r="E40" s="53"/>
    </row>
    <row r="41" spans="1:5" s="1" customFormat="1" ht="14.25">
      <c r="A41" s="44" t="s">
        <v>123</v>
      </c>
      <c r="B41" s="48" t="s">
        <v>15</v>
      </c>
      <c r="C41" s="49"/>
      <c r="D41" s="52" t="s">
        <v>16</v>
      </c>
      <c r="E41" s="53"/>
    </row>
    <row r="42" spans="1:5" s="1" customFormat="1" ht="15" thickBot="1">
      <c r="A42" s="13" t="s">
        <v>72</v>
      </c>
      <c r="B42" s="48" t="s">
        <v>15</v>
      </c>
      <c r="C42" s="49"/>
      <c r="D42" s="52" t="s">
        <v>16</v>
      </c>
      <c r="E42" s="53"/>
    </row>
    <row r="43" spans="1:5" s="1" customFormat="1" ht="29.25" thickBot="1">
      <c r="A43" s="10" t="s">
        <v>73</v>
      </c>
      <c r="B43" s="11" t="s">
        <v>12</v>
      </c>
      <c r="C43" s="11" t="s">
        <v>13</v>
      </c>
      <c r="D43" s="59" t="s">
        <v>14</v>
      </c>
      <c r="E43" s="60"/>
    </row>
    <row r="44" spans="1:5" s="1" customFormat="1" ht="14.25">
      <c r="A44" s="12" t="s">
        <v>119</v>
      </c>
      <c r="B44" s="48" t="s">
        <v>15</v>
      </c>
      <c r="C44" s="49"/>
      <c r="D44" s="52" t="s">
        <v>16</v>
      </c>
      <c r="E44" s="53"/>
    </row>
    <row r="45" spans="1:5" s="1" customFormat="1" ht="14.25">
      <c r="A45" s="13" t="s">
        <v>74</v>
      </c>
      <c r="B45" s="14" t="s">
        <v>75</v>
      </c>
      <c r="C45" s="15" t="s">
        <v>76</v>
      </c>
      <c r="D45" s="50" t="s">
        <v>17</v>
      </c>
      <c r="E45" s="51"/>
    </row>
    <row r="46" spans="1:5" s="1" customFormat="1" ht="14.25">
      <c r="A46" s="13" t="s">
        <v>77</v>
      </c>
      <c r="B46" s="14" t="s">
        <v>78</v>
      </c>
      <c r="C46" s="15" t="s">
        <v>76</v>
      </c>
      <c r="D46" s="50" t="s">
        <v>17</v>
      </c>
      <c r="E46" s="51"/>
    </row>
    <row r="47" spans="1:5" s="1" customFormat="1" ht="14.25">
      <c r="A47" s="37" t="s">
        <v>79</v>
      </c>
      <c r="B47" s="48" t="s">
        <v>15</v>
      </c>
      <c r="C47" s="49"/>
      <c r="D47" s="52" t="s">
        <v>16</v>
      </c>
      <c r="E47" s="53"/>
    </row>
    <row r="48" spans="1:5" s="1" customFormat="1" ht="14.25">
      <c r="A48" s="37" t="s">
        <v>81</v>
      </c>
      <c r="B48" s="14" t="s">
        <v>78</v>
      </c>
      <c r="C48" s="15" t="s">
        <v>80</v>
      </c>
      <c r="D48" s="50" t="s">
        <v>17</v>
      </c>
      <c r="E48" s="51"/>
    </row>
    <row r="49" spans="1:5" s="1" customFormat="1" ht="14.25">
      <c r="A49" s="37" t="s">
        <v>82</v>
      </c>
      <c r="B49" s="14" t="s">
        <v>83</v>
      </c>
      <c r="C49" s="15" t="s">
        <v>84</v>
      </c>
      <c r="D49" s="50" t="s">
        <v>17</v>
      </c>
      <c r="E49" s="51"/>
    </row>
    <row r="50" spans="1:5" s="1" customFormat="1" ht="14.25">
      <c r="A50" s="37" t="s">
        <v>85</v>
      </c>
      <c r="B50" s="48" t="s">
        <v>15</v>
      </c>
      <c r="C50" s="49"/>
      <c r="D50" s="52" t="s">
        <v>16</v>
      </c>
      <c r="E50" s="53"/>
    </row>
    <row r="51" spans="1:5" s="1" customFormat="1" ht="15" thickBot="1">
      <c r="A51" s="37" t="s">
        <v>86</v>
      </c>
      <c r="B51" s="14" t="s">
        <v>87</v>
      </c>
      <c r="C51" s="15" t="s">
        <v>88</v>
      </c>
      <c r="D51" s="50" t="s">
        <v>17</v>
      </c>
      <c r="E51" s="51"/>
    </row>
    <row r="52" spans="1:5" s="1" customFormat="1" ht="15" thickBot="1">
      <c r="A52" s="67" t="s">
        <v>18</v>
      </c>
      <c r="B52" s="68"/>
      <c r="C52" s="68"/>
      <c r="D52" s="68"/>
      <c r="E52" s="69"/>
    </row>
    <row r="53" spans="1:5" s="1" customFormat="1" ht="14.25">
      <c r="A53" s="18" t="s">
        <v>55</v>
      </c>
      <c r="B53" s="87" t="s">
        <v>15</v>
      </c>
      <c r="C53" s="87"/>
      <c r="D53" s="88" t="s">
        <v>16</v>
      </c>
      <c r="E53" s="89"/>
    </row>
    <row r="54" spans="1:5" s="1" customFormat="1" ht="14.25">
      <c r="A54" s="19" t="s">
        <v>19</v>
      </c>
      <c r="B54" s="16" t="s">
        <v>20</v>
      </c>
      <c r="C54" s="16" t="s">
        <v>21</v>
      </c>
      <c r="D54" s="50" t="s">
        <v>17</v>
      </c>
      <c r="E54" s="51"/>
    </row>
    <row r="55" spans="1:5" s="1" customFormat="1" ht="15" thickBot="1">
      <c r="A55" s="20" t="s">
        <v>22</v>
      </c>
      <c r="B55" s="21" t="s">
        <v>23</v>
      </c>
      <c r="C55" s="17" t="s">
        <v>24</v>
      </c>
      <c r="D55" s="90" t="s">
        <v>17</v>
      </c>
      <c r="E55" s="91"/>
    </row>
    <row r="56" s="23" customFormat="1" ht="13.5">
      <c r="A56" s="22" t="s">
        <v>25</v>
      </c>
    </row>
    <row r="57" s="23" customFormat="1" ht="13.5">
      <c r="A57" s="22" t="s">
        <v>26</v>
      </c>
    </row>
    <row r="58" s="23" customFormat="1" ht="13.5">
      <c r="A58" s="22"/>
    </row>
    <row r="59" spans="1:5" s="23" customFormat="1" ht="30" customHeight="1">
      <c r="A59" s="24"/>
      <c r="B59" s="24"/>
      <c r="C59" s="24"/>
      <c r="D59" s="24"/>
      <c r="E59" s="24"/>
    </row>
    <row r="60" spans="1:4" s="1" customFormat="1" ht="15" customHeight="1">
      <c r="A60" s="25" t="s">
        <v>27</v>
      </c>
      <c r="B60" s="65"/>
      <c r="C60" s="65"/>
      <c r="D60" s="65"/>
    </row>
    <row r="61" spans="1:4" s="1" customFormat="1" ht="15" customHeight="1">
      <c r="A61" s="26" t="s">
        <v>28</v>
      </c>
      <c r="B61" s="66"/>
      <c r="C61" s="66"/>
      <c r="D61" s="66"/>
    </row>
    <row r="62" spans="1:4" s="1" customFormat="1" ht="15" customHeight="1">
      <c r="A62" s="1" t="s">
        <v>29</v>
      </c>
      <c r="B62" s="66"/>
      <c r="C62" s="66"/>
      <c r="D62" s="66"/>
    </row>
    <row r="63" spans="1:4" s="1" customFormat="1" ht="15" customHeight="1">
      <c r="A63" s="1" t="s">
        <v>30</v>
      </c>
      <c r="B63" s="66"/>
      <c r="C63" s="66"/>
      <c r="D63" s="66"/>
    </row>
    <row r="64" spans="1:4" s="1" customFormat="1" ht="15" customHeight="1">
      <c r="A64" s="26" t="s">
        <v>31</v>
      </c>
      <c r="B64" s="66"/>
      <c r="C64" s="66"/>
      <c r="D64" s="66"/>
    </row>
    <row r="65" spans="1:4" s="1" customFormat="1" ht="15" customHeight="1">
      <c r="A65" s="27" t="s">
        <v>32</v>
      </c>
      <c r="B65" s="66"/>
      <c r="C65" s="66"/>
      <c r="D65" s="66"/>
    </row>
    <row r="66" spans="1:4" s="1" customFormat="1" ht="15" customHeight="1">
      <c r="A66" s="1" t="s">
        <v>33</v>
      </c>
      <c r="B66" s="80" t="s">
        <v>34</v>
      </c>
      <c r="C66" s="80"/>
      <c r="D66" s="80"/>
    </row>
    <row r="67" spans="1:4" s="1" customFormat="1" ht="15" customHeight="1">
      <c r="A67" s="27" t="s">
        <v>35</v>
      </c>
      <c r="B67" s="81"/>
      <c r="C67" s="81"/>
      <c r="D67" s="81"/>
    </row>
    <row r="69" spans="1:5" ht="27" hidden="1">
      <c r="A69" s="28" t="s">
        <v>36</v>
      </c>
      <c r="B69" s="28" t="s">
        <v>37</v>
      </c>
      <c r="C69" s="29" t="s">
        <v>38</v>
      </c>
      <c r="D69" s="28" t="s">
        <v>5</v>
      </c>
      <c r="E69" s="28" t="s">
        <v>5</v>
      </c>
    </row>
    <row r="70" spans="1:5" ht="14.25" hidden="1">
      <c r="A70" s="30" t="s">
        <v>39</v>
      </c>
      <c r="B70" s="31">
        <v>1</v>
      </c>
      <c r="C70" s="31" t="s">
        <v>7</v>
      </c>
      <c r="D70" s="32"/>
      <c r="E70" s="32"/>
    </row>
    <row r="71" spans="1:5" ht="14.25" hidden="1">
      <c r="A71" s="30" t="s">
        <v>40</v>
      </c>
      <c r="B71" s="31">
        <v>1</v>
      </c>
      <c r="C71" s="31" t="s">
        <v>7</v>
      </c>
      <c r="D71" s="32"/>
      <c r="E71" s="32"/>
    </row>
    <row r="72" spans="1:5" ht="14.25" hidden="1">
      <c r="A72" s="30" t="s">
        <v>41</v>
      </c>
      <c r="B72" s="31">
        <v>1</v>
      </c>
      <c r="C72" s="31" t="s">
        <v>7</v>
      </c>
      <c r="D72" s="32"/>
      <c r="E72" s="32"/>
    </row>
    <row r="73" spans="1:5" ht="14.25" hidden="1">
      <c r="A73" s="30" t="s">
        <v>42</v>
      </c>
      <c r="B73" s="31">
        <v>1</v>
      </c>
      <c r="C73" s="31" t="s">
        <v>7</v>
      </c>
      <c r="D73" s="32"/>
      <c r="E73" s="32"/>
    </row>
    <row r="74" spans="1:5" ht="14.25" hidden="1">
      <c r="A74" s="30" t="s">
        <v>43</v>
      </c>
      <c r="B74" s="31">
        <v>1</v>
      </c>
      <c r="C74" s="31" t="s">
        <v>7</v>
      </c>
      <c r="D74" s="32"/>
      <c r="E74" s="32"/>
    </row>
    <row r="75" spans="1:5" ht="14.25" hidden="1">
      <c r="A75" s="30" t="s">
        <v>44</v>
      </c>
      <c r="B75" s="31">
        <v>1</v>
      </c>
      <c r="C75" s="31" t="s">
        <v>7</v>
      </c>
      <c r="D75" s="32"/>
      <c r="E75" s="32"/>
    </row>
    <row r="76" spans="1:5" ht="14.25" hidden="1">
      <c r="A76" s="30" t="s">
        <v>45</v>
      </c>
      <c r="B76" s="31">
        <v>1</v>
      </c>
      <c r="C76" s="31" t="s">
        <v>7</v>
      </c>
      <c r="D76" s="32"/>
      <c r="E76" s="32"/>
    </row>
    <row r="77" spans="1:5" ht="14.25" hidden="1">
      <c r="A77" s="30" t="s">
        <v>46</v>
      </c>
      <c r="B77" s="31">
        <v>1</v>
      </c>
      <c r="C77" s="31" t="s">
        <v>7</v>
      </c>
      <c r="D77" s="32"/>
      <c r="E77" s="32"/>
    </row>
    <row r="78" spans="1:5" ht="14.25" hidden="1">
      <c r="A78" s="30"/>
      <c r="B78" s="31">
        <v>1</v>
      </c>
      <c r="C78" s="31" t="s">
        <v>7</v>
      </c>
      <c r="D78" s="32"/>
      <c r="E78" s="32"/>
    </row>
    <row r="79" spans="1:5" ht="14.25" hidden="1">
      <c r="A79" s="30"/>
      <c r="B79" s="31">
        <v>1</v>
      </c>
      <c r="C79" s="31" t="s">
        <v>7</v>
      </c>
      <c r="D79" s="32"/>
      <c r="E79" s="32"/>
    </row>
    <row r="80" spans="1:5" ht="14.25" hidden="1">
      <c r="A80" s="30"/>
      <c r="B80" s="31">
        <v>1</v>
      </c>
      <c r="C80" s="33" t="s">
        <v>47</v>
      </c>
      <c r="D80" s="33"/>
      <c r="E80" s="33"/>
    </row>
    <row r="81" spans="1:5" ht="14.25" hidden="1">
      <c r="A81" s="84" t="s">
        <v>48</v>
      </c>
      <c r="B81" s="84"/>
      <c r="C81" s="84"/>
      <c r="D81" s="34" t="e">
        <f>SUM(#REF!)</f>
        <v>#REF!</v>
      </c>
      <c r="E81" s="34" t="e">
        <f>SUM(#REF!)</f>
        <v>#REF!</v>
      </c>
    </row>
    <row r="82" spans="1:5" ht="14.25" hidden="1">
      <c r="A82" s="84" t="s">
        <v>49</v>
      </c>
      <c r="B82" s="84"/>
      <c r="C82" s="84"/>
      <c r="D82" s="34" t="e">
        <f>SUM(D83-D81)</f>
        <v>#REF!</v>
      </c>
      <c r="E82" s="34" t="e">
        <f>SUM(E83-E81)</f>
        <v>#REF!</v>
      </c>
    </row>
    <row r="83" spans="1:5" ht="14.25" hidden="1">
      <c r="A83" s="85" t="s">
        <v>50</v>
      </c>
      <c r="B83" s="85"/>
      <c r="C83" s="85"/>
      <c r="D83" s="34" t="e">
        <f>SUM(D81*1.2)</f>
        <v>#REF!</v>
      </c>
      <c r="E83" s="34" t="e">
        <f>SUM(E81*1.2)</f>
        <v>#REF!</v>
      </c>
    </row>
    <row r="87" spans="1:4" ht="14.25">
      <c r="A87" s="35" t="s">
        <v>51</v>
      </c>
      <c r="B87" s="36" t="s">
        <v>52</v>
      </c>
      <c r="C87" s="86" t="s">
        <v>53</v>
      </c>
      <c r="D87" s="86"/>
    </row>
    <row r="91" spans="2:4" ht="14.25">
      <c r="B91" s="78"/>
      <c r="C91" s="78"/>
      <c r="D91" s="78"/>
    </row>
    <row r="92" spans="2:4" ht="30" customHeight="1">
      <c r="B92" s="79" t="s">
        <v>54</v>
      </c>
      <c r="C92" s="79"/>
      <c r="D92" s="79"/>
    </row>
  </sheetData>
  <sheetProtection/>
  <mergeCells count="93">
    <mergeCell ref="B27:C27"/>
    <mergeCell ref="B28:C28"/>
    <mergeCell ref="A81:C81"/>
    <mergeCell ref="A82:C82"/>
    <mergeCell ref="A83:C83"/>
    <mergeCell ref="C87:D87"/>
    <mergeCell ref="B53:C53"/>
    <mergeCell ref="D53:E53"/>
    <mergeCell ref="D54:E54"/>
    <mergeCell ref="D55:E55"/>
    <mergeCell ref="B91:D91"/>
    <mergeCell ref="B92:D92"/>
    <mergeCell ref="B62:D62"/>
    <mergeCell ref="B63:D63"/>
    <mergeCell ref="B64:D64"/>
    <mergeCell ref="B65:D65"/>
    <mergeCell ref="B66:D66"/>
    <mergeCell ref="B67:D67"/>
    <mergeCell ref="B60:D60"/>
    <mergeCell ref="B61:D61"/>
    <mergeCell ref="A52:E52"/>
    <mergeCell ref="D14:E14"/>
    <mergeCell ref="A1:E1"/>
    <mergeCell ref="A2:E2"/>
    <mergeCell ref="A5:C5"/>
    <mergeCell ref="D5:E5"/>
    <mergeCell ref="D6:E6"/>
    <mergeCell ref="B21:C21"/>
    <mergeCell ref="D13:E13"/>
    <mergeCell ref="A7:C7"/>
    <mergeCell ref="D7:E7"/>
    <mergeCell ref="D9:E9"/>
    <mergeCell ref="D10:E10"/>
    <mergeCell ref="D11:E11"/>
    <mergeCell ref="D12:E12"/>
    <mergeCell ref="D29:E29"/>
    <mergeCell ref="B30:C30"/>
    <mergeCell ref="D30:E30"/>
    <mergeCell ref="D31:E31"/>
    <mergeCell ref="D32:E32"/>
    <mergeCell ref="D33:E33"/>
    <mergeCell ref="B41:C41"/>
    <mergeCell ref="D41:E41"/>
    <mergeCell ref="D39:E39"/>
    <mergeCell ref="B40:C40"/>
    <mergeCell ref="B34:C34"/>
    <mergeCell ref="D34:E34"/>
    <mergeCell ref="B35:C35"/>
    <mergeCell ref="D35:E35"/>
    <mergeCell ref="B36:C36"/>
    <mergeCell ref="D36:E36"/>
    <mergeCell ref="B37:C37"/>
    <mergeCell ref="B38:C38"/>
    <mergeCell ref="B39:C39"/>
    <mergeCell ref="B42:C42"/>
    <mergeCell ref="D51:E51"/>
    <mergeCell ref="D43:E43"/>
    <mergeCell ref="B44:C44"/>
    <mergeCell ref="D44:E44"/>
    <mergeCell ref="D45:E45"/>
    <mergeCell ref="D46:E46"/>
    <mergeCell ref="D47:E47"/>
    <mergeCell ref="D27:E27"/>
    <mergeCell ref="D28:E28"/>
    <mergeCell ref="D48:E48"/>
    <mergeCell ref="D49:E49"/>
    <mergeCell ref="D50:E50"/>
    <mergeCell ref="D42:E42"/>
    <mergeCell ref="D37:E37"/>
    <mergeCell ref="D38:E38"/>
    <mergeCell ref="D40:E40"/>
    <mergeCell ref="D25:E25"/>
    <mergeCell ref="D26:E26"/>
    <mergeCell ref="B23:C23"/>
    <mergeCell ref="B24:C24"/>
    <mergeCell ref="B25:C25"/>
    <mergeCell ref="B26:C26"/>
    <mergeCell ref="D19:E19"/>
    <mergeCell ref="D21:E21"/>
    <mergeCell ref="D22:E22"/>
    <mergeCell ref="D23:E23"/>
    <mergeCell ref="D24:E24"/>
    <mergeCell ref="A20:E20"/>
    <mergeCell ref="B18:C18"/>
    <mergeCell ref="B19:C19"/>
    <mergeCell ref="B47:C47"/>
    <mergeCell ref="B50:C50"/>
    <mergeCell ref="D15:E15"/>
    <mergeCell ref="D16:E16"/>
    <mergeCell ref="D17:E17"/>
    <mergeCell ref="D18:E18"/>
    <mergeCell ref="B16:C16"/>
    <mergeCell ref="B17:C17"/>
  </mergeCells>
  <printOptions/>
  <pageMargins left="0.7" right="0.7" top="0.75" bottom="0.75" header="0.3" footer="0.3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2023-03-24T09:21:18Z</dcterms:created>
  <dcterms:modified xsi:type="dcterms:W3CDTF">2023-05-17T10:54:16Z</dcterms:modified>
  <cp:category/>
  <cp:version/>
  <cp:contentType/>
  <cp:contentStatus/>
</cp:coreProperties>
</file>