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3 - IT HW a podpora/Nákup IKT s príslušenstvom/SP/"/>
    </mc:Choice>
  </mc:AlternateContent>
  <xr:revisionPtr revIDLastSave="397" documentId="8_{A02A8444-0E53-434F-95DF-ECB42809E776}" xr6:coauthVersionLast="47" xr6:coauthVersionMax="47" xr10:uidLastSave="{84213314-67EF-4805-B5AC-7F659A7DE49C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F21" i="6"/>
  <c r="E25" i="6"/>
  <c r="F25" i="6" s="1"/>
  <c r="E24" i="6"/>
  <c r="F24" i="6" s="1"/>
  <c r="C27" i="6" l="1"/>
  <c r="E23" i="6"/>
  <c r="F23" i="6" s="1"/>
  <c r="F26" i="6" s="1"/>
</calcChain>
</file>

<file path=xl/sharedStrings.xml><?xml version="1.0" encoding="utf-8"?>
<sst xmlns="http://schemas.openxmlformats.org/spreadsheetml/2006/main" count="65" uniqueCount="63">
  <si>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</si>
  <si>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</si>
  <si>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</si>
  <si>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</si>
  <si>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</si>
  <si>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</si>
  <si>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</si>
  <si>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</si>
  <si>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</si>
  <si>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</si>
  <si>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</si>
  <si>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</si>
  <si>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</si>
  <si>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</si>
  <si>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</si>
  <si>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</si>
  <si>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</si>
  <si>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</si>
  <si>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</si>
  <si>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</si>
  <si>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</si>
  <si>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</si>
  <si>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</si>
  <si>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</si>
  <si>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</si>
  <si>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</si>
  <si>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</si>
  <si>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</si>
  <si>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</si>
  <si>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</si>
  <si>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</si>
  <si>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</si>
  <si>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</si>
  <si>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</si>
  <si>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</si>
  <si>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</si>
  <si>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</si>
  <si>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</si>
  <si>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</si>
  <si>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</si>
  <si>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</si>
  <si>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</si>
  <si>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</si>
  <si>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</si>
  <si>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</si>
  <si>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</si>
  <si>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</si>
  <si>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</si>
  <si>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</si>
  <si>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</si>
  <si>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</si>
  <si>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</si>
  <si>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</si>
  <si>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</si>
  <si>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</si>
  <si>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</si>
  <si>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</si>
  <si>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Mobilný telefón s operačným systémom iOS, uhlopriečkou 6.7 a rozlíšením 2796 x 1290 px</t>
  </si>
  <si>
    <t>Mobilný telefón s operačným systémom iOS, uhlopriečkou 6.1 a rozlíšením 2556 x 1179 px</t>
  </si>
  <si>
    <t>Tablet s operačným systémom iOS, uhlopriečkou 10.9 a rozlíšením 2360 x 1640 px</t>
  </si>
  <si>
    <t xml:space="preserve">Príloha č. 3 - Návrh na plnenie kritérií v rámci DNS "IT HW a podpora" v zákazke „Nákup IKT s príslušenstvom“ pre časť. č. 1 </t>
  </si>
  <si>
    <r>
      <t xml:space="preserve">Lehota dodania predmetu zákazky </t>
    </r>
    <r>
      <rPr>
        <sz val="11"/>
        <rFont val="Calibri"/>
        <family val="2"/>
        <charset val="238"/>
        <scheme val="minor"/>
      </rPr>
      <t>(v kalendárnych dňoch)</t>
    </r>
  </si>
  <si>
    <t>Lehota dodania predmetu zákazky nie je kritériom na vyhodnotenie ponúk, je rozhodným kritériom v prípade rovnosti cenových ponúk. V zmysle bodu 3.1 kúpnej zmluvy požaduje verejný obstarávateľ dodať predmet zákazky najneskôr do 60 kalendárnych dní odo dňa nadobudnutia účinnosti zmluvy. Uchádzač však môže ponúknuť kratšiu lehotu dodania a zvýšiť šancu na úspech v prípade rovnosti cenových ponúk.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</si>
</sst>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8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6" xfId="2" applyFont="1" applyFill="1" applyBorder="1" applyAlignment="1">
      <alignment vertical="center" wrapText="1"/>
    </xf>
    <xf numFmtId="0" fontId="11" fillId="0" borderId="9" xfId="2" applyFont="1" applyFill="1" applyBorder="1" applyAlignment="1">
      <alignment vertical="center" wrapText="1"/>
    </xf>
    <xf numFmtId="0" fontId="11" fillId="0" borderId="11" xfId="2" applyFont="1" applyFill="1" applyBorder="1" applyAlignment="1">
      <alignment vertical="center" wrapText="1"/>
    </xf>
    <xf numFmtId="0" fontId="12" fillId="0" borderId="1" xfId="2" applyFont="1" applyFill="1" applyAlignment="1">
      <alignment horizontal="center" vertical="center" wrapText="1"/>
    </xf>
    <xf numFmtId="0" fontId="11" fillId="0" borderId="1" xfId="2" applyFont="1" applyFill="1" applyAlignment="1">
      <alignment horizontal="center"/>
    </xf>
    <xf numFmtId="0" fontId="3" fillId="5" borderId="10" xfId="2" applyFont="1" applyFill="1" applyBorder="1"/>
    <xf numFmtId="0" fontId="3" fillId="5" borderId="13" xfId="2" applyFont="1" applyFill="1" applyBorder="1"/>
    <xf numFmtId="0" fontId="11" fillId="0" borderId="9" xfId="2" applyFont="1" applyFill="1" applyBorder="1" applyAlignment="1">
      <alignment wrapText="1"/>
    </xf>
    <xf numFmtId="0" fontId="11" fillId="0" borderId="1" xfId="2" applyFont="1" applyFill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2" fillId="0" borderId="10" xfId="2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center" vertical="center"/>
    </xf>
    <xf numFmtId="0" fontId="11" fillId="0" borderId="25" xfId="2" applyFont="1" applyFill="1" applyBorder="1" applyAlignment="1">
      <alignment wrapText="1"/>
    </xf>
    <xf numFmtId="0" fontId="11" fillId="0" borderId="26" xfId="2" applyFont="1" applyFill="1" applyBorder="1" applyAlignment="1">
      <alignment horizontal="center"/>
    </xf>
    <xf numFmtId="0" fontId="11" fillId="0" borderId="26" xfId="2" applyFont="1" applyFill="1" applyBorder="1" applyAlignment="1">
      <alignment horizontal="center" vertical="center"/>
    </xf>
    <xf numFmtId="0" fontId="13" fillId="0" borderId="27" xfId="2" applyFont="1" applyFill="1" applyBorder="1"/>
    <xf numFmtId="0" fontId="12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/>
    </xf>
    <xf numFmtId="0" fontId="12" fillId="0" borderId="1" xfId="2" applyFont="1" applyFill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2" fontId="11" fillId="0" borderId="1" xfId="2" applyNumberFormat="1" applyFont="1" applyFill="1" applyAlignment="1">
      <alignment horizontal="center" vertical="center"/>
    </xf>
    <xf numFmtId="2" fontId="11" fillId="0" borderId="10" xfId="2" applyNumberFormat="1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/>
    </xf>
    <xf numFmtId="0" fontId="13" fillId="0" borderId="32" xfId="2" applyFont="1" applyFill="1" applyBorder="1"/>
    <xf numFmtId="164" fontId="13" fillId="0" borderId="5" xfId="2" applyNumberFormat="1" applyFont="1" applyFill="1" applyBorder="1" applyAlignment="1">
      <alignment horizontal="right" vertical="center"/>
    </xf>
    <xf numFmtId="164" fontId="13" fillId="0" borderId="33" xfId="2" applyNumberFormat="1" applyFont="1" applyFill="1" applyBorder="1" applyAlignment="1">
      <alignment horizontal="right" vertical="center"/>
    </xf>
    <xf numFmtId="164" fontId="13" fillId="0" borderId="32" xfId="2" applyNumberFormat="1" applyFont="1" applyFill="1" applyBorder="1" applyAlignment="1">
      <alignment horizontal="right" vertical="center"/>
    </xf>
    <xf numFmtId="0" fontId="14" fillId="0" borderId="36" xfId="2" applyFont="1" applyFill="1" applyBorder="1" applyAlignment="1">
      <alignment wrapText="1"/>
    </xf>
    <xf numFmtId="0" fontId="11" fillId="5" borderId="1" xfId="2" applyFont="1" applyFill="1" applyAlignment="1" applyProtection="1">
      <alignment horizontal="center" vertical="center"/>
      <protection locked="0"/>
    </xf>
    <xf numFmtId="0" fontId="11" fillId="5" borderId="26" xfId="2" applyFont="1" applyFill="1" applyBorder="1" applyAlignment="1" applyProtection="1">
      <alignment horizontal="center" vertical="center"/>
      <protection locked="0"/>
    </xf>
    <xf numFmtId="0" fontId="9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164" fontId="13" fillId="0" borderId="28" xfId="2" applyNumberFormat="1" applyFont="1" applyFill="1" applyBorder="1" applyAlignment="1">
      <alignment horizontal="right" vertical="center"/>
    </xf>
    <xf numFmtId="164" fontId="13" fillId="0" borderId="24" xfId="2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4" fillId="0" borderId="29" xfId="2" applyFont="1" applyFill="1" applyBorder="1" applyAlignment="1">
      <alignment horizontal="center" vertical="center"/>
    </xf>
    <xf numFmtId="0" fontId="14" fillId="0" borderId="17" xfId="2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/>
    </xf>
    <xf numFmtId="0" fontId="12" fillId="5" borderId="31" xfId="2" applyFont="1" applyFill="1" applyBorder="1" applyAlignment="1" applyProtection="1">
      <alignment horizontal="left"/>
      <protection locked="0"/>
    </xf>
    <xf numFmtId="0" fontId="12" fillId="5" borderId="31" xfId="2" applyFont="1" applyFill="1" applyBorder="1" applyAlignment="1" applyProtection="1">
      <alignment horizontal="center"/>
      <protection locked="0"/>
    </xf>
    <xf numFmtId="1" fontId="15" fillId="5" borderId="37" xfId="2" applyNumberFormat="1" applyFont="1" applyFill="1" applyBorder="1" applyAlignment="1" applyProtection="1">
      <alignment horizontal="center" vertical="center"/>
      <protection locked="0"/>
    </xf>
    <xf numFmtId="1" fontId="16" fillId="5" borderId="38" xfId="0" applyNumberFormat="1" applyFont="1" applyFill="1" applyBorder="1" applyAlignment="1" applyProtection="1">
      <alignment horizontal="center" vertical="center"/>
      <protection locked="0"/>
    </xf>
    <xf numFmtId="164" fontId="13" fillId="0" borderId="34" xfId="2" applyNumberFormat="1" applyFont="1" applyFill="1" applyBorder="1" applyAlignment="1">
      <alignment horizontal="right" vertical="center"/>
    </xf>
    <xf numFmtId="164" fontId="13" fillId="0" borderId="35" xfId="2" applyNumberFormat="1" applyFont="1" applyFill="1" applyBorder="1" applyAlignment="1">
      <alignment horizontal="right" vertical="center"/>
    </xf>
    <xf numFmtId="0" fontId="17" fillId="0" borderId="31" xfId="2" applyFont="1" applyFill="1" applyBorder="1" applyAlignment="1">
      <alignment wrapText="1"/>
    </xf>
    <xf numFmtId="0" fontId="18" fillId="0" borderId="31" xfId="0" applyFont="1" applyBorder="1" applyAlignment="1">
      <alignment wrapText="1"/>
    </xf>
    <xf numFmtId="0" fontId="11" fillId="0" borderId="9" xfId="2" applyFont="1" applyFill="1" applyBorder="1" applyAlignment="1">
      <alignment vertical="center" wrapText="1"/>
    </xf>
    <xf numFmtId="0" fontId="11" fillId="0" borderId="1" xfId="2" applyFont="1" applyFill="1" applyAlignment="1">
      <alignment vertical="center" wrapText="1"/>
    </xf>
    <xf numFmtId="0" fontId="11" fillId="0" borderId="9" xfId="2" applyFont="1" applyFill="1" applyBorder="1" applyAlignment="1">
      <alignment horizontal="left" vertical="center" wrapText="1"/>
    </xf>
    <xf numFmtId="0" fontId="11" fillId="0" borderId="1" xfId="2" applyFont="1" applyFill="1" applyAlignment="1">
      <alignment horizontal="left" vertical="center" wrapText="1"/>
    </xf>
    <xf numFmtId="0" fontId="11" fillId="0" borderId="11" xfId="2" applyFont="1" applyFill="1" applyBorder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4" fillId="0" borderId="0" xfId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0" fillId="5" borderId="18" xfId="3" applyFont="1" applyFill="1" applyBorder="1" applyAlignment="1" applyProtection="1">
      <alignment vertical="center" wrapText="1"/>
      <protection locked="0"/>
    </xf>
    <xf numFmtId="0" fontId="1" fillId="5" borderId="19" xfId="3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20" xfId="0" applyFill="1" applyBorder="1" applyAlignment="1" applyProtection="1">
      <alignment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196850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190500</xdr:colOff>
          <xdr:row>15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273050</xdr:colOff>
          <xdr:row>16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8"/>
  <sheetViews>
    <sheetView tabSelected="1" zoomScaleNormal="100" zoomScaleSheetLayoutView="115" workbookViewId="0">
      <selection activeCell="E32" sqref="E32:F33"/>
    </sheetView>
  </sheetViews>
  <sheetFormatPr defaultRowHeight="14.5" x14ac:dyDescent="0.35"/>
  <cols>
    <col min="1" max="1" width="3.1796875" customWidth="1"/>
    <col min="2" max="2" width="38.81640625" customWidth="1"/>
    <col min="3" max="3" width="7.453125" customWidth="1"/>
    <col min="4" max="4" width="22.36328125" customWidth="1"/>
    <col min="5" max="5" width="19.08984375" customWidth="1"/>
    <col min="6" max="6" width="22.54296875" customWidth="1"/>
    <col min="7" max="7" width="3" customWidth="1"/>
  </cols>
  <sheetData>
    <row r="1" spans="1:10" ht="15" thickBot="1" x14ac:dyDescent="0.4">
      <c r="A1" s="51"/>
      <c r="B1" s="70"/>
      <c r="C1" s="70"/>
      <c r="D1" s="70"/>
      <c r="E1" s="70"/>
      <c r="F1" s="70"/>
      <c r="G1" s="51"/>
    </row>
    <row r="2" spans="1:10" ht="45.75" customHeight="1" thickBot="1" x14ac:dyDescent="0.4">
      <c r="A2" s="51"/>
      <c r="B2" s="71" t="s">
        <v>60</v>
      </c>
      <c r="C2" s="72"/>
      <c r="D2" s="72"/>
      <c r="E2" s="72"/>
      <c r="F2" s="73"/>
      <c r="G2" s="51"/>
    </row>
    <row r="3" spans="1:10" ht="15" thickBot="1" x14ac:dyDescent="0.4">
      <c r="A3" s="51"/>
      <c r="B3" s="55"/>
      <c r="C3" s="55"/>
      <c r="D3" s="55"/>
      <c r="E3" s="55"/>
      <c r="F3" s="55"/>
      <c r="G3" s="51"/>
    </row>
    <row r="4" spans="1:10" x14ac:dyDescent="0.35">
      <c r="A4" s="51"/>
      <c r="B4" s="13" t="s">
        <v>0</v>
      </c>
      <c r="C4" s="74"/>
      <c r="D4" s="74"/>
      <c r="E4" s="74"/>
      <c r="F4" s="75"/>
      <c r="G4" s="51"/>
    </row>
    <row r="5" spans="1:10" x14ac:dyDescent="0.35">
      <c r="A5" s="51"/>
      <c r="B5" s="14" t="s">
        <v>1</v>
      </c>
      <c r="C5" s="76"/>
      <c r="D5" s="76"/>
      <c r="E5" s="76"/>
      <c r="F5" s="77"/>
      <c r="G5" s="51"/>
      <c r="H5" s="1"/>
      <c r="I5" s="1"/>
      <c r="J5" s="1"/>
    </row>
    <row r="6" spans="1:10" x14ac:dyDescent="0.35">
      <c r="A6" s="51"/>
      <c r="B6" s="14" t="s">
        <v>17</v>
      </c>
      <c r="C6" s="76"/>
      <c r="D6" s="76"/>
      <c r="E6" s="76"/>
      <c r="F6" s="77"/>
      <c r="G6" s="51"/>
    </row>
    <row r="7" spans="1:10" x14ac:dyDescent="0.35">
      <c r="A7" s="51"/>
      <c r="B7" s="14" t="s">
        <v>2</v>
      </c>
      <c r="C7" s="78"/>
      <c r="D7" s="76"/>
      <c r="E7" s="76"/>
      <c r="F7" s="77"/>
      <c r="G7" s="51"/>
    </row>
    <row r="8" spans="1:10" x14ac:dyDescent="0.35">
      <c r="A8" s="51"/>
      <c r="B8" s="14" t="s">
        <v>3</v>
      </c>
      <c r="C8" s="76"/>
      <c r="D8" s="76"/>
      <c r="E8" s="76"/>
      <c r="F8" s="77"/>
      <c r="G8" s="51"/>
    </row>
    <row r="9" spans="1:10" x14ac:dyDescent="0.35">
      <c r="A9" s="51"/>
      <c r="B9" s="14" t="s">
        <v>54</v>
      </c>
      <c r="C9" s="83"/>
      <c r="D9" s="84"/>
      <c r="E9" s="84"/>
      <c r="F9" s="85"/>
      <c r="G9" s="51"/>
    </row>
    <row r="10" spans="1:10" x14ac:dyDescent="0.35">
      <c r="A10" s="51"/>
      <c r="B10" s="14" t="s">
        <v>49</v>
      </c>
      <c r="C10" s="76"/>
      <c r="D10" s="76"/>
      <c r="E10" s="76"/>
      <c r="F10" s="77"/>
      <c r="G10" s="51"/>
    </row>
    <row r="11" spans="1:10" ht="15.75" customHeight="1" thickBot="1" x14ac:dyDescent="0.4">
      <c r="A11" s="51"/>
      <c r="B11" s="15" t="s">
        <v>50</v>
      </c>
      <c r="C11" s="79" t="s">
        <v>4</v>
      </c>
      <c r="D11" s="80"/>
      <c r="E11" s="81"/>
      <c r="F11" s="82"/>
      <c r="G11" s="51"/>
    </row>
    <row r="12" spans="1:10" ht="15" thickBot="1" x14ac:dyDescent="0.4">
      <c r="A12" s="51"/>
      <c r="B12" s="55"/>
      <c r="C12" s="55"/>
      <c r="D12" s="55"/>
      <c r="E12" s="55"/>
      <c r="F12" s="55"/>
      <c r="G12" s="51"/>
    </row>
    <row r="13" spans="1:10" ht="30" customHeight="1" x14ac:dyDescent="0.35">
      <c r="A13" s="51"/>
      <c r="B13" s="44" t="s">
        <v>21</v>
      </c>
      <c r="C13" s="45"/>
      <c r="D13" s="45"/>
      <c r="E13" s="45"/>
      <c r="F13" s="46"/>
      <c r="G13" s="51"/>
    </row>
    <row r="14" spans="1:10" ht="45" customHeight="1" x14ac:dyDescent="0.35">
      <c r="A14" s="51"/>
      <c r="B14" s="64" t="s">
        <v>51</v>
      </c>
      <c r="C14" s="65"/>
      <c r="D14" s="65"/>
      <c r="E14" s="65"/>
      <c r="F14" s="18"/>
      <c r="G14" s="51"/>
    </row>
    <row r="15" spans="1:10" ht="45" customHeight="1" x14ac:dyDescent="0.35">
      <c r="A15" s="51"/>
      <c r="B15" s="64" t="s">
        <v>52</v>
      </c>
      <c r="C15" s="65"/>
      <c r="D15" s="65"/>
      <c r="E15" s="65"/>
      <c r="F15" s="18"/>
      <c r="G15" s="51"/>
    </row>
    <row r="16" spans="1:10" ht="45" customHeight="1" x14ac:dyDescent="0.35">
      <c r="A16" s="51"/>
      <c r="B16" s="66" t="s">
        <v>53</v>
      </c>
      <c r="C16" s="67"/>
      <c r="D16" s="67"/>
      <c r="E16" s="67"/>
      <c r="F16" s="18"/>
      <c r="G16" s="51"/>
    </row>
    <row r="17" spans="1:7" ht="45" customHeight="1" thickBot="1" x14ac:dyDescent="0.4">
      <c r="A17" s="51"/>
      <c r="B17" s="68" t="s">
        <v>56</v>
      </c>
      <c r="C17" s="69"/>
      <c r="D17" s="69"/>
      <c r="E17" s="69"/>
      <c r="F17" s="19"/>
      <c r="G17" s="51"/>
    </row>
    <row r="18" spans="1:7" ht="15" thickBot="1" x14ac:dyDescent="0.4">
      <c r="A18" s="51"/>
      <c r="B18" s="55"/>
      <c r="C18" s="55"/>
      <c r="D18" s="55"/>
      <c r="E18" s="55"/>
      <c r="F18" s="55"/>
      <c r="G18" s="51"/>
    </row>
    <row r="19" spans="1:7" ht="19" customHeight="1" x14ac:dyDescent="0.35">
      <c r="A19" s="51"/>
      <c r="B19" s="44" t="s">
        <v>55</v>
      </c>
      <c r="C19" s="45"/>
      <c r="D19" s="45"/>
      <c r="E19" s="45"/>
      <c r="F19" s="46"/>
      <c r="G19" s="51"/>
    </row>
    <row r="20" spans="1:7" ht="15" customHeight="1" x14ac:dyDescent="0.35">
      <c r="A20" s="51"/>
      <c r="B20" s="31" t="s">
        <v>8</v>
      </c>
      <c r="C20" s="86" t="s">
        <v>7</v>
      </c>
      <c r="D20" s="87"/>
      <c r="E20" s="32" t="s">
        <v>6</v>
      </c>
      <c r="F20" s="23" t="s">
        <v>5</v>
      </c>
      <c r="G20" s="51"/>
    </row>
    <row r="21" spans="1:7" x14ac:dyDescent="0.35">
      <c r="A21" s="51"/>
      <c r="B21" s="33" t="s">
        <v>9</v>
      </c>
      <c r="C21" s="47">
        <v>100</v>
      </c>
      <c r="D21" s="48"/>
      <c r="E21" s="34" t="str">
        <f>IF(C21=100,"neuplatňuje sa","sem doplň minimum")</f>
        <v>neuplatňuje sa</v>
      </c>
      <c r="F21" s="35" t="str">
        <f>IF(C21=100,"neuplatňuje sa","sem doplň maximum")</f>
        <v>neuplatňuje sa</v>
      </c>
      <c r="G21" s="51"/>
    </row>
    <row r="22" spans="1:7" ht="29" x14ac:dyDescent="0.35">
      <c r="A22" s="51"/>
      <c r="B22" s="29" t="s">
        <v>10</v>
      </c>
      <c r="C22" s="16" t="s">
        <v>11</v>
      </c>
      <c r="D22" s="16" t="s">
        <v>12</v>
      </c>
      <c r="E22" s="16" t="s">
        <v>14</v>
      </c>
      <c r="F22" s="30" t="s">
        <v>13</v>
      </c>
      <c r="G22" s="51"/>
    </row>
    <row r="23" spans="1:7" ht="33" customHeight="1" x14ac:dyDescent="0.35">
      <c r="A23" s="51"/>
      <c r="B23" s="20" t="s">
        <v>58</v>
      </c>
      <c r="C23" s="17">
        <v>10</v>
      </c>
      <c r="D23" s="42">
        <v>0</v>
      </c>
      <c r="E23" s="21">
        <f>IF(C$11="Som platcom DPH",D23*0.2,0)</f>
        <v>0</v>
      </c>
      <c r="F23" s="22">
        <f>SUM(D23+E23)*C23</f>
        <v>0</v>
      </c>
      <c r="G23" s="51"/>
    </row>
    <row r="24" spans="1:7" ht="33.5" customHeight="1" x14ac:dyDescent="0.35">
      <c r="A24" s="51"/>
      <c r="B24" s="20" t="s">
        <v>57</v>
      </c>
      <c r="C24" s="17">
        <v>1</v>
      </c>
      <c r="D24" s="42">
        <v>0</v>
      </c>
      <c r="E24" s="21">
        <f>IF(C$11="Som platcom DPH",D24*0.2,0)</f>
        <v>0</v>
      </c>
      <c r="F24" s="22">
        <f>SUM(D24+E24)*C24</f>
        <v>0</v>
      </c>
      <c r="G24" s="51"/>
    </row>
    <row r="25" spans="1:7" ht="30" customHeight="1" thickBot="1" x14ac:dyDescent="0.4">
      <c r="A25" s="51"/>
      <c r="B25" s="25" t="s">
        <v>59</v>
      </c>
      <c r="C25" s="26">
        <v>5</v>
      </c>
      <c r="D25" s="43">
        <v>0</v>
      </c>
      <c r="E25" s="27">
        <f>IF(C$11="Som platcom DPH",D25*0.2,0)</f>
        <v>0</v>
      </c>
      <c r="F25" s="24">
        <f>SUM(D25+E25)*C25</f>
        <v>0</v>
      </c>
      <c r="G25" s="51"/>
    </row>
    <row r="26" spans="1:7" ht="20" customHeight="1" thickBot="1" x14ac:dyDescent="0.4">
      <c r="A26" s="51"/>
      <c r="B26" s="52" t="s">
        <v>15</v>
      </c>
      <c r="C26" s="53"/>
      <c r="D26" s="53"/>
      <c r="E26" s="54"/>
      <c r="F26" s="36">
        <f>SUM(F23:F25)</f>
        <v>0</v>
      </c>
      <c r="G26" s="51"/>
    </row>
    <row r="27" spans="1:7" ht="19" thickBot="1" x14ac:dyDescent="0.5">
      <c r="A27" s="51"/>
      <c r="B27" s="28" t="s">
        <v>16</v>
      </c>
      <c r="C27" s="49" t="str">
        <f>IF(C21=100,"Toto je jediné kritérium a prepočet na body sa preto neuplatňuje",IF(B21="čím menej, tým lepšie",(C21*(F21-F26)/(F21-E21)),(C21*(F26-E21)/(F21-E21))))</f>
        <v>Toto je jediné kritérium a prepočet na body sa preto neuplatňuje</v>
      </c>
      <c r="D27" s="49"/>
      <c r="E27" s="49"/>
      <c r="F27" s="50"/>
      <c r="G27" s="51"/>
    </row>
    <row r="28" spans="1:7" ht="19" thickBot="1" x14ac:dyDescent="0.5">
      <c r="A28" s="51"/>
      <c r="B28" s="37"/>
      <c r="C28" s="60"/>
      <c r="D28" s="61"/>
      <c r="E28" s="38"/>
      <c r="F28" s="39"/>
      <c r="G28" s="51"/>
    </row>
    <row r="29" spans="1:7" ht="30" x14ac:dyDescent="0.35">
      <c r="A29" s="51"/>
      <c r="B29" s="41" t="s">
        <v>61</v>
      </c>
      <c r="C29" s="58"/>
      <c r="D29" s="59"/>
      <c r="E29" s="40"/>
      <c r="F29" s="39"/>
      <c r="G29" s="51"/>
    </row>
    <row r="30" spans="1:7" ht="67" customHeight="1" x14ac:dyDescent="0.35">
      <c r="A30" s="51"/>
      <c r="B30" s="62" t="s">
        <v>62</v>
      </c>
      <c r="C30" s="63"/>
      <c r="D30" s="63"/>
      <c r="E30" s="40"/>
      <c r="F30" s="39"/>
      <c r="G30" s="51"/>
    </row>
    <row r="31" spans="1:7" x14ac:dyDescent="0.35">
      <c r="A31" s="51"/>
      <c r="B31" s="55"/>
      <c r="C31" s="55"/>
      <c r="D31" s="55"/>
      <c r="E31" s="55"/>
      <c r="F31" s="55"/>
      <c r="G31" s="51"/>
    </row>
    <row r="32" spans="1:7" x14ac:dyDescent="0.35">
      <c r="A32" s="51"/>
      <c r="B32" s="56" t="s">
        <v>18</v>
      </c>
      <c r="C32" s="56" t="s">
        <v>19</v>
      </c>
      <c r="D32" s="56"/>
      <c r="E32" s="57" t="s">
        <v>20</v>
      </c>
      <c r="F32" s="57"/>
      <c r="G32" s="51"/>
    </row>
    <row r="33" spans="1:7" x14ac:dyDescent="0.35">
      <c r="A33" s="51"/>
      <c r="B33" s="56"/>
      <c r="C33" s="56"/>
      <c r="D33" s="56"/>
      <c r="E33" s="57"/>
      <c r="F33" s="57"/>
      <c r="G33" s="51"/>
    </row>
    <row r="34" spans="1:7" x14ac:dyDescent="0.35">
      <c r="A34" s="51"/>
      <c r="B34" s="51"/>
      <c r="C34" s="51"/>
      <c r="D34" s="51"/>
      <c r="E34" s="51"/>
      <c r="F34" s="51"/>
      <c r="G34" s="51"/>
    </row>
    <row r="40" spans="1:7" ht="21" customHeight="1" x14ac:dyDescent="0.35"/>
    <row r="42" spans="1:7" ht="32.25" customHeight="1" x14ac:dyDescent="0.35"/>
    <row r="44" spans="1:7" ht="15.75" customHeight="1" x14ac:dyDescent="0.35"/>
    <row r="45" spans="1:7" ht="15.75" customHeight="1" x14ac:dyDescent="0.35"/>
    <row r="47" spans="1:7" ht="21" customHeight="1" x14ac:dyDescent="0.35"/>
    <row r="48" spans="1:7" ht="30" customHeight="1" x14ac:dyDescent="0.35"/>
  </sheetData>
  <sheetProtection algorithmName="SHA-512" hashValue="4BTte/CWVJ8TCfOmplBwhsxzcIEm/tdvoVl58tO5mznFTo/HzAZbhq3Ntrbg+HyVXC63MlUk3RAvTkNCBMsOrg==" saltValue="7jRER8LRwrMNRCmnGdu2hg==" spinCount="100000" sheet="1" objects="1" scenarios="1" selectLockedCells="1"/>
  <mergeCells count="33">
    <mergeCell ref="A1:A34"/>
    <mergeCell ref="B1:F1"/>
    <mergeCell ref="G1:G34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20:D20"/>
    <mergeCell ref="C10:F10"/>
    <mergeCell ref="B12:F12"/>
    <mergeCell ref="B13:F13"/>
    <mergeCell ref="B15:E15"/>
    <mergeCell ref="B16:E16"/>
    <mergeCell ref="B17:E17"/>
    <mergeCell ref="B18:F18"/>
    <mergeCell ref="B14:E14"/>
    <mergeCell ref="B19:F19"/>
    <mergeCell ref="C21:D21"/>
    <mergeCell ref="C27:F27"/>
    <mergeCell ref="B34:F34"/>
    <mergeCell ref="B26:E26"/>
    <mergeCell ref="B31:F31"/>
    <mergeCell ref="B32:B33"/>
    <mergeCell ref="C32:D33"/>
    <mergeCell ref="E32:F33"/>
    <mergeCell ref="C29:D29"/>
    <mergeCell ref="C28:D28"/>
    <mergeCell ref="B30:D30"/>
  </mergeCells>
  <dataValidations count="4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F9" xr:uid="{24F7EC91-5F01-4FA6-A644-DC32F746CB18}">
      <formula1>"áno,nie"</formula1>
    </dataValidation>
    <dataValidation type="whole" allowBlank="1" showInputMessage="1" showErrorMessage="1" prompt="Hodnota musí byť v rozdmedzí 0 - 60" sqref="C29:D29" xr:uid="{2506F72B-211E-4FA9-A31E-A42F6EC6A4A3}">
      <formula1>0</formula1>
      <formula2>60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203200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190500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279400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2" t="s">
        <v>32</v>
      </c>
    </row>
    <row r="3" spans="1:1" x14ac:dyDescent="0.35">
      <c r="A3" s="3"/>
    </row>
    <row r="4" spans="1:1" x14ac:dyDescent="0.35">
      <c r="A4" s="8" t="s">
        <v>31</v>
      </c>
    </row>
    <row r="5" spans="1:1" x14ac:dyDescent="0.35">
      <c r="A5" s="3"/>
    </row>
    <row r="6" spans="1:1" x14ac:dyDescent="0.35">
      <c r="A6" s="6" t="s">
        <v>23</v>
      </c>
    </row>
    <row r="7" spans="1:1" x14ac:dyDescent="0.35">
      <c r="A7" s="7"/>
    </row>
    <row r="8" spans="1:1" ht="60.75" customHeight="1" x14ac:dyDescent="0.35">
      <c r="A8" s="9" t="s">
        <v>33</v>
      </c>
    </row>
    <row r="9" spans="1:1" x14ac:dyDescent="0.35">
      <c r="A9" s="9"/>
    </row>
    <row r="10" spans="1:1" x14ac:dyDescent="0.35">
      <c r="A10" s="9" t="s">
        <v>34</v>
      </c>
    </row>
    <row r="11" spans="1:1" x14ac:dyDescent="0.35">
      <c r="A11" s="9" t="s">
        <v>35</v>
      </c>
    </row>
    <row r="12" spans="1:1" x14ac:dyDescent="0.35">
      <c r="A12" s="9" t="s">
        <v>36</v>
      </c>
    </row>
    <row r="13" spans="1:1" x14ac:dyDescent="0.35">
      <c r="A13" s="9" t="s">
        <v>37</v>
      </c>
    </row>
    <row r="14" spans="1:1" x14ac:dyDescent="0.35">
      <c r="A14" s="9" t="s">
        <v>38</v>
      </c>
    </row>
    <row r="15" spans="1:1" x14ac:dyDescent="0.35">
      <c r="A15" s="9" t="s">
        <v>39</v>
      </c>
    </row>
    <row r="16" spans="1:1" x14ac:dyDescent="0.35">
      <c r="A16" s="9" t="s">
        <v>40</v>
      </c>
    </row>
    <row r="17" spans="1:1" ht="29" x14ac:dyDescent="0.35">
      <c r="A17" s="9" t="s">
        <v>41</v>
      </c>
    </row>
    <row r="18" spans="1:1" x14ac:dyDescent="0.35">
      <c r="A18" s="9" t="s">
        <v>42</v>
      </c>
    </row>
    <row r="19" spans="1:1" x14ac:dyDescent="0.35">
      <c r="A19" s="9" t="s">
        <v>43</v>
      </c>
    </row>
    <row r="20" spans="1:1" x14ac:dyDescent="0.35">
      <c r="A20" s="9" t="s">
        <v>44</v>
      </c>
    </row>
    <row r="21" spans="1:1" ht="29" x14ac:dyDescent="0.35">
      <c r="A21" s="9" t="s">
        <v>45</v>
      </c>
    </row>
    <row r="22" spans="1:1" x14ac:dyDescent="0.35">
      <c r="A22" s="9" t="s">
        <v>46</v>
      </c>
    </row>
    <row r="23" spans="1:1" x14ac:dyDescent="0.35">
      <c r="A23" s="10"/>
    </row>
    <row r="24" spans="1:1" ht="58" x14ac:dyDescent="0.35">
      <c r="A24" s="9" t="s">
        <v>47</v>
      </c>
    </row>
    <row r="25" spans="1:1" ht="13.5" customHeight="1" x14ac:dyDescent="0.35">
      <c r="A25" s="9"/>
    </row>
    <row r="26" spans="1:1" ht="29" x14ac:dyDescent="0.35">
      <c r="A26" s="9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2" t="s">
        <v>22</v>
      </c>
    </row>
    <row r="3" spans="1:1" x14ac:dyDescent="0.35">
      <c r="A3" s="3"/>
    </row>
    <row r="4" spans="1:1" x14ac:dyDescent="0.35">
      <c r="A4" s="9" t="s">
        <v>31</v>
      </c>
    </row>
    <row r="5" spans="1:1" x14ac:dyDescent="0.35">
      <c r="A5" s="10"/>
    </row>
    <row r="6" spans="1:1" x14ac:dyDescent="0.35">
      <c r="A6" s="12" t="s">
        <v>23</v>
      </c>
    </row>
    <row r="7" spans="1:1" x14ac:dyDescent="0.35">
      <c r="A7" s="9"/>
    </row>
    <row r="8" spans="1:1" ht="60.75" customHeight="1" x14ac:dyDescent="0.35">
      <c r="A8" s="9" t="s">
        <v>26</v>
      </c>
    </row>
    <row r="9" spans="1:1" x14ac:dyDescent="0.35">
      <c r="A9" s="9" t="s">
        <v>24</v>
      </c>
    </row>
    <row r="10" spans="1:1" x14ac:dyDescent="0.35">
      <c r="A10" s="11"/>
    </row>
    <row r="11" spans="1:1" ht="29" x14ac:dyDescent="0.35">
      <c r="A11" s="9" t="s">
        <v>28</v>
      </c>
    </row>
    <row r="12" spans="1:1" x14ac:dyDescent="0.35">
      <c r="A12" s="9"/>
    </row>
    <row r="13" spans="1:1" ht="29" x14ac:dyDescent="0.35">
      <c r="A13" s="9" t="s">
        <v>29</v>
      </c>
    </row>
    <row r="14" spans="1:1" x14ac:dyDescent="0.35">
      <c r="A14" s="9"/>
    </row>
    <row r="15" spans="1:1" ht="29" x14ac:dyDescent="0.35">
      <c r="A15" s="9" t="s">
        <v>30</v>
      </c>
    </row>
    <row r="16" spans="1:1" x14ac:dyDescent="0.35">
      <c r="A16" s="9"/>
    </row>
    <row r="17" spans="1:1" ht="58" x14ac:dyDescent="0.35">
      <c r="A17" s="9" t="s">
        <v>27</v>
      </c>
    </row>
    <row r="18" spans="1:1" x14ac:dyDescent="0.35">
      <c r="A18" s="9"/>
    </row>
    <row r="19" spans="1:1" ht="72.5" x14ac:dyDescent="0.35">
      <c r="A19" s="9" t="s">
        <v>25</v>
      </c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  <row r="24" spans="1:1" x14ac:dyDescent="0.35">
      <c r="A24" s="4"/>
    </row>
    <row r="25" spans="1:1" ht="13.5" customHeight="1" x14ac:dyDescent="0.35">
      <c r="A25" s="4"/>
    </row>
    <row r="26" spans="1:1" ht="15.5" x14ac:dyDescent="0.3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3d1ceb-ec91-4593-ab49-8ce9533748d9"/>
    <ds:schemaRef ds:uri="e4b31099-8163-4ac9-ab84-be06feeb7ef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5F87F2-A8EC-422C-A52A-8EA2F278A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Durbáková Simona, Mgr.</cp:lastModifiedBy>
  <cp:revision/>
  <cp:lastPrinted>2023-05-31T12:54:37Z</cp:lastPrinted>
  <dcterms:created xsi:type="dcterms:W3CDTF">2022-09-22T09:41:16Z</dcterms:created>
  <dcterms:modified xsi:type="dcterms:W3CDTF">2023-07-14T11:10:14Z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