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2. Rozpočet - štandard na šírku" sheetId="1" r:id="rId1"/>
  </sheets>
  <definedNames>
    <definedName name="_xlnm.Print_Titles" localSheetId="0">'2. Rozpočet - štandard na šírku'!$10:$12</definedName>
  </definedNames>
  <calcPr fullCalcOnLoad="1"/>
</workbook>
</file>

<file path=xl/sharedStrings.xml><?xml version="1.0" encoding="utf-8"?>
<sst xmlns="http://schemas.openxmlformats.org/spreadsheetml/2006/main" count="183" uniqueCount="128">
  <si>
    <t xml:space="preserve">Objednávateľ:   </t>
  </si>
  <si>
    <t xml:space="preserve">Miesto:   </t>
  </si>
  <si>
    <t>Č.</t>
  </si>
  <si>
    <t>KCN</t>
  </si>
  <si>
    <t>Kód položky</t>
  </si>
  <si>
    <t>Popis</t>
  </si>
  <si>
    <t>MJ</t>
  </si>
  <si>
    <t>Množstvo celkom</t>
  </si>
  <si>
    <t>Cena jednotková</t>
  </si>
  <si>
    <t>1</t>
  </si>
  <si>
    <t>2</t>
  </si>
  <si>
    <t>3</t>
  </si>
  <si>
    <t>4</t>
  </si>
  <si>
    <t>5</t>
  </si>
  <si>
    <t>6</t>
  </si>
  <si>
    <t>7</t>
  </si>
  <si>
    <t>9</t>
  </si>
  <si>
    <t>HSV</t>
  </si>
  <si>
    <t xml:space="preserve">Práce a dodávky HSV   </t>
  </si>
  <si>
    <t xml:space="preserve">Zemné práce   </t>
  </si>
  <si>
    <t>221</t>
  </si>
  <si>
    <t>919735124.S</t>
  </si>
  <si>
    <t xml:space="preserve">Rezanie existujúceho betónového krytu alebo podkladu hĺbky nad 150 do 200 mm   </t>
  </si>
  <si>
    <t>m</t>
  </si>
  <si>
    <t>113107132.S</t>
  </si>
  <si>
    <t xml:space="preserve">Odstránenie krytu v ploche do 200 m2 z betónu prostého, hr. vrstvy 150 do 300 mm,  -0,50000t   </t>
  </si>
  <si>
    <t>m2</t>
  </si>
  <si>
    <t>113307113.S</t>
  </si>
  <si>
    <t xml:space="preserve">Odstránenie podkladu v ploche do 200 m2 z kameniva ťaženého, hr.vrstvy 200 do 300 mm,  -0,50000t   </t>
  </si>
  <si>
    <t>001</t>
  </si>
  <si>
    <t>122201102.S</t>
  </si>
  <si>
    <t xml:space="preserve">Odkopávka a prekopávka nezapažená v hornine 3, nad 100 do 1000 m3   </t>
  </si>
  <si>
    <t>m3</t>
  </si>
  <si>
    <t>122201109</t>
  </si>
  <si>
    <t xml:space="preserve">Odkopávky a prekopávky nezapažené. Príplatok k cenám za lepivosť horniny 3   </t>
  </si>
  <si>
    <t>114203201.S</t>
  </si>
  <si>
    <t xml:space="preserve">Triedenie, úprava, drvenie sute a časti výkopu na mieste pre opätovné použitie do podkladných vrstiev   </t>
  </si>
  <si>
    <t>167101100.S</t>
  </si>
  <si>
    <t xml:space="preserve">Nakladanie výkopku tr.1-4 ručne   </t>
  </si>
  <si>
    <t>162303102.S</t>
  </si>
  <si>
    <t xml:space="preserve">Vodorovné premiestnenie výkopku pre cesty po spevnenej ceste z horniny tr.1-4 do 10000 m3 na vzdialenosť do 1000 m   </t>
  </si>
  <si>
    <t>162503123.S</t>
  </si>
  <si>
    <t xml:space="preserve">Vodorovné premiestnenie výkopku pre cesty po spevnenej ceste z horniny tr.1-4 nad 1000 do 10000 m3, príplatok k cene za každých ďalšich a začatých 1000 m (9km)   </t>
  </si>
  <si>
    <t>171209002.S</t>
  </si>
  <si>
    <t xml:space="preserve">Poplatok za skladovanie - zemina, suť, oceľ (17 05) ostatné   </t>
  </si>
  <si>
    <t>t</t>
  </si>
  <si>
    <t xml:space="preserve">Zakladanie   </t>
  </si>
  <si>
    <t>215901101.S</t>
  </si>
  <si>
    <t xml:space="preserve">Zhutnenie podložia - úprava základovej škáry   </t>
  </si>
  <si>
    <t>011</t>
  </si>
  <si>
    <t>273313521.S</t>
  </si>
  <si>
    <t xml:space="preserve">Podkladný betón (reyerva v prípade nadvýkopu), prostý tr. C 12/15   </t>
  </si>
  <si>
    <t>275351215.S</t>
  </si>
  <si>
    <t xml:space="preserve">Debnenie - podkladný betón (steny v prípade nadvýkopu), zhotovenie-dielce   </t>
  </si>
  <si>
    <t>275351216.S</t>
  </si>
  <si>
    <t xml:space="preserve">Debnenie - podkladný betón (steny v prípade nadvýkopu), odstránenie-dielce   </t>
  </si>
  <si>
    <t>273313821.S</t>
  </si>
  <si>
    <t xml:space="preserve">Betónovanie podkladného betónu z betónu prostého   </t>
  </si>
  <si>
    <t>275313811.S</t>
  </si>
  <si>
    <t xml:space="preserve">Betón základových pätiek, prostý tr. C 30/37   </t>
  </si>
  <si>
    <t>275362021.S</t>
  </si>
  <si>
    <t xml:space="preserve">Výstuž základových pätiek zo zvár. sietí KARI B500B   </t>
  </si>
  <si>
    <t>274321421.S</t>
  </si>
  <si>
    <t xml:space="preserve">Betónovanie pätiek   </t>
  </si>
  <si>
    <t xml:space="preserve">Komunikácie   </t>
  </si>
  <si>
    <t>631316199</t>
  </si>
  <si>
    <t xml:space="preserve">Ochranný, vytvrdzujúci a ošetrujúci nástrek čerstvého betónu Sikafloor ProSeal   </t>
  </si>
  <si>
    <t>919722111.S</t>
  </si>
  <si>
    <t xml:space="preserve">Škáry rezané v cementobet. kryte - rezanie škár šírky 2 až 5 mm   </t>
  </si>
  <si>
    <t>919726722.S</t>
  </si>
  <si>
    <t xml:space="preserve">Tesnenie škár zálievkou za tepla   </t>
  </si>
  <si>
    <t>111</t>
  </si>
  <si>
    <t>111630000900.S</t>
  </si>
  <si>
    <t xml:space="preserve">Asfaltová zálievka modifikovaná pre výplň škár (0,5kg/bm pre škáru šírky do 6mm)   </t>
  </si>
  <si>
    <t>kg</t>
  </si>
  <si>
    <t xml:space="preserve">Ostatné konštrukcie a práce-búranie   </t>
  </si>
  <si>
    <t>943</t>
  </si>
  <si>
    <t>430242001.S</t>
  </si>
  <si>
    <t xml:space="preserve">Montáž stĺpov žeriavovej dráhy vnútornej v celku, výš. dr. 6 m, hmot. do 200 kg/m   </t>
  </si>
  <si>
    <t>q</t>
  </si>
  <si>
    <t>585</t>
  </si>
  <si>
    <t>585620001010.S</t>
  </si>
  <si>
    <t xml:space="preserve">Plastmaltmalta vysokopevmostná - podliatie platní   </t>
  </si>
  <si>
    <t>767</t>
  </si>
  <si>
    <t>998767101.S</t>
  </si>
  <si>
    <t xml:space="preserve">Presun hmôt pre kovové stavebné doplnkové konštrukcie v objektoch výšky do 6 m (montáž + demontáž)   </t>
  </si>
  <si>
    <t>134</t>
  </si>
  <si>
    <t>134840000300.S</t>
  </si>
  <si>
    <t xml:space="preserve">Konštrukčná oceľ (plechy hr. 10-12mm, valcované profily), ozn. 11 373, podľa EN ISO S235JRG1   </t>
  </si>
  <si>
    <t>012</t>
  </si>
  <si>
    <t>273941001.S</t>
  </si>
  <si>
    <t xml:space="preserve">Nosné alebo spojovacie zvary konštrukcií okrem betonárskej ocele, hrúbky zvaru do 10 mm   </t>
  </si>
  <si>
    <t>013</t>
  </si>
  <si>
    <t>971045803.S</t>
  </si>
  <si>
    <t xml:space="preserve">Vrty príklepovým vrtákom do D 18 mm smerom dole do betónu -0.00001t (kotvy)   </t>
  </si>
  <si>
    <t>cm</t>
  </si>
  <si>
    <t>311</t>
  </si>
  <si>
    <t>311990000700.S</t>
  </si>
  <si>
    <t xml:space="preserve">Svorník pre chemickú kotvu, M12, pozinkovaný   </t>
  </si>
  <si>
    <t>ks</t>
  </si>
  <si>
    <t>589130004000.R</t>
  </si>
  <si>
    <t xml:space="preserve">Malta epoxidová injektážna s certifikátom pre výstužové spojenia (napr. HIT RE 500 V4 bal. 1400ml)   </t>
  </si>
  <si>
    <t>783</t>
  </si>
  <si>
    <t>783172517.S</t>
  </si>
  <si>
    <t xml:space="preserve">Nátery oceľ.konštr. polyuretánové ťažkých A základný.- 35µm   </t>
  </si>
  <si>
    <t>783172510.S</t>
  </si>
  <si>
    <t xml:space="preserve">Nátery oceľ.konštr. polyuretánové ťažkých A dvojnásobné 2x s emailovaním.- 140µm   </t>
  </si>
  <si>
    <t>975074131.S</t>
  </si>
  <si>
    <t xml:space="preserve">Jednostranné podchytenie oceľovej konštrukcie - demontáž do výšky nad 3,50 m a pri jeho zaťažení nad 1500 do 2500 kg/m   </t>
  </si>
  <si>
    <t>933</t>
  </si>
  <si>
    <t>330540309.S</t>
  </si>
  <si>
    <t xml:space="preserve">Rezanie valcovaných profilov plameňom ručné, hrúbka do 20 mm   </t>
  </si>
  <si>
    <t>767431801.S</t>
  </si>
  <si>
    <t xml:space="preserve">Demontáž oceľovej konštrukcie z valcovaných profilov   </t>
  </si>
  <si>
    <t>99</t>
  </si>
  <si>
    <t xml:space="preserve">Presun hmôt HSV   </t>
  </si>
  <si>
    <t>000</t>
  </si>
  <si>
    <t>000300041.S</t>
  </si>
  <si>
    <t xml:space="preserve">Geodetické práce - práce počas výstavby, porealizačné zameranie   </t>
  </si>
  <si>
    <t>eur</t>
  </si>
  <si>
    <t>000800021.S</t>
  </si>
  <si>
    <t xml:space="preserve">VRN - sťažené podmienky, vplyv prostredia a iné VRN   </t>
  </si>
  <si>
    <t>998223011</t>
  </si>
  <si>
    <t xml:space="preserve">Presun hmôt   </t>
  </si>
  <si>
    <t>Stavba:</t>
  </si>
  <si>
    <t>Výkaz výmer</t>
  </si>
  <si>
    <t xml:space="preserve">Zhotoviteľ:   </t>
  </si>
  <si>
    <t>Objekt:   ÚDA DPB a.s., areál Jurajov dvor - Úprava žeriavu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</si>
</sst>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;\-#,##0.000"/>
    <numFmt numFmtId="167" formatCode="0.000"/>
  </numFmts>
  <fonts count="47">
    <font>
      <sz val="8"/>
      <name val="MS Sans Serif"/>
      <family val="0"/>
    </font>
    <font>
      <b/>
      <sz val="14"/>
      <color indexed="10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2"/>
      <color indexed="56"/>
      <name val="MS Sans Serif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rgb="FF002060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3" fillId="0" borderId="0" xfId="0" applyNumberFormat="1" applyFont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66" fontId="6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3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right" vertical="center"/>
    </xf>
    <xf numFmtId="3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166" fontId="8" fillId="0" borderId="10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2" fontId="0" fillId="0" borderId="11" xfId="0" applyNumberFormat="1" applyBorder="1" applyAlignment="1">
      <alignment horizontal="center" vertical="top"/>
    </xf>
    <xf numFmtId="2" fontId="46" fillId="0" borderId="0" xfId="0" applyNumberFormat="1" applyFont="1" applyAlignment="1">
      <alignment horizontal="left"/>
    </xf>
    <xf numFmtId="2" fontId="0" fillId="0" borderId="11" xfId="0" applyNumberFormat="1" applyBorder="1" applyAlignment="1">
      <alignment horizontal="center" vertical="center"/>
    </xf>
    <xf numFmtId="166" fontId="3" fillId="5" borderId="12" xfId="0" applyNumberFormat="1" applyFont="1" applyFill="1" applyBorder="1" applyAlignment="1">
      <alignment horizontal="right" vertical="center"/>
    </xf>
    <xf numFmtId="166" fontId="8" fillId="5" borderId="12" xfId="0" applyNumberFormat="1" applyFont="1" applyFill="1" applyBorder="1" applyAlignment="1">
      <alignment horizontal="right"/>
    </xf>
    <xf numFmtId="2" fontId="10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="120" zoomScaleNormal="120" zoomScalePageLayoutView="0" workbookViewId="0" topLeftCell="A1">
      <selection activeCell="E5" sqref="E5"/>
    </sheetView>
  </sheetViews>
  <sheetFormatPr defaultColWidth="10.5" defaultRowHeight="12" customHeight="1"/>
  <cols>
    <col min="1" max="1" width="8" style="2" customWidth="1"/>
    <col min="2" max="2" width="7.83203125" style="3" customWidth="1"/>
    <col min="3" max="3" width="16.33203125" style="4" customWidth="1"/>
    <col min="4" max="4" width="59.66015625" style="4" customWidth="1"/>
    <col min="5" max="5" width="5.5" style="4" customWidth="1"/>
    <col min="6" max="6" width="11.33203125" style="5" customWidth="1"/>
    <col min="7" max="7" width="11.5" style="5" customWidth="1"/>
    <col min="8" max="8" width="14.5" style="1" bestFit="1" customWidth="1"/>
    <col min="9" max="16384" width="10.5" style="1" customWidth="1"/>
  </cols>
  <sheetData>
    <row r="1" spans="1:7" s="6" customFormat="1" ht="27.75" customHeight="1">
      <c r="A1" s="42" t="s">
        <v>125</v>
      </c>
      <c r="B1" s="42"/>
      <c r="C1" s="42"/>
      <c r="D1" s="42"/>
      <c r="E1" s="42"/>
      <c r="F1" s="42"/>
      <c r="G1" s="42"/>
    </row>
    <row r="2" spans="1:7" s="6" customFormat="1" ht="12.75" customHeight="1">
      <c r="A2" s="7" t="s">
        <v>124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127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8"/>
      <c r="C4" s="8"/>
      <c r="D4" s="7"/>
      <c r="E4" s="7"/>
      <c r="F4" s="7"/>
      <c r="G4" s="7"/>
    </row>
    <row r="5" spans="1:7" s="6" customFormat="1" ht="6.75" customHeight="1">
      <c r="A5" s="9"/>
      <c r="B5" s="9"/>
      <c r="C5" s="9"/>
      <c r="D5" s="9"/>
      <c r="E5" s="9"/>
      <c r="F5" s="9"/>
      <c r="G5" s="9"/>
    </row>
    <row r="6" spans="1:7" s="6" customFormat="1" ht="12.75" customHeight="1">
      <c r="A6" s="10" t="s">
        <v>0</v>
      </c>
      <c r="B6" s="11"/>
      <c r="C6" s="12"/>
      <c r="D6" s="12"/>
      <c r="E6" s="12"/>
      <c r="F6" s="13"/>
      <c r="G6" s="13"/>
    </row>
    <row r="7" spans="1:7" s="6" customFormat="1" ht="12.75" customHeight="1">
      <c r="A7" s="43" t="s">
        <v>126</v>
      </c>
      <c r="B7" s="44"/>
      <c r="C7" s="44"/>
      <c r="D7" s="44"/>
      <c r="E7" s="12"/>
      <c r="F7" s="13"/>
      <c r="G7" s="13"/>
    </row>
    <row r="8" spans="1:7" s="6" customFormat="1" ht="12.75" customHeight="1">
      <c r="A8" s="43" t="s">
        <v>1</v>
      </c>
      <c r="B8" s="44"/>
      <c r="C8" s="44"/>
      <c r="D8" s="12"/>
      <c r="E8" s="12"/>
      <c r="F8" s="13"/>
      <c r="G8" s="13"/>
    </row>
    <row r="9" spans="1:7" s="6" customFormat="1" ht="6.75" customHeight="1">
      <c r="A9" s="9"/>
      <c r="B9" s="9"/>
      <c r="C9" s="9"/>
      <c r="D9" s="9"/>
      <c r="E9" s="9"/>
      <c r="F9" s="9"/>
      <c r="G9" s="9"/>
    </row>
    <row r="10" spans="1:7" s="6" customFormat="1" ht="29.25" customHeight="1">
      <c r="A10" s="14" t="s">
        <v>2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14" t="s">
        <v>8</v>
      </c>
    </row>
    <row r="11" spans="1:7" s="6" customFormat="1" ht="12.75" customHeight="1" hidden="1">
      <c r="A11" s="14" t="s">
        <v>9</v>
      </c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</row>
    <row r="12" spans="1:7" s="6" customFormat="1" ht="4.5" customHeight="1">
      <c r="A12" s="15"/>
      <c r="B12" s="15"/>
      <c r="C12" s="15"/>
      <c r="D12" s="15"/>
      <c r="E12" s="15"/>
      <c r="F12" s="15"/>
      <c r="G12" s="15"/>
    </row>
    <row r="13" spans="1:8" s="6" customFormat="1" ht="30.75" customHeight="1">
      <c r="A13" s="16"/>
      <c r="B13" s="17"/>
      <c r="C13" s="18" t="s">
        <v>17</v>
      </c>
      <c r="D13" s="18" t="s">
        <v>18</v>
      </c>
      <c r="E13" s="18"/>
      <c r="F13" s="19"/>
      <c r="G13" s="19"/>
      <c r="H13" s="37">
        <f>H14+H25+H34+H39+H53</f>
        <v>0</v>
      </c>
    </row>
    <row r="14" spans="1:8" s="6" customFormat="1" ht="28.5" customHeight="1">
      <c r="A14" s="20"/>
      <c r="B14" s="21"/>
      <c r="C14" s="22" t="s">
        <v>9</v>
      </c>
      <c r="D14" s="22" t="s">
        <v>19</v>
      </c>
      <c r="E14" s="22"/>
      <c r="F14" s="23"/>
      <c r="G14" s="23"/>
      <c r="H14" s="41">
        <f>SUM(H15:H24)</f>
        <v>0</v>
      </c>
    </row>
    <row r="15" spans="1:8" s="6" customFormat="1" ht="24" customHeight="1">
      <c r="A15" s="24">
        <v>1</v>
      </c>
      <c r="B15" s="25" t="s">
        <v>20</v>
      </c>
      <c r="C15" s="26" t="s">
        <v>21</v>
      </c>
      <c r="D15" s="26" t="s">
        <v>22</v>
      </c>
      <c r="E15" s="26" t="s">
        <v>23</v>
      </c>
      <c r="F15" s="27">
        <v>9.6</v>
      </c>
      <c r="G15" s="39"/>
      <c r="H15" s="38">
        <f>F15*G15</f>
        <v>0</v>
      </c>
    </row>
    <row r="16" spans="1:8" s="6" customFormat="1" ht="24" customHeight="1">
      <c r="A16" s="24">
        <v>2</v>
      </c>
      <c r="B16" s="25" t="s">
        <v>20</v>
      </c>
      <c r="C16" s="26" t="s">
        <v>24</v>
      </c>
      <c r="D16" s="26" t="s">
        <v>25</v>
      </c>
      <c r="E16" s="26" t="s">
        <v>26</v>
      </c>
      <c r="F16" s="27">
        <v>2.88</v>
      </c>
      <c r="G16" s="39"/>
      <c r="H16" s="38">
        <f aca="true" t="shared" si="0" ref="H16:H24">F16*G16</f>
        <v>0</v>
      </c>
    </row>
    <row r="17" spans="1:8" s="6" customFormat="1" ht="24" customHeight="1">
      <c r="A17" s="24">
        <v>3</v>
      </c>
      <c r="B17" s="25" t="s">
        <v>20</v>
      </c>
      <c r="C17" s="26" t="s">
        <v>27</v>
      </c>
      <c r="D17" s="26" t="s">
        <v>28</v>
      </c>
      <c r="E17" s="26" t="s">
        <v>26</v>
      </c>
      <c r="F17" s="27">
        <v>2.88</v>
      </c>
      <c r="G17" s="39"/>
      <c r="H17" s="38">
        <f t="shared" si="0"/>
        <v>0</v>
      </c>
    </row>
    <row r="18" spans="1:8" s="6" customFormat="1" ht="13.5" customHeight="1">
      <c r="A18" s="24">
        <v>4</v>
      </c>
      <c r="B18" s="25" t="s">
        <v>29</v>
      </c>
      <c r="C18" s="26" t="s">
        <v>30</v>
      </c>
      <c r="D18" s="26" t="s">
        <v>31</v>
      </c>
      <c r="E18" s="26" t="s">
        <v>32</v>
      </c>
      <c r="F18" s="27">
        <v>2.5</v>
      </c>
      <c r="G18" s="39"/>
      <c r="H18" s="38">
        <f t="shared" si="0"/>
        <v>0</v>
      </c>
    </row>
    <row r="19" spans="1:8" s="6" customFormat="1" ht="24" customHeight="1">
      <c r="A19" s="24">
        <v>5</v>
      </c>
      <c r="B19" s="25" t="s">
        <v>29</v>
      </c>
      <c r="C19" s="26" t="s">
        <v>33</v>
      </c>
      <c r="D19" s="26" t="s">
        <v>34</v>
      </c>
      <c r="E19" s="26" t="s">
        <v>32</v>
      </c>
      <c r="F19" s="27">
        <v>2.5</v>
      </c>
      <c r="G19" s="39"/>
      <c r="H19" s="38">
        <f t="shared" si="0"/>
        <v>0</v>
      </c>
    </row>
    <row r="20" spans="1:8" s="6" customFormat="1" ht="24" customHeight="1">
      <c r="A20" s="24">
        <v>6</v>
      </c>
      <c r="B20" s="25" t="s">
        <v>29</v>
      </c>
      <c r="C20" s="26" t="s">
        <v>35</v>
      </c>
      <c r="D20" s="26" t="s">
        <v>36</v>
      </c>
      <c r="E20" s="26" t="s">
        <v>32</v>
      </c>
      <c r="F20" s="27">
        <v>3.2</v>
      </c>
      <c r="G20" s="39"/>
      <c r="H20" s="38">
        <f t="shared" si="0"/>
        <v>0</v>
      </c>
    </row>
    <row r="21" spans="1:8" s="6" customFormat="1" ht="13.5" customHeight="1">
      <c r="A21" s="24">
        <v>7</v>
      </c>
      <c r="B21" s="25" t="s">
        <v>29</v>
      </c>
      <c r="C21" s="26" t="s">
        <v>37</v>
      </c>
      <c r="D21" s="26" t="s">
        <v>38</v>
      </c>
      <c r="E21" s="26" t="s">
        <v>32</v>
      </c>
      <c r="F21" s="27">
        <v>2.5</v>
      </c>
      <c r="G21" s="39"/>
      <c r="H21" s="38">
        <f t="shared" si="0"/>
        <v>0</v>
      </c>
    </row>
    <row r="22" spans="1:8" s="6" customFormat="1" ht="24" customHeight="1">
      <c r="A22" s="24">
        <v>8</v>
      </c>
      <c r="B22" s="25" t="s">
        <v>29</v>
      </c>
      <c r="C22" s="26" t="s">
        <v>39</v>
      </c>
      <c r="D22" s="26" t="s">
        <v>40</v>
      </c>
      <c r="E22" s="26" t="s">
        <v>32</v>
      </c>
      <c r="F22" s="27">
        <v>3.2</v>
      </c>
      <c r="G22" s="39"/>
      <c r="H22" s="38">
        <f t="shared" si="0"/>
        <v>0</v>
      </c>
    </row>
    <row r="23" spans="1:8" s="6" customFormat="1" ht="34.5" customHeight="1">
      <c r="A23" s="24">
        <v>9</v>
      </c>
      <c r="B23" s="25" t="s">
        <v>29</v>
      </c>
      <c r="C23" s="26" t="s">
        <v>41</v>
      </c>
      <c r="D23" s="26" t="s">
        <v>42</v>
      </c>
      <c r="E23" s="26" t="s">
        <v>32</v>
      </c>
      <c r="F23" s="27">
        <v>28.8</v>
      </c>
      <c r="G23" s="39"/>
      <c r="H23" s="38">
        <f t="shared" si="0"/>
        <v>0</v>
      </c>
    </row>
    <row r="24" spans="1:8" s="6" customFormat="1" ht="13.5" customHeight="1">
      <c r="A24" s="24">
        <v>10</v>
      </c>
      <c r="B24" s="25" t="s">
        <v>29</v>
      </c>
      <c r="C24" s="26" t="s">
        <v>43</v>
      </c>
      <c r="D24" s="26" t="s">
        <v>44</v>
      </c>
      <c r="E24" s="26" t="s">
        <v>45</v>
      </c>
      <c r="F24" s="27">
        <v>10.9</v>
      </c>
      <c r="G24" s="39"/>
      <c r="H24" s="38">
        <f t="shared" si="0"/>
        <v>0</v>
      </c>
    </row>
    <row r="25" spans="1:8" s="6" customFormat="1" ht="28.5" customHeight="1">
      <c r="A25" s="20"/>
      <c r="B25" s="21"/>
      <c r="C25" s="22" t="s">
        <v>10</v>
      </c>
      <c r="D25" s="22" t="s">
        <v>46</v>
      </c>
      <c r="E25" s="22"/>
      <c r="F25" s="23"/>
      <c r="G25" s="23"/>
      <c r="H25" s="41">
        <f>SUM(H26:H33)</f>
        <v>0</v>
      </c>
    </row>
    <row r="26" spans="1:8" s="6" customFormat="1" ht="13.5" customHeight="1">
      <c r="A26" s="24">
        <v>11</v>
      </c>
      <c r="B26" s="25" t="s">
        <v>29</v>
      </c>
      <c r="C26" s="26" t="s">
        <v>47</v>
      </c>
      <c r="D26" s="26" t="s">
        <v>48</v>
      </c>
      <c r="E26" s="26" t="s">
        <v>26</v>
      </c>
      <c r="F26" s="27">
        <v>2.88</v>
      </c>
      <c r="G26" s="39"/>
      <c r="H26" s="38">
        <f aca="true" t="shared" si="1" ref="H26:H33">F26*G26</f>
        <v>0</v>
      </c>
    </row>
    <row r="27" spans="1:8" s="6" customFormat="1" ht="13.5" customHeight="1">
      <c r="A27" s="24">
        <v>12</v>
      </c>
      <c r="B27" s="25" t="s">
        <v>49</v>
      </c>
      <c r="C27" s="26" t="s">
        <v>50</v>
      </c>
      <c r="D27" s="26" t="s">
        <v>51</v>
      </c>
      <c r="E27" s="26" t="s">
        <v>32</v>
      </c>
      <c r="F27" s="27">
        <v>1.8</v>
      </c>
      <c r="G27" s="39"/>
      <c r="H27" s="38">
        <f t="shared" si="1"/>
        <v>0</v>
      </c>
    </row>
    <row r="28" spans="1:8" s="6" customFormat="1" ht="24" customHeight="1">
      <c r="A28" s="24">
        <v>13</v>
      </c>
      <c r="B28" s="25" t="s">
        <v>49</v>
      </c>
      <c r="C28" s="26" t="s">
        <v>52</v>
      </c>
      <c r="D28" s="26" t="s">
        <v>53</v>
      </c>
      <c r="E28" s="26" t="s">
        <v>26</v>
      </c>
      <c r="F28" s="27">
        <v>12</v>
      </c>
      <c r="G28" s="39"/>
      <c r="H28" s="38">
        <f t="shared" si="1"/>
        <v>0</v>
      </c>
    </row>
    <row r="29" spans="1:8" s="6" customFormat="1" ht="24" customHeight="1">
      <c r="A29" s="24">
        <v>14</v>
      </c>
      <c r="B29" s="25" t="s">
        <v>49</v>
      </c>
      <c r="C29" s="26" t="s">
        <v>54</v>
      </c>
      <c r="D29" s="26" t="s">
        <v>55</v>
      </c>
      <c r="E29" s="26" t="s">
        <v>26</v>
      </c>
      <c r="F29" s="27">
        <v>12</v>
      </c>
      <c r="G29" s="39"/>
      <c r="H29" s="38">
        <f t="shared" si="1"/>
        <v>0</v>
      </c>
    </row>
    <row r="30" spans="1:8" s="6" customFormat="1" ht="13.5" customHeight="1">
      <c r="A30" s="24">
        <v>15</v>
      </c>
      <c r="B30" s="25" t="s">
        <v>49</v>
      </c>
      <c r="C30" s="26" t="s">
        <v>56</v>
      </c>
      <c r="D30" s="26" t="s">
        <v>57</v>
      </c>
      <c r="E30" s="26" t="s">
        <v>32</v>
      </c>
      <c r="F30" s="27">
        <v>1.8</v>
      </c>
      <c r="G30" s="39"/>
      <c r="H30" s="38">
        <f t="shared" si="1"/>
        <v>0</v>
      </c>
    </row>
    <row r="31" spans="1:8" s="6" customFormat="1" ht="13.5" customHeight="1">
      <c r="A31" s="24">
        <v>16</v>
      </c>
      <c r="B31" s="25" t="s">
        <v>49</v>
      </c>
      <c r="C31" s="26" t="s">
        <v>58</v>
      </c>
      <c r="D31" s="26" t="s">
        <v>59</v>
      </c>
      <c r="E31" s="26" t="s">
        <v>32</v>
      </c>
      <c r="F31" s="27">
        <v>2.88</v>
      </c>
      <c r="G31" s="39"/>
      <c r="H31" s="38">
        <f t="shared" si="1"/>
        <v>0</v>
      </c>
    </row>
    <row r="32" spans="1:8" s="6" customFormat="1" ht="13.5" customHeight="1">
      <c r="A32" s="24">
        <v>17</v>
      </c>
      <c r="B32" s="25" t="s">
        <v>49</v>
      </c>
      <c r="C32" s="26" t="s">
        <v>60</v>
      </c>
      <c r="D32" s="26" t="s">
        <v>61</v>
      </c>
      <c r="E32" s="26" t="s">
        <v>45</v>
      </c>
      <c r="F32" s="27">
        <v>0.3</v>
      </c>
      <c r="G32" s="39"/>
      <c r="H32" s="38">
        <f t="shared" si="1"/>
        <v>0</v>
      </c>
    </row>
    <row r="33" spans="1:8" s="6" customFormat="1" ht="13.5" customHeight="1">
      <c r="A33" s="24">
        <v>18</v>
      </c>
      <c r="B33" s="25" t="s">
        <v>49</v>
      </c>
      <c r="C33" s="26" t="s">
        <v>62</v>
      </c>
      <c r="D33" s="26" t="s">
        <v>63</v>
      </c>
      <c r="E33" s="26" t="s">
        <v>32</v>
      </c>
      <c r="F33" s="27">
        <v>2.88</v>
      </c>
      <c r="G33" s="39"/>
      <c r="H33" s="38">
        <f t="shared" si="1"/>
        <v>0</v>
      </c>
    </row>
    <row r="34" spans="1:8" s="6" customFormat="1" ht="28.5" customHeight="1">
      <c r="A34" s="20"/>
      <c r="B34" s="21"/>
      <c r="C34" s="22" t="s">
        <v>13</v>
      </c>
      <c r="D34" s="22" t="s">
        <v>64</v>
      </c>
      <c r="E34" s="22"/>
      <c r="F34" s="23"/>
      <c r="G34" s="23"/>
      <c r="H34" s="41">
        <f>SUM(H35:H38)</f>
        <v>0</v>
      </c>
    </row>
    <row r="35" spans="1:8" s="6" customFormat="1" ht="24" customHeight="1">
      <c r="A35" s="24">
        <v>19</v>
      </c>
      <c r="B35" s="25" t="s">
        <v>49</v>
      </c>
      <c r="C35" s="26" t="s">
        <v>65</v>
      </c>
      <c r="D35" s="26" t="s">
        <v>66</v>
      </c>
      <c r="E35" s="26" t="s">
        <v>26</v>
      </c>
      <c r="F35" s="27">
        <v>3</v>
      </c>
      <c r="G35" s="39"/>
      <c r="H35" s="38">
        <f>F35*G35</f>
        <v>0</v>
      </c>
    </row>
    <row r="36" spans="1:8" s="6" customFormat="1" ht="13.5" customHeight="1">
      <c r="A36" s="24">
        <v>20</v>
      </c>
      <c r="B36" s="25" t="s">
        <v>20</v>
      </c>
      <c r="C36" s="26" t="s">
        <v>67</v>
      </c>
      <c r="D36" s="26" t="s">
        <v>68</v>
      </c>
      <c r="E36" s="26" t="s">
        <v>23</v>
      </c>
      <c r="F36" s="27">
        <v>10</v>
      </c>
      <c r="G36" s="39"/>
      <c r="H36" s="38">
        <f>F36*G36</f>
        <v>0</v>
      </c>
    </row>
    <row r="37" spans="1:8" s="6" customFormat="1" ht="13.5" customHeight="1">
      <c r="A37" s="24">
        <v>21</v>
      </c>
      <c r="B37" s="25" t="s">
        <v>20</v>
      </c>
      <c r="C37" s="26" t="s">
        <v>69</v>
      </c>
      <c r="D37" s="26" t="s">
        <v>70</v>
      </c>
      <c r="E37" s="26" t="s">
        <v>23</v>
      </c>
      <c r="F37" s="27">
        <v>10</v>
      </c>
      <c r="G37" s="39"/>
      <c r="H37" s="38">
        <f>F37*G37</f>
        <v>0</v>
      </c>
    </row>
    <row r="38" spans="1:8" s="6" customFormat="1" ht="24" customHeight="1">
      <c r="A38" s="28">
        <v>22</v>
      </c>
      <c r="B38" s="29" t="s">
        <v>71</v>
      </c>
      <c r="C38" s="30" t="s">
        <v>72</v>
      </c>
      <c r="D38" s="30" t="s">
        <v>73</v>
      </c>
      <c r="E38" s="30" t="s">
        <v>74</v>
      </c>
      <c r="F38" s="31">
        <v>5</v>
      </c>
      <c r="G38" s="40"/>
      <c r="H38" s="38">
        <f>F38*G38</f>
        <v>0</v>
      </c>
    </row>
    <row r="39" spans="1:8" s="6" customFormat="1" ht="28.5" customHeight="1">
      <c r="A39" s="20"/>
      <c r="B39" s="21"/>
      <c r="C39" s="22" t="s">
        <v>16</v>
      </c>
      <c r="D39" s="22" t="s">
        <v>75</v>
      </c>
      <c r="E39" s="22"/>
      <c r="F39" s="23"/>
      <c r="G39" s="23"/>
      <c r="H39" s="41">
        <f>SUM(H40:H52)</f>
        <v>0</v>
      </c>
    </row>
    <row r="40" spans="1:8" s="6" customFormat="1" ht="24" customHeight="1">
      <c r="A40" s="24">
        <v>23</v>
      </c>
      <c r="B40" s="25" t="s">
        <v>76</v>
      </c>
      <c r="C40" s="26" t="s">
        <v>77</v>
      </c>
      <c r="D40" s="26" t="s">
        <v>78</v>
      </c>
      <c r="E40" s="26" t="s">
        <v>79</v>
      </c>
      <c r="F40" s="27">
        <v>2</v>
      </c>
      <c r="G40" s="39"/>
      <c r="H40" s="38">
        <f>F40*G40</f>
        <v>0</v>
      </c>
    </row>
    <row r="41" spans="1:8" s="6" customFormat="1" ht="13.5" customHeight="1">
      <c r="A41" s="28">
        <v>24</v>
      </c>
      <c r="B41" s="29" t="s">
        <v>80</v>
      </c>
      <c r="C41" s="30" t="s">
        <v>81</v>
      </c>
      <c r="D41" s="30" t="s">
        <v>82</v>
      </c>
      <c r="E41" s="30" t="s">
        <v>74</v>
      </c>
      <c r="F41" s="31">
        <v>10</v>
      </c>
      <c r="G41" s="40"/>
      <c r="H41" s="38">
        <f aca="true" t="shared" si="2" ref="H41:H52">F41*G41</f>
        <v>0</v>
      </c>
    </row>
    <row r="42" spans="1:8" s="6" customFormat="1" ht="24" customHeight="1">
      <c r="A42" s="24">
        <v>25</v>
      </c>
      <c r="B42" s="25" t="s">
        <v>83</v>
      </c>
      <c r="C42" s="26" t="s">
        <v>84</v>
      </c>
      <c r="D42" s="26" t="s">
        <v>85</v>
      </c>
      <c r="E42" s="26" t="s">
        <v>45</v>
      </c>
      <c r="F42" s="27">
        <v>3.6</v>
      </c>
      <c r="G42" s="39"/>
      <c r="H42" s="38">
        <f t="shared" si="2"/>
        <v>0</v>
      </c>
    </row>
    <row r="43" spans="1:8" s="6" customFormat="1" ht="24" customHeight="1">
      <c r="A43" s="28">
        <v>26</v>
      </c>
      <c r="B43" s="29" t="s">
        <v>86</v>
      </c>
      <c r="C43" s="30" t="s">
        <v>87</v>
      </c>
      <c r="D43" s="30" t="s">
        <v>88</v>
      </c>
      <c r="E43" s="30" t="s">
        <v>45</v>
      </c>
      <c r="F43" s="31">
        <v>0.41</v>
      </c>
      <c r="G43" s="40"/>
      <c r="H43" s="38">
        <f t="shared" si="2"/>
        <v>0</v>
      </c>
    </row>
    <row r="44" spans="1:8" s="6" customFormat="1" ht="24" customHeight="1">
      <c r="A44" s="24">
        <v>27</v>
      </c>
      <c r="B44" s="25" t="s">
        <v>89</v>
      </c>
      <c r="C44" s="26" t="s">
        <v>90</v>
      </c>
      <c r="D44" s="26" t="s">
        <v>91</v>
      </c>
      <c r="E44" s="26" t="s">
        <v>23</v>
      </c>
      <c r="F44" s="27">
        <v>10</v>
      </c>
      <c r="G44" s="39"/>
      <c r="H44" s="38">
        <f t="shared" si="2"/>
        <v>0</v>
      </c>
    </row>
    <row r="45" spans="1:8" s="6" customFormat="1" ht="24" customHeight="1">
      <c r="A45" s="24">
        <v>28</v>
      </c>
      <c r="B45" s="25" t="s">
        <v>92</v>
      </c>
      <c r="C45" s="26" t="s">
        <v>93</v>
      </c>
      <c r="D45" s="26" t="s">
        <v>94</v>
      </c>
      <c r="E45" s="26" t="s">
        <v>95</v>
      </c>
      <c r="F45" s="27">
        <v>120</v>
      </c>
      <c r="G45" s="39"/>
      <c r="H45" s="38">
        <f t="shared" si="2"/>
        <v>0</v>
      </c>
    </row>
    <row r="46" spans="1:8" s="6" customFormat="1" ht="13.5" customHeight="1">
      <c r="A46" s="28">
        <v>29</v>
      </c>
      <c r="B46" s="29" t="s">
        <v>96</v>
      </c>
      <c r="C46" s="30" t="s">
        <v>97</v>
      </c>
      <c r="D46" s="30" t="s">
        <v>98</v>
      </c>
      <c r="E46" s="30" t="s">
        <v>99</v>
      </c>
      <c r="F46" s="31">
        <v>8</v>
      </c>
      <c r="G46" s="40"/>
      <c r="H46" s="38">
        <f t="shared" si="2"/>
        <v>0</v>
      </c>
    </row>
    <row r="47" spans="1:8" s="6" customFormat="1" ht="24" customHeight="1">
      <c r="A47" s="28">
        <v>30</v>
      </c>
      <c r="B47" s="29"/>
      <c r="C47" s="30" t="s">
        <v>100</v>
      </c>
      <c r="D47" s="30" t="s">
        <v>101</v>
      </c>
      <c r="E47" s="30" t="s">
        <v>99</v>
      </c>
      <c r="F47" s="31">
        <v>1</v>
      </c>
      <c r="G47" s="40"/>
      <c r="H47" s="38">
        <f t="shared" si="2"/>
        <v>0</v>
      </c>
    </row>
    <row r="48" spans="1:8" s="6" customFormat="1" ht="13.5" customHeight="1">
      <c r="A48" s="24">
        <v>31</v>
      </c>
      <c r="B48" s="25" t="s">
        <v>102</v>
      </c>
      <c r="C48" s="26" t="s">
        <v>103</v>
      </c>
      <c r="D48" s="26" t="s">
        <v>104</v>
      </c>
      <c r="E48" s="26" t="s">
        <v>26</v>
      </c>
      <c r="F48" s="27">
        <v>5.2</v>
      </c>
      <c r="G48" s="39"/>
      <c r="H48" s="38">
        <f t="shared" si="2"/>
        <v>0</v>
      </c>
    </row>
    <row r="49" spans="1:8" s="6" customFormat="1" ht="24" customHeight="1">
      <c r="A49" s="24">
        <v>32</v>
      </c>
      <c r="B49" s="25" t="s">
        <v>102</v>
      </c>
      <c r="C49" s="26" t="s">
        <v>105</v>
      </c>
      <c r="D49" s="26" t="s">
        <v>106</v>
      </c>
      <c r="E49" s="26" t="s">
        <v>26</v>
      </c>
      <c r="F49" s="27">
        <v>5.2</v>
      </c>
      <c r="G49" s="39"/>
      <c r="H49" s="38">
        <f t="shared" si="2"/>
        <v>0</v>
      </c>
    </row>
    <row r="50" spans="1:8" s="6" customFormat="1" ht="24" customHeight="1">
      <c r="A50" s="24">
        <v>33</v>
      </c>
      <c r="B50" s="25" t="s">
        <v>92</v>
      </c>
      <c r="C50" s="26" t="s">
        <v>107</v>
      </c>
      <c r="D50" s="26" t="s">
        <v>108</v>
      </c>
      <c r="E50" s="26" t="s">
        <v>23</v>
      </c>
      <c r="F50" s="27">
        <v>8</v>
      </c>
      <c r="G50" s="39"/>
      <c r="H50" s="38">
        <f t="shared" si="2"/>
        <v>0</v>
      </c>
    </row>
    <row r="51" spans="1:8" s="6" customFormat="1" ht="13.5" customHeight="1">
      <c r="A51" s="24">
        <v>34</v>
      </c>
      <c r="B51" s="25" t="s">
        <v>109</v>
      </c>
      <c r="C51" s="26" t="s">
        <v>110</v>
      </c>
      <c r="D51" s="26" t="s">
        <v>111</v>
      </c>
      <c r="E51" s="26" t="s">
        <v>23</v>
      </c>
      <c r="F51" s="27">
        <v>6.6</v>
      </c>
      <c r="G51" s="39"/>
      <c r="H51" s="38">
        <f t="shared" si="2"/>
        <v>0</v>
      </c>
    </row>
    <row r="52" spans="1:8" s="6" customFormat="1" ht="13.5" customHeight="1">
      <c r="A52" s="24">
        <v>35</v>
      </c>
      <c r="B52" s="25" t="s">
        <v>83</v>
      </c>
      <c r="C52" s="26" t="s">
        <v>112</v>
      </c>
      <c r="D52" s="26" t="s">
        <v>113</v>
      </c>
      <c r="E52" s="26" t="s">
        <v>26</v>
      </c>
      <c r="F52" s="27">
        <v>90</v>
      </c>
      <c r="G52" s="39"/>
      <c r="H52" s="38">
        <f t="shared" si="2"/>
        <v>0</v>
      </c>
    </row>
    <row r="53" spans="1:8" s="6" customFormat="1" ht="28.5" customHeight="1">
      <c r="A53" s="20"/>
      <c r="B53" s="21"/>
      <c r="C53" s="22" t="s">
        <v>114</v>
      </c>
      <c r="D53" s="22" t="s">
        <v>115</v>
      </c>
      <c r="E53" s="22"/>
      <c r="F53" s="23"/>
      <c r="G53" s="23"/>
      <c r="H53" s="41">
        <f>SUM(H54:H56)</f>
        <v>0</v>
      </c>
    </row>
    <row r="54" spans="1:8" s="6" customFormat="1" ht="13.5" customHeight="1">
      <c r="A54" s="24">
        <v>36</v>
      </c>
      <c r="B54" s="25" t="s">
        <v>116</v>
      </c>
      <c r="C54" s="26" t="s">
        <v>117</v>
      </c>
      <c r="D54" s="26" t="s">
        <v>118</v>
      </c>
      <c r="E54" s="26" t="s">
        <v>119</v>
      </c>
      <c r="F54" s="27">
        <v>1</v>
      </c>
      <c r="G54" s="39"/>
      <c r="H54" s="36">
        <f>G54*F54</f>
        <v>0</v>
      </c>
    </row>
    <row r="55" spans="1:8" s="6" customFormat="1" ht="13.5" customHeight="1">
      <c r="A55" s="24">
        <v>37</v>
      </c>
      <c r="B55" s="25" t="s">
        <v>116</v>
      </c>
      <c r="C55" s="26" t="s">
        <v>120</v>
      </c>
      <c r="D55" s="26" t="s">
        <v>121</v>
      </c>
      <c r="E55" s="26" t="s">
        <v>119</v>
      </c>
      <c r="F55" s="27">
        <v>1</v>
      </c>
      <c r="G55" s="39"/>
      <c r="H55" s="36">
        <f>G55*F55</f>
        <v>0</v>
      </c>
    </row>
    <row r="56" spans="1:8" s="6" customFormat="1" ht="13.5" customHeight="1">
      <c r="A56" s="24">
        <v>38</v>
      </c>
      <c r="B56" s="25" t="s">
        <v>20</v>
      </c>
      <c r="C56" s="26" t="s">
        <v>122</v>
      </c>
      <c r="D56" s="26" t="s">
        <v>123</v>
      </c>
      <c r="E56" s="26" t="s">
        <v>45</v>
      </c>
      <c r="F56" s="27">
        <v>11.845</v>
      </c>
      <c r="G56" s="39"/>
      <c r="H56" s="36">
        <f>G56*F56</f>
        <v>0</v>
      </c>
    </row>
    <row r="57" spans="1:7" s="6" customFormat="1" ht="30.75" customHeight="1">
      <c r="A57" s="32"/>
      <c r="B57" s="33"/>
      <c r="C57" s="34"/>
      <c r="D57" s="34"/>
      <c r="E57" s="34"/>
      <c r="F57" s="35"/>
      <c r="G57" s="35"/>
    </row>
  </sheetData>
  <sheetProtection/>
  <mergeCells count="3">
    <mergeCell ref="A1:G1"/>
    <mergeCell ref="A7:D7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0" r:id="rId1"/>
  <headerFooter alignWithMargins="0">
    <oddFooter>&amp;C   Strana &amp;P  z &amp;N</oddFooter>
  </headerFooter>
  <ignoredErrors>
    <ignoredError sqref="H13:H24 H26:H33 H35:H38 H40:H52 H54 H55:H56" unlockedFormula="1"/>
    <ignoredError sqref="H25 H34 H39 H53" formula="1" unlockedFormula="1"/>
    <ignoredError sqref="B40:B52 B54:B56 B35:C39 B26:B33 B15:C24 C53 C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</dc:creator>
  <cp:keywords/>
  <dc:description/>
  <cp:lastModifiedBy>simkovic.milan</cp:lastModifiedBy>
  <dcterms:created xsi:type="dcterms:W3CDTF">2023-06-23T08:09:23Z</dcterms:created>
  <dcterms:modified xsi:type="dcterms:W3CDTF">2023-07-26T05:10:52Z</dcterms:modified>
  <cp:category/>
  <cp:version/>
  <cp:contentType/>
  <cp:contentStatus/>
</cp:coreProperties>
</file>