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2. Danka\12. ŠZM pre interv kardiológiu - 5 častí\SP\"/>
    </mc:Choice>
  </mc:AlternateContent>
  <bookViews>
    <workbookView xWindow="0" yWindow="0" windowWidth="20490" windowHeight="7755" tabRatio="936"/>
  </bookViews>
  <sheets>
    <sheet name="Príloha č. 1" sheetId="4" r:id="rId1"/>
    <sheet name="Príloha č. 2" sheetId="5" r:id="rId2"/>
    <sheet name="Príloha č. 3" sheetId="18" r:id="rId3"/>
    <sheet name="Príloha č. 4 " sheetId="208" r:id="rId4"/>
    <sheet name="Príloha č. 5 - časť 1" sheetId="184" r:id="rId5"/>
    <sheet name="Príloha č. 5 - časť 2" sheetId="198" r:id="rId6"/>
    <sheet name="Príloha č. 5 - časť 3" sheetId="199" r:id="rId7"/>
    <sheet name="Príloha č. 5 - časť 4" sheetId="200" r:id="rId8"/>
    <sheet name="Príloha č. 5 - časť 5" sheetId="201" r:id="rId9"/>
    <sheet name=" Príloha č. 6 - časť 1" sheetId="144" r:id="rId10"/>
    <sheet name=" Príloha č. 6 - časť 2" sheetId="210" r:id="rId11"/>
    <sheet name=" Príloha č. 6 - časť 3" sheetId="211" r:id="rId12"/>
    <sheet name=" Príloha č. 6 - časť 4" sheetId="212" r:id="rId13"/>
    <sheet name=" Príloha č. 6 - časť 5" sheetId="213" r:id="rId14"/>
    <sheet name="Príloha č. 7 - časť 1 " sheetId="202" r:id="rId15"/>
    <sheet name="Príloha č. 7 - časť 2" sheetId="203" r:id="rId16"/>
    <sheet name="Príloha č. 7 - časť 3" sheetId="214" r:id="rId17"/>
    <sheet name="Príloha č. 7 - časť 4" sheetId="205" r:id="rId18"/>
    <sheet name="Príloha č. 7 - časť 5" sheetId="206" r:id="rId19"/>
    <sheet name="Príloha č. 8" sheetId="209" r:id="rId20"/>
  </sheets>
  <externalReferences>
    <externalReference r:id="rId21"/>
  </externalReferences>
  <definedNames>
    <definedName name="_xlnm.Print_Area" localSheetId="9">' Príloha č. 6 - časť 1'!$A$1:$K$23</definedName>
    <definedName name="_xlnm.Print_Area" localSheetId="10">' Príloha č. 6 - časť 2'!$A$1:$K$22</definedName>
    <definedName name="_xlnm.Print_Area" localSheetId="11">' Príloha č. 6 - časť 3'!$A$1:$K$22</definedName>
    <definedName name="_xlnm.Print_Area" localSheetId="12">' Príloha č. 6 - časť 4'!$A$1:$K$22</definedName>
    <definedName name="_xlnm.Print_Area" localSheetId="13">' Príloha č. 6 - časť 5'!$A$1:$K$22</definedName>
    <definedName name="_xlnm.Print_Area" localSheetId="0">'Príloha č. 1'!$A$1:$D$32</definedName>
    <definedName name="_xlnm.Print_Area" localSheetId="1">'Príloha č. 2'!$A$1:$D$30</definedName>
    <definedName name="_xlnm.Print_Area" localSheetId="2">'Príloha č. 3'!$A$1:$D$31</definedName>
    <definedName name="_xlnm.Print_Area" localSheetId="3">'Príloha č. 4 '!$A$1:$D$20</definedName>
    <definedName name="_xlnm.Print_Area" localSheetId="4">'Príloha č. 5 - časť 1'!$A$1:$D$42</definedName>
    <definedName name="_xlnm.Print_Area" localSheetId="5">'Príloha č. 5 - časť 2'!$A$1:$D$27</definedName>
    <definedName name="_xlnm.Print_Area" localSheetId="6">'Príloha č. 5 - časť 3'!$A$1:$D$30</definedName>
    <definedName name="_xlnm.Print_Area" localSheetId="7">'Príloha č. 5 - časť 4'!$A$1:$D$26</definedName>
    <definedName name="_xlnm.Print_Area" localSheetId="8">'Príloha č. 5 - časť 5'!$A$1:$D$25</definedName>
    <definedName name="_xlnm.Print_Area" localSheetId="14">'Príloha č. 7 - časť 1 '!$A$1:$M$33</definedName>
    <definedName name="_xlnm.Print_Area" localSheetId="15">'Príloha č. 7 - časť 2'!$A$1:$M$27</definedName>
    <definedName name="_xlnm.Print_Area" localSheetId="16">'Príloha č. 7 - časť 3'!$A$1:$M$27</definedName>
    <definedName name="_xlnm.Print_Area" localSheetId="17">'Príloha č. 7 - časť 4'!$A$1:$M$27</definedName>
    <definedName name="_xlnm.Print_Area" localSheetId="18">'Príloha č. 7 - časť 5'!$A$1:$M$25</definedName>
    <definedName name="_xlnm.Print_Area" localSheetId="19">'Príloha č. 8'!$A$1:$F$30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214" l="1"/>
  <c r="B22" i="214"/>
  <c r="C19" i="214"/>
  <c r="C18" i="214"/>
  <c r="C17" i="214"/>
  <c r="C16" i="214"/>
  <c r="A2" i="214"/>
  <c r="D10" i="144"/>
  <c r="B20" i="213" l="1"/>
  <c r="B19" i="213"/>
  <c r="C16" i="213"/>
  <c r="C15" i="213"/>
  <c r="C14" i="213"/>
  <c r="C13" i="213"/>
  <c r="I8" i="213"/>
  <c r="J8" i="213" s="1"/>
  <c r="K8" i="213" s="1"/>
  <c r="K9" i="213" s="1"/>
  <c r="G8" i="213"/>
  <c r="H8" i="213" s="1"/>
  <c r="A2" i="213"/>
  <c r="B20" i="212"/>
  <c r="B19" i="212"/>
  <c r="C16" i="212"/>
  <c r="C15" i="212"/>
  <c r="C14" i="212"/>
  <c r="C13" i="212"/>
  <c r="I8" i="212"/>
  <c r="J8" i="212" s="1"/>
  <c r="K8" i="212" s="1"/>
  <c r="K9" i="212" s="1"/>
  <c r="G8" i="212"/>
  <c r="H8" i="212" s="1"/>
  <c r="A2" i="212"/>
  <c r="B20" i="211"/>
  <c r="B19" i="211"/>
  <c r="C16" i="211"/>
  <c r="C15" i="211"/>
  <c r="C14" i="211"/>
  <c r="C13" i="211"/>
  <c r="I8" i="211"/>
  <c r="I9" i="211" s="1"/>
  <c r="G8" i="211"/>
  <c r="H8" i="211" s="1"/>
  <c r="A2" i="211"/>
  <c r="B20" i="210"/>
  <c r="B19" i="210"/>
  <c r="C16" i="210"/>
  <c r="C15" i="210"/>
  <c r="C14" i="210"/>
  <c r="C13" i="210"/>
  <c r="I8" i="210"/>
  <c r="J8" i="210" s="1"/>
  <c r="K8" i="210" s="1"/>
  <c r="G8" i="210"/>
  <c r="H8" i="210" s="1"/>
  <c r="A2" i="210"/>
  <c r="I9" i="213" l="1"/>
  <c r="I9" i="212"/>
  <c r="J8" i="211"/>
  <c r="K8" i="211" s="1"/>
  <c r="K9" i="211" s="1"/>
  <c r="K9" i="210"/>
  <c r="I9" i="210"/>
  <c r="A2" i="209"/>
  <c r="E30" i="209" l="1"/>
  <c r="B27" i="209"/>
  <c r="B26" i="209"/>
  <c r="B23" i="206" l="1"/>
  <c r="B22" i="206"/>
  <c r="C19" i="206"/>
  <c r="C18" i="206"/>
  <c r="C17" i="206"/>
  <c r="C16" i="206"/>
  <c r="A2" i="206"/>
  <c r="B23" i="205"/>
  <c r="B22" i="205"/>
  <c r="C19" i="205"/>
  <c r="C18" i="205"/>
  <c r="C17" i="205"/>
  <c r="C16" i="205"/>
  <c r="A2" i="205"/>
  <c r="B23" i="203"/>
  <c r="B22" i="203"/>
  <c r="C19" i="203"/>
  <c r="C18" i="203"/>
  <c r="C17" i="203"/>
  <c r="C16" i="203"/>
  <c r="A2" i="203"/>
  <c r="G9" i="144"/>
  <c r="H9" i="144" s="1"/>
  <c r="I9" i="144"/>
  <c r="J9" i="144" s="1"/>
  <c r="K9" i="144" l="1"/>
  <c r="B31" i="202"/>
  <c r="B30" i="202"/>
  <c r="C27" i="202"/>
  <c r="C26" i="202"/>
  <c r="C25" i="202"/>
  <c r="C24" i="202"/>
  <c r="A2" i="202"/>
  <c r="B23" i="201"/>
  <c r="B22" i="201"/>
  <c r="C19" i="201"/>
  <c r="C18" i="201"/>
  <c r="C17" i="201"/>
  <c r="C16" i="201"/>
  <c r="A2" i="201"/>
  <c r="B24" i="200"/>
  <c r="B23" i="200"/>
  <c r="C20" i="200"/>
  <c r="C19" i="200"/>
  <c r="C18" i="200"/>
  <c r="C17" i="200"/>
  <c r="A2" i="200"/>
  <c r="B28" i="199"/>
  <c r="B27" i="199"/>
  <c r="C24" i="199"/>
  <c r="C23" i="199"/>
  <c r="C22" i="199"/>
  <c r="C21" i="199"/>
  <c r="A2" i="199"/>
  <c r="B25" i="198"/>
  <c r="B24" i="198"/>
  <c r="C21" i="198"/>
  <c r="C20" i="198"/>
  <c r="C19" i="198"/>
  <c r="C18" i="198"/>
  <c r="A2" i="198"/>
  <c r="B40" i="184" l="1"/>
  <c r="B39" i="184"/>
  <c r="C36" i="184"/>
  <c r="C35" i="184"/>
  <c r="C34" i="184"/>
  <c r="C33" i="184"/>
  <c r="A2" i="184"/>
  <c r="B21" i="144" l="1"/>
  <c r="B20" i="144"/>
  <c r="C17" i="144"/>
  <c r="C16" i="144"/>
  <c r="C15" i="144"/>
  <c r="C14" i="144"/>
  <c r="I8" i="144"/>
  <c r="I10" i="144" s="1"/>
  <c r="G8" i="144"/>
  <c r="H8" i="144" s="1"/>
  <c r="A2" i="144"/>
  <c r="J8" i="144" l="1"/>
  <c r="K8" i="144" s="1"/>
  <c r="K10" i="144" s="1"/>
  <c r="C7" i="5" l="1"/>
  <c r="C6" i="5"/>
  <c r="A2" i="18" l="1"/>
  <c r="B24" i="18"/>
  <c r="B23" i="18"/>
  <c r="C9" i="18"/>
  <c r="C8" i="18"/>
  <c r="C7" i="18"/>
  <c r="C6" i="18"/>
  <c r="B22" i="5" l="1"/>
  <c r="B23" i="5"/>
  <c r="C9" i="5"/>
  <c r="C8" i="5"/>
  <c r="A2" i="5" l="1"/>
  <c r="D97" i="4" l="1"/>
</calcChain>
</file>

<file path=xl/sharedStrings.xml><?xml version="1.0" encoding="utf-8"?>
<sst xmlns="http://schemas.openxmlformats.org/spreadsheetml/2006/main" count="736" uniqueCount="187">
  <si>
    <t>-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</si>
  <si>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</si>
  <si>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</si>
  <si>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</si>
  <si>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</si>
  <si>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</si>
  <si>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</si>
  <si>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</si>
  <si>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</si>
  <si>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</si>
  <si>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</si>
  <si>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</si>
  <si>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</si>
  <si>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IDENTIFIKAČNÉ ÚDAJE UCHÁDZAČA</t>
  </si>
  <si>
    <t>Kontaktná osoba uchádzača - počas procesu VO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</si>
  <si>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</si>
  <si>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</si>
  <si>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</si>
  <si>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</si>
  <si>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</si>
  <si>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</si>
  <si>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</si>
  <si>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</si>
  <si>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</si>
  <si>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</si>
  <si>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t xml:space="preserve"> </t>
  </si>
  <si>
    <t>súhlasím s podmienkami určenými verejným obstarávateľom v tomto verejnom obstarávaní uvedené v Oznámení o vyhlásení verejného obstarávania a v súťažných podkladoch,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</si>
  <si>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</si>
  <si>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</si>
  <si>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</si>
  <si>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</si>
  <si>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</si>
  <si>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</si>
  <si>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</si>
  <si>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</si>
  <si>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</si>
  <si>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</si>
  <si>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P.č.</t>
  </si>
  <si>
    <t>Týmto potvrdzujem, že všetky uvedené informácie sú pravdivé.</t>
  </si>
  <si>
    <t>ks</t>
  </si>
  <si>
    <t>Por. č.</t>
  </si>
  <si>
    <t>Mer. 
jed.
(MJ)</t>
  </si>
  <si>
    <t>bez DPH</t>
  </si>
  <si>
    <t>s DPH</t>
  </si>
  <si>
    <t>KALKULÁCIA CENY A NÁVRH NA PLNENIE KRITÉRIA NA VYHODNOTENIE PONÚK</t>
  </si>
  <si>
    <t>Sortiment ponúkaného tovaru</t>
  </si>
  <si>
    <t>Merná 
jednotka
(MJ)</t>
  </si>
  <si>
    <t>Katalógové číslo</t>
  </si>
  <si>
    <t>ŠUKL</t>
  </si>
  <si>
    <t>CPV
kód</t>
  </si>
  <si>
    <t>Obchodný názov ponúkaného produktu</t>
  </si>
  <si>
    <t>Výrobca ponúkaného produktu</t>
  </si>
  <si>
    <t>11.</t>
  </si>
  <si>
    <t>Kategorizačný
kód</t>
  </si>
  <si>
    <t>Produkt zaradený v aktuálne platnom Zozname kategorizovaných ŠZM
áno / nie</t>
  </si>
  <si>
    <t>12.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</si>
  <si>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</si>
  <si>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</si>
  <si>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>hodnota ponúkaného produktu</t>
  </si>
  <si>
    <t>Špecifikácia predmetu zákazky</t>
  </si>
  <si>
    <t>Predmet subdodávky</t>
  </si>
  <si>
    <t>Časť č.</t>
  </si>
  <si>
    <t>Názov príslušnej časti predmetu zákazky</t>
  </si>
  <si>
    <t xml:space="preserve">spĺňa/nespĺňa </t>
  </si>
  <si>
    <t>Jednotková cena za MJ v EUR</t>
  </si>
  <si>
    <t>SPOLU za časť č. 2 predmetu zákazky:</t>
  </si>
  <si>
    <t xml:space="preserve">sadzba DPH v % </t>
  </si>
  <si>
    <t>sadzba DPH v %</t>
  </si>
  <si>
    <r>
      <t xml:space="preserve">Uchádzač vo verejnom obstarávaní na uvedený predmet zákazky týmto vyhlasuje, že s návrhom zmluvných podmienok uvedených v časti D. Záväzné zmluvné podmienky súťažných podkladov bez výhrad </t>
    </r>
    <r>
      <rPr>
        <b/>
        <sz val="9"/>
        <color theme="1"/>
        <rFont val="Arial"/>
        <family val="2"/>
        <charset val="238"/>
      </rPr>
      <t>SÚHLASÍ.</t>
    </r>
  </si>
  <si>
    <r>
      <rPr>
        <b/>
        <sz val="9"/>
        <color theme="1"/>
        <rFont val="Arial"/>
        <family val="2"/>
        <charset val="238"/>
      </rPr>
      <t>Prehľad časti/častí predmetu zákazky</t>
    </r>
    <r>
      <rPr>
        <sz val="9"/>
        <color theme="1"/>
        <rFont val="Arial"/>
        <family val="2"/>
        <charset val="238"/>
      </rPr>
      <t>,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na ktoré uchádzač predkladá vyhlásenie o súhlase s obsahom návrhu zmluvy (uchádzač uvedie samostatne pre každú časť predmetu zákazky jej číslo a názov):</t>
    </r>
  </si>
  <si>
    <t>SPOLU za časť č. 1 predmetu zákazky:</t>
  </si>
  <si>
    <t xml:space="preserve">DPH v EUR </t>
  </si>
  <si>
    <t>Celková cena za predpokladané množstvo MJ v EUR</t>
  </si>
  <si>
    <t>SPOLU za časť č. 3 predmetu zákazky:</t>
  </si>
  <si>
    <t>..............................................</t>
  </si>
  <si>
    <t xml:space="preserve">Názov položky </t>
  </si>
  <si>
    <t>13.</t>
  </si>
  <si>
    <t>3</t>
  </si>
  <si>
    <r>
      <t xml:space="preserve">Predpokladané množstvo MJ </t>
    </r>
    <r>
      <rPr>
        <sz val="10"/>
        <color theme="1"/>
        <rFont val="Arial"/>
        <family val="2"/>
        <charset val="238"/>
      </rPr>
      <t>počas trvania zmluvy 
(36 mesiacov)</t>
    </r>
  </si>
  <si>
    <t>Predpokladané množstvo MJ počas trvania zmluvy 
(36 mesiacov)</t>
  </si>
  <si>
    <t>Vyhlásenie uchádzača ku konfliktom záujmov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</si>
  <si>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</si>
  <si>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 xml:space="preserve">som neposkytol a neposkytnem  akejkoľvek, čo i len potenciálne zainteresovanej osobe priamo alebo nepriamo akúkoľvek finančnú alebo vecnú výhodu ako motiváciu alebo odmenu súvisiacu s týmto verejným obstarávaním, 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</si>
  <si>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</si>
  <si>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</si>
  <si>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>ZOZNAM ZNÁMYCH SUBDODÁVATEĽOV</t>
  </si>
  <si>
    <t xml:space="preserve">I. Na realizácii predmetu zmluvy </t>
  </si>
  <si>
    <t>sa budú podieľať nasledovní subdodávatelia:</t>
  </si>
  <si>
    <r>
      <t>Subdodávateľ-</t>
    </r>
    <r>
      <rPr>
        <sz val="10"/>
        <color theme="1"/>
        <rFont val="Times New Roman"/>
        <family val="1"/>
        <charset val="238"/>
      </rPr>
      <t xml:space="preserve">práv.osoba
(obchodné meno, sídlo / miesto podnikania, IČO)
</t>
    </r>
    <r>
      <rPr>
        <b/>
        <sz val="10"/>
        <color theme="1"/>
        <rFont val="Times New Roman"/>
        <family val="1"/>
        <charset val="238"/>
      </rPr>
      <t xml:space="preserve">
Subdodávateľ-</t>
    </r>
    <r>
      <rPr>
        <sz val="10"/>
        <color theme="1"/>
        <rFont val="Times New Roman"/>
        <family val="1"/>
        <charset val="238"/>
      </rPr>
      <t>fyz.osoba
(meno a priezvisko, adresa pobytu, dátum narodenia)</t>
    </r>
  </si>
  <si>
    <t xml:space="preserve">Údaje o osobe oprávnenej konať za subdodávateľa </t>
  </si>
  <si>
    <t>Podiel plnenia zmluvy v %</t>
  </si>
  <si>
    <t>Podiel plnenia zmluvy v EUR 
bez DPH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</si>
  <si>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</si>
  <si>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</si>
  <si>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</t>
  </si>
  <si>
    <t>Podpis a pečiatka:</t>
  </si>
  <si>
    <t>Meno a priezvisko oprávnenej osoby na podpisovanie:</t>
  </si>
  <si>
    <r>
      <t xml:space="preserve">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</si>
  <si>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8"/>
        <color theme="1"/>
        <rFont val="Arial"/>
        <family val="2"/>
        <charset val="238"/>
      </rPr>
      <t xml:space="preserve">
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</si>
  <si>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</si>
  <si>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t xml:space="preserve">   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</si>
  <si>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 xml:space="preserve">Špeciálny zdravotnícky materiá pre intervenčnú kardiológiu </t>
  </si>
  <si>
    <t xml:space="preserve">Časť č. 1 - Špeciálny zdravotnícky materiál pre intervenčnú kardiológiu s osobitným zreteľom na riadené kontrastné infúzie pri angiografii </t>
  </si>
  <si>
    <t>Položka č. 1 - Angiografický set I.</t>
  </si>
  <si>
    <t xml:space="preserve">Ručný ovládač umožňuje precíznu reguláciu prietoku a objemu vstrekovanej kontrastnej látky, prepojenie na Injektor Acist Cvi. </t>
  </si>
  <si>
    <t xml:space="preserve">Má dve tlačidlá: </t>
  </si>
  <si>
    <t>3.1</t>
  </si>
  <si>
    <t>horné tlačidlo, označené ako C, spúšťa a reguluje prietok vstrekovanej kontrastnej látky</t>
  </si>
  <si>
    <t>3.2</t>
  </si>
  <si>
    <t>spodné tlačidlo, označené ako S, spúšťa a zastavuje prepláchnutie fyziologickým roztokom.</t>
  </si>
  <si>
    <t>Trojcestný vysokotlakový uzatvárací kohút s otočnou koncovkou.</t>
  </si>
  <si>
    <t>Vysokotlakovú hadicu rôznych dĺžok:</t>
  </si>
  <si>
    <t>5.1</t>
  </si>
  <si>
    <t>AT-P65 dĺžka vysokotlakovej hadice je 65 inch (165,10 centimetra)</t>
  </si>
  <si>
    <t>5.2</t>
  </si>
  <si>
    <t>AT-P54 dĺžka vysokotlakovej hadice je 54 inch (137,16 centimetra).</t>
  </si>
  <si>
    <t xml:space="preserve">
Tlakový prevodník so zbernou hadicou, hadicou fyziologického roztoku, hrotom fyziologického roztoku, ručnou striekačkou.
</t>
  </si>
  <si>
    <t xml:space="preserve">Multi-use Syringe s 100 ml striekačkou, hrotom fyziologického roztoku, hadicou na kontrastnú látku a posuvnou svorkou. </t>
  </si>
  <si>
    <t xml:space="preserve">Ručný ovládač, ktorý umožňuje precíznu reguláciu prietoku a objemu vstrekovanej kontrastnej látky, prepojenie na Injektor Acist Cvi. 
</t>
  </si>
  <si>
    <t>Má dve tlačidlá:</t>
  </si>
  <si>
    <t>4.1</t>
  </si>
  <si>
    <t>4.2</t>
  </si>
  <si>
    <t>Vysokotlaková hadica rôznych dĺžok:</t>
  </si>
  <si>
    <t>6.1</t>
  </si>
  <si>
    <t>6.2</t>
  </si>
  <si>
    <t>Položka č. 2 - Angiografický set II.</t>
  </si>
  <si>
    <t xml:space="preserve">
Požaduje sa špeciálny zdravotnícky materiál pre intervenčnú kardiológiu s osobitným zreteľom na riadené kontrastné infúzie pri angiografii.  
</t>
  </si>
  <si>
    <t>Časť č. 2 - Špeciálny zdravotnícky materiál pre intervenčnú kardiológiu s osobitným zreteľom na cievny uzatvárací systém</t>
  </si>
  <si>
    <t>Položka č. 1 - Cievny uzatvárací systém</t>
  </si>
  <si>
    <t xml:space="preserve">Požaduje sa špeciálny zdravotnícky materiál pre intervenčnú kardiológiu s osobitným zreteľom na cievny uzatvárací systém špeciálny uzatvárací systém pozostávajúci z dvojzložkového vstrebateľného materiálu s RTG markerom. </t>
  </si>
  <si>
    <t xml:space="preserve">So zreteľom na uzatváranie katetrizačného prístupu z femorálnej artérie špeciálne do 25F vonkajšieho diametra. </t>
  </si>
  <si>
    <t xml:space="preserve">Indikovaný na použitie po transkatétrovej implantácii aortálnej chlopne a perkutánnej implantácii podporných komorových systémov (PVAD, ECMO, PulsCath) ako aj po ednovaskulárnych technikách. </t>
  </si>
  <si>
    <t xml:space="preserve">Požaduje sa veľkosť systému 14F je indikovaný po použití 10-14F pošvičiek. </t>
  </si>
  <si>
    <t>18F systém je indikovaný na uzavretie punkcie po použití 15-18F (maximálny vonkajší priemer 25F).</t>
  </si>
  <si>
    <t>Časť č. 3 - Špeciálny zdravotnícky materiál pre intervenčnú kardiológiu s osobitným zreteľom na valvuloplastický katéter</t>
  </si>
  <si>
    <t>Položka č. 1 - Valvuloplastický katéter</t>
  </si>
  <si>
    <t xml:space="preserve">Požaduje sa špeciálny zdravotnícky materiál pre intervenčnú kardiológiu s osobitným zreteľom na valvuloplastický katéter: </t>
  </si>
  <si>
    <t>1.1</t>
  </si>
  <si>
    <t>používa sa pri liečbe stenózy aortálnej chlopne a zaručuje optimálny výkon v inštalácii TAVI</t>
  </si>
  <si>
    <t>1.2</t>
  </si>
  <si>
    <t>valvuloplastický katéter pre dospelých a špeciálny dizajn TYP B umožňuje presné a ľahké umiestnenie, čo zaisťuje vynikajúcu stabilitu valvuloplastického balóna, zaručuje optimálny výkon pri Transuluminalnej aortálnej valvuloplastickej intervencii</t>
  </si>
  <si>
    <t>1.3</t>
  </si>
  <si>
    <t>požaduje sa nominálny priemer: 15 mm, 16 mm, 18 mm, 20 mm, 23 mm, 25 mm, 28 mm, 30 mm, 35 mm</t>
  </si>
  <si>
    <t>1.4</t>
  </si>
  <si>
    <t>dĺžka balóna: 25 mm, 30 mm, 40 mm, 45 mm, 50 mm, 60 mm</t>
  </si>
  <si>
    <t>1.5</t>
  </si>
  <si>
    <t>rozmer zavádzača: 7 F, 8 F, 9 F, 10 F, 12 F, 16 F</t>
  </si>
  <si>
    <t>1.6</t>
  </si>
  <si>
    <t>priemer vodiaceho drôtu: .035", .038"</t>
  </si>
  <si>
    <t>1.7</t>
  </si>
  <si>
    <t xml:space="preserve">kapacita balóna (ml): 7,5; 9; 10; 11; 12; 13; 15; 15,2; 17,5; 18; 19; 20; 21; 22; 23; 27; 28; 29; 35; 40; 44; 53; 65; 90 ml. </t>
  </si>
  <si>
    <t>Časť č. 4 - Špeciálny zdravotnícky materiál pre intervenčnú kardiológiu osobitným zreteľom na konkrezistentný zavádzač</t>
  </si>
  <si>
    <t>Položka č. 1 - Konkrezistentný zavádzač</t>
  </si>
  <si>
    <t>Požaduje sa špeciálny zdravotnícky materiál pre intervenčnú kardiológiu s osobitným zreteľom na konkrezistentný zavádzač:</t>
  </si>
  <si>
    <t>použiteľný pri implantácií aortálnej chlopne (TAVI)</t>
  </si>
  <si>
    <t>dvojito taperované pre ľahké a bezpečné zavádzanie</t>
  </si>
  <si>
    <t>požadujú sa veľkosti 14F, 16F, 18F a 20F, na 0,035 vodič s hemostatickou chlopňou zabraňujúcou aspirácii a minimalizáciou krvácania.</t>
  </si>
  <si>
    <t>Časť č. 5 - Špeciálny zdravotnícky materiál pre intervenčnú kardiológiu so zreteľom na intravaskulárny litotriptický (IVL) katéter</t>
  </si>
  <si>
    <t>Položka č. 1 - Intravaskulárny litotriptický (IVL) katéter</t>
  </si>
  <si>
    <t>Určený na nízkotlakovú balónikovú dilatáciu kalcifikovaných stenóz.</t>
  </si>
  <si>
    <t>Požadovaný rozmer balónikov vo veľkostiach medzi a vrátane 2,5 – 4 mm v priemeroch zväčšujúcich sa o 0,5 mm.</t>
  </si>
  <si>
    <t>Katéter musí byť kompatibilné k riadiacej jednotke – generátoru, ku ktorému sa napájajú magnetickým pripojovacím káblom, ktorý je súčasťou generátora.</t>
  </si>
  <si>
    <t xml:space="preserve">Angiografický set I. </t>
  </si>
  <si>
    <t xml:space="preserve">Angiografický set II. </t>
  </si>
  <si>
    <t>Časť č. 1 – Špeciálny zdravotnícky materiál pre intervenčnú kardiológiu so zreteľom na riadené kontrastné infúzie pri angiografii</t>
  </si>
  <si>
    <t>Časť č. 1 - Špeciálny zdravotnícky materiál pre intervenčnú kardiológiu so zreteľom na riadené kontrastné infúzie pri angiografii</t>
  </si>
  <si>
    <t>Časť č. 2 - Špeciálny zdravotnícky materiál pre intervenčnú kardiológiu so zreteľom na cievny uzatvárací systém</t>
  </si>
  <si>
    <t>Cievny uzatvárací systém</t>
  </si>
  <si>
    <t>Valvuloplastický katéter</t>
  </si>
  <si>
    <t>Časť č. 3 - Špeciálny zdravotnícky materiál pre intervenčnú kardiológiu so zreteľom na valvuloplastický katéter</t>
  </si>
  <si>
    <t>Časť č. 4 - Špeciálny zdravotnícky materiál pre intervenčnú kardiológiu so zreteľom na konkrezistentný zavádzač</t>
  </si>
  <si>
    <t>Konkrezistentný zavádzač</t>
  </si>
  <si>
    <t>Intravaskulárny litotriptický (IVL) katéter</t>
  </si>
  <si>
    <t>12 750</t>
  </si>
  <si>
    <t>1 970</t>
  </si>
  <si>
    <t>132</t>
  </si>
  <si>
    <t>122</t>
  </si>
  <si>
    <t>59</t>
  </si>
  <si>
    <t>416</t>
  </si>
  <si>
    <t>SPOLU za časť č. 4 predmetu zákazky:</t>
  </si>
  <si>
    <t>SPOLU za časť č. 5 predmetu zákazky:</t>
  </si>
  <si>
    <t>33111710-1</t>
  </si>
  <si>
    <t>33141230-1</t>
  </si>
  <si>
    <t>33141210-5</t>
  </si>
  <si>
    <t>33141300-3</t>
  </si>
  <si>
    <t>33141200-2</t>
  </si>
  <si>
    <t>Podpis podľa bodu 11.9 časti 
A - Pokyny pre záujemcov a uchádzačov súťažných podkladov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</si>
</sst>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8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3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dotted">
        <color rgb="FFC0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thin">
        <color rgb="FFFF0000"/>
      </top>
      <bottom style="thin">
        <color rgb="FFFF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auto="1"/>
      </top>
      <bottom style="medium">
        <color theme="8" tint="-0.499984740745262"/>
      </bottom>
      <diagonal/>
    </border>
    <border>
      <left style="thin">
        <color theme="8" tint="0.39991454817346722"/>
      </left>
      <right style="thin">
        <color theme="8" tint="0.39991454817346722"/>
      </right>
      <top style="medium">
        <color indexed="64"/>
      </top>
      <bottom style="thin">
        <color theme="8" tint="0.3999145481734672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rgb="FFFF0000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/>
      <diagonal/>
    </border>
    <border>
      <left style="dotted">
        <color rgb="FFC0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/>
      <top style="thin">
        <color rgb="FFC00000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  <xf numFmtId="0" fontId="4" fillId="0" borderId="0"/>
  </cellStyleXfs>
  <cellXfs count="41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49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Alignment="1">
      <alignment vertical="top" wrapText="1"/>
    </xf>
    <xf numFmtId="0" fontId="8" fillId="0" borderId="0" xfId="1" applyFont="1" applyAlignment="1">
      <alignment vertical="center"/>
    </xf>
    <xf numFmtId="0" fontId="1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0" xfId="0" applyNumberFormat="1" applyFont="1" applyAlignment="1">
      <alignment wrapText="1"/>
    </xf>
    <xf numFmtId="0" fontId="9" fillId="0" borderId="0" xfId="0" applyFont="1" applyAlignment="1">
      <alignment vertical="center" wrapText="1"/>
    </xf>
    <xf numFmtId="14" fontId="9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/>
    <xf numFmtId="49" fontId="13" fillId="3" borderId="31" xfId="0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vertical="top" wrapText="1"/>
    </xf>
    <xf numFmtId="0" fontId="9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wrapText="1"/>
    </xf>
    <xf numFmtId="0" fontId="7" fillId="0" borderId="0" xfId="0" applyFont="1" applyAlignment="1" applyProtection="1">
      <alignment vertical="top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3" fontId="7" fillId="0" borderId="24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alignment horizontal="left" wrapText="1"/>
      <protection locked="0"/>
    </xf>
    <xf numFmtId="3" fontId="3" fillId="0" borderId="0" xfId="0" applyNumberFormat="1" applyFont="1" applyBorder="1" applyAlignment="1" applyProtection="1">
      <alignment horizontal="center" wrapText="1"/>
      <protection locked="0"/>
    </xf>
    <xf numFmtId="164" fontId="16" fillId="0" borderId="0" xfId="0" applyNumberFormat="1" applyFont="1" applyAlignment="1" applyProtection="1">
      <alignment wrapText="1"/>
      <protection hidden="1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10" fillId="4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7" fillId="3" borderId="14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7" fillId="0" borderId="41" xfId="0" applyFont="1" applyBorder="1" applyAlignment="1" applyProtection="1">
      <alignment horizontal="center" vertical="top" wrapText="1"/>
      <protection locked="0"/>
    </xf>
    <xf numFmtId="0" fontId="9" fillId="0" borderId="4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3" borderId="47" xfId="0" applyFont="1" applyFill="1" applyBorder="1" applyAlignment="1" applyProtection="1">
      <alignment horizontal="center" vertical="center" wrapText="1"/>
      <protection locked="0"/>
    </xf>
    <xf numFmtId="0" fontId="7" fillId="3" borderId="48" xfId="0" applyFont="1" applyFill="1" applyBorder="1" applyAlignment="1" applyProtection="1">
      <alignment horizontal="center" vertical="center" wrapText="1"/>
      <protection locked="0"/>
    </xf>
    <xf numFmtId="0" fontId="7" fillId="3" borderId="49" xfId="0" applyFont="1" applyFill="1" applyBorder="1" applyAlignment="1" applyProtection="1">
      <alignment horizontal="center" vertical="center" wrapText="1"/>
      <protection locked="0"/>
    </xf>
    <xf numFmtId="0" fontId="7" fillId="3" borderId="52" xfId="0" applyFont="1" applyFill="1" applyBorder="1" applyAlignment="1" applyProtection="1">
      <alignment horizontal="center" vertical="center" wrapText="1"/>
      <protection locked="0"/>
    </xf>
    <xf numFmtId="0" fontId="7" fillId="3" borderId="54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7" fillId="3" borderId="60" xfId="0" applyFont="1" applyFill="1" applyBorder="1" applyAlignment="1" applyProtection="1">
      <alignment horizontal="center" vertical="center" wrapText="1"/>
      <protection locked="0"/>
    </xf>
    <xf numFmtId="0" fontId="7" fillId="3" borderId="61" xfId="0" applyFont="1" applyFill="1" applyBorder="1" applyAlignment="1" applyProtection="1">
      <alignment horizontal="center" vertical="center" wrapText="1"/>
      <protection locked="0"/>
    </xf>
    <xf numFmtId="0" fontId="7" fillId="3" borderId="63" xfId="0" applyFont="1" applyFill="1" applyBorder="1" applyAlignment="1" applyProtection="1">
      <alignment horizontal="center" vertical="top" wrapText="1"/>
      <protection locked="0"/>
    </xf>
    <xf numFmtId="0" fontId="7" fillId="3" borderId="55" xfId="0" applyFont="1" applyFill="1" applyBorder="1" applyAlignment="1" applyProtection="1">
      <alignment horizontal="center" vertical="top" wrapText="1"/>
      <protection locked="0"/>
    </xf>
    <xf numFmtId="0" fontId="7" fillId="3" borderId="56" xfId="0" applyFont="1" applyFill="1" applyBorder="1" applyAlignment="1" applyProtection="1">
      <alignment horizontal="center" vertical="center" wrapText="1"/>
      <protection locked="0"/>
    </xf>
    <xf numFmtId="0" fontId="7" fillId="3" borderId="59" xfId="0" applyFont="1" applyFill="1" applyBorder="1" applyAlignment="1" applyProtection="1">
      <alignment horizontal="center" vertical="top" wrapText="1"/>
      <protection locked="0"/>
    </xf>
    <xf numFmtId="0" fontId="7" fillId="3" borderId="70" xfId="0" applyFont="1" applyFill="1" applyBorder="1" applyAlignment="1" applyProtection="1">
      <alignment horizontal="center" vertical="top" wrapText="1"/>
      <protection locked="0"/>
    </xf>
    <xf numFmtId="0" fontId="7" fillId="3" borderId="71" xfId="0" applyFont="1" applyFill="1" applyBorder="1" applyAlignment="1" applyProtection="1">
      <alignment horizontal="center" vertical="top" wrapText="1"/>
      <protection locked="0"/>
    </xf>
    <xf numFmtId="0" fontId="7" fillId="3" borderId="75" xfId="0" applyFont="1" applyFill="1" applyBorder="1" applyAlignment="1" applyProtection="1">
      <alignment horizontal="center" vertical="top" wrapText="1"/>
      <protection locked="0"/>
    </xf>
    <xf numFmtId="49" fontId="9" fillId="0" borderId="62" xfId="0" applyNumberFormat="1" applyFont="1" applyBorder="1" applyAlignment="1" applyProtection="1">
      <alignment horizontal="center" vertical="center" wrapText="1"/>
      <protection locked="0"/>
    </xf>
    <xf numFmtId="49" fontId="9" fillId="0" borderId="76" xfId="0" applyNumberFormat="1" applyFont="1" applyBorder="1" applyAlignment="1" applyProtection="1">
      <alignment horizontal="center" vertical="center" wrapText="1"/>
      <protection locked="0"/>
    </xf>
    <xf numFmtId="49" fontId="9" fillId="0" borderId="34" xfId="0" applyNumberFormat="1" applyFont="1" applyBorder="1" applyAlignment="1" applyProtection="1">
      <alignment horizontal="center" vertical="center" wrapText="1"/>
      <protection locked="0"/>
    </xf>
    <xf numFmtId="49" fontId="9" fillId="0" borderId="21" xfId="0" applyNumberFormat="1" applyFont="1" applyBorder="1" applyAlignment="1" applyProtection="1">
      <alignment horizontal="center" vertical="center" wrapText="1"/>
      <protection locked="0"/>
    </xf>
    <xf numFmtId="49" fontId="9" fillId="0" borderId="77" xfId="0" applyNumberFormat="1" applyFont="1" applyBorder="1" applyAlignment="1" applyProtection="1">
      <alignment horizontal="center" vertical="center" wrapText="1"/>
      <protection locked="0"/>
    </xf>
    <xf numFmtId="49" fontId="9" fillId="0" borderId="12" xfId="0" applyNumberFormat="1" applyFont="1" applyBorder="1" applyAlignment="1" applyProtection="1">
      <alignment horizontal="center" vertical="center" wrapText="1"/>
      <protection locked="0"/>
    </xf>
    <xf numFmtId="49" fontId="9" fillId="0" borderId="11" xfId="0" applyNumberFormat="1" applyFont="1" applyBorder="1" applyAlignment="1" applyProtection="1">
      <alignment horizontal="center" vertical="center" wrapText="1"/>
      <protection locked="0"/>
    </xf>
    <xf numFmtId="49" fontId="9" fillId="0" borderId="78" xfId="0" applyNumberFormat="1" applyFont="1" applyBorder="1" applyAlignment="1" applyProtection="1">
      <alignment horizontal="center" vertical="center" wrapText="1"/>
      <protection locked="0"/>
    </xf>
    <xf numFmtId="49" fontId="9" fillId="0" borderId="72" xfId="0" applyNumberFormat="1" applyFont="1" applyBorder="1" applyAlignment="1" applyProtection="1">
      <alignment horizontal="center" vertical="center" wrapText="1"/>
      <protection locked="0"/>
    </xf>
    <xf numFmtId="49" fontId="9" fillId="0" borderId="67" xfId="0" applyNumberFormat="1" applyFont="1" applyBorder="1" applyAlignment="1" applyProtection="1">
      <alignment horizontal="center" vertical="center" wrapText="1"/>
      <protection locked="0"/>
    </xf>
    <xf numFmtId="0" fontId="7" fillId="3" borderId="80" xfId="0" applyFont="1" applyFill="1" applyBorder="1" applyAlignment="1" applyProtection="1">
      <alignment horizontal="center" vertical="top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49" fontId="9" fillId="0" borderId="6" xfId="0" applyNumberFormat="1" applyFont="1" applyBorder="1" applyAlignment="1" applyProtection="1">
      <alignment horizontal="center" vertical="center" wrapText="1"/>
      <protection locked="0"/>
    </xf>
    <xf numFmtId="49" fontId="9" fillId="0" borderId="29" xfId="0" applyNumberFormat="1" applyFont="1" applyBorder="1" applyAlignment="1" applyProtection="1">
      <alignment horizontal="center" vertical="center" wrapText="1"/>
      <protection locked="0"/>
    </xf>
    <xf numFmtId="49" fontId="9" fillId="0" borderId="7" xfId="0" applyNumberFormat="1" applyFont="1" applyBorder="1" applyAlignment="1" applyProtection="1">
      <alignment horizontal="center" vertical="center" wrapText="1"/>
      <protection locked="0"/>
    </xf>
    <xf numFmtId="49" fontId="9" fillId="0" borderId="8" xfId="0" applyNumberFormat="1" applyFont="1" applyBorder="1" applyAlignment="1" applyProtection="1">
      <alignment horizontal="center" vertical="center" wrapText="1"/>
      <protection locked="0"/>
    </xf>
    <xf numFmtId="49" fontId="9" fillId="0" borderId="65" xfId="0" applyNumberFormat="1" applyFont="1" applyBorder="1" applyAlignment="1" applyProtection="1">
      <alignment horizontal="center" vertical="center" wrapText="1"/>
      <protection locked="0"/>
    </xf>
    <xf numFmtId="49" fontId="9" fillId="2" borderId="65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NumberFormat="1" applyFont="1" applyAlignment="1" applyProtection="1">
      <alignment vertical="top" wrapText="1"/>
      <protection locked="0"/>
    </xf>
    <xf numFmtId="49" fontId="9" fillId="2" borderId="28" xfId="0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9" fillId="0" borderId="0" xfId="0" applyNumberFormat="1" applyFont="1" applyFill="1" applyBorder="1" applyAlignment="1">
      <alignment horizontal="left" wrapText="1"/>
    </xf>
    <xf numFmtId="49" fontId="9" fillId="0" borderId="0" xfId="0" applyNumberFormat="1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top" wrapText="1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0" applyFont="1"/>
    <xf numFmtId="49" fontId="3" fillId="0" borderId="0" xfId="0" applyNumberFormat="1" applyFont="1" applyBorder="1" applyAlignment="1">
      <alignment horizontal="left" vertical="center" wrapText="1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>
      <alignment vertical="top" wrapText="1"/>
    </xf>
    <xf numFmtId="49" fontId="13" fillId="0" borderId="0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4" fontId="9" fillId="0" borderId="30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NumberFormat="1" applyFont="1" applyBorder="1" applyAlignment="1">
      <alignment horizontal="left" wrapText="1"/>
    </xf>
    <xf numFmtId="0" fontId="7" fillId="3" borderId="100" xfId="0" applyFont="1" applyFill="1" applyBorder="1" applyAlignment="1" applyProtection="1">
      <alignment horizontal="center" vertical="center" wrapText="1"/>
      <protection locked="0"/>
    </xf>
    <xf numFmtId="0" fontId="7" fillId="3" borderId="101" xfId="0" applyFont="1" applyFill="1" applyBorder="1" applyAlignment="1" applyProtection="1">
      <alignment horizontal="center" vertical="center" wrapText="1"/>
      <protection locked="0"/>
    </xf>
    <xf numFmtId="4" fontId="9" fillId="0" borderId="3" xfId="0" applyNumberFormat="1" applyFont="1" applyBorder="1" applyAlignment="1" applyProtection="1">
      <alignment horizontal="right" vertical="center" wrapText="1"/>
      <protection locked="0"/>
    </xf>
    <xf numFmtId="0" fontId="10" fillId="0" borderId="46" xfId="0" applyFont="1" applyBorder="1" applyAlignment="1" applyProtection="1">
      <alignment vertical="center"/>
      <protection locked="0"/>
    </xf>
    <xf numFmtId="4" fontId="9" fillId="0" borderId="19" xfId="0" applyNumberFormat="1" applyFont="1" applyBorder="1" applyAlignment="1" applyProtection="1">
      <alignment horizontal="right" vertical="center" wrapText="1"/>
      <protection locked="0"/>
    </xf>
    <xf numFmtId="4" fontId="9" fillId="0" borderId="45" xfId="0" applyNumberFormat="1" applyFont="1" applyBorder="1" applyAlignment="1" applyProtection="1">
      <alignment horizontal="right" vertical="center" wrapText="1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9" fillId="0" borderId="19" xfId="0" applyNumberFormat="1" applyFont="1" applyBorder="1" applyAlignment="1" applyProtection="1">
      <alignment vertical="center" wrapText="1"/>
      <protection locked="0"/>
    </xf>
    <xf numFmtId="49" fontId="9" fillId="0" borderId="45" xfId="0" applyNumberFormat="1" applyFont="1" applyBorder="1" applyAlignment="1" applyProtection="1">
      <alignment vertical="center" wrapText="1"/>
      <protection locked="0"/>
    </xf>
    <xf numFmtId="49" fontId="9" fillId="0" borderId="17" xfId="0" applyNumberFormat="1" applyFont="1" applyBorder="1" applyAlignment="1" applyProtection="1">
      <alignment vertical="center" wrapText="1"/>
      <protection locked="0"/>
    </xf>
    <xf numFmtId="49" fontId="9" fillId="0" borderId="18" xfId="0" applyNumberFormat="1" applyFont="1" applyBorder="1" applyAlignment="1" applyProtection="1">
      <alignment vertical="center" wrapText="1"/>
      <protection locked="0"/>
    </xf>
    <xf numFmtId="49" fontId="9" fillId="0" borderId="44" xfId="0" applyNumberFormat="1" applyFont="1" applyBorder="1" applyAlignment="1" applyProtection="1">
      <alignment vertical="center" wrapText="1"/>
      <protection locked="0"/>
    </xf>
    <xf numFmtId="9" fontId="9" fillId="0" borderId="3" xfId="0" applyNumberFormat="1" applyFont="1" applyBorder="1" applyAlignment="1" applyProtection="1">
      <alignment horizontal="center" vertical="center" wrapText="1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9" fontId="9" fillId="0" borderId="27" xfId="0" applyNumberFormat="1" applyFont="1" applyBorder="1" applyAlignment="1" applyProtection="1">
      <alignment horizontal="center" vertical="center" wrapText="1"/>
      <protection locked="0"/>
    </xf>
    <xf numFmtId="49" fontId="9" fillId="0" borderId="58" xfId="0" applyNumberFormat="1" applyFont="1" applyBorder="1" applyAlignment="1" applyProtection="1">
      <alignment horizontal="center" vertical="center" wrapText="1"/>
      <protection locked="0"/>
    </xf>
    <xf numFmtId="49" fontId="9" fillId="0" borderId="43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Border="1" applyAlignment="1">
      <alignment vertical="top" wrapText="1"/>
    </xf>
    <xf numFmtId="4" fontId="10" fillId="4" borderId="105" xfId="0" applyNumberFormat="1" applyFont="1" applyFill="1" applyBorder="1" applyAlignment="1" applyProtection="1">
      <alignment vertical="center"/>
      <protection locked="0"/>
    </xf>
    <xf numFmtId="0" fontId="9" fillId="0" borderId="16" xfId="0" applyFont="1" applyBorder="1" applyAlignment="1">
      <alignment horizontal="left" vertical="center" wrapText="1"/>
    </xf>
    <xf numFmtId="4" fontId="9" fillId="0" borderId="34" xfId="0" applyNumberFormat="1" applyFont="1" applyBorder="1" applyAlignment="1" applyProtection="1">
      <alignment horizontal="right" vertical="center" wrapText="1"/>
      <protection locked="0"/>
    </xf>
    <xf numFmtId="0" fontId="8" fillId="0" borderId="0" xfId="1" applyFont="1" applyAlignment="1">
      <alignment horizontal="left" vertical="center" wrapText="1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4" fontId="9" fillId="0" borderId="0" xfId="0" applyNumberFormat="1" applyFont="1" applyBorder="1" applyAlignment="1" applyProtection="1">
      <alignment horizontal="right" vertical="center" wrapText="1"/>
      <protection locked="0"/>
    </xf>
    <xf numFmtId="9" fontId="9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left" vertical="center" wrapText="1"/>
    </xf>
    <xf numFmtId="3" fontId="9" fillId="0" borderId="46" xfId="0" applyNumberFormat="1" applyFont="1" applyBorder="1" applyAlignment="1" applyProtection="1">
      <alignment horizontal="center" vertical="center"/>
      <protection locked="0"/>
    </xf>
    <xf numFmtId="3" fontId="9" fillId="0" borderId="0" xfId="0" applyNumberFormat="1" applyFont="1" applyAlignment="1" applyProtection="1">
      <alignment wrapText="1"/>
      <protection locked="0"/>
    </xf>
    <xf numFmtId="3" fontId="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1" applyNumberFormat="1" applyFont="1" applyAlignment="1">
      <alignment horizontal="left" vertical="center" wrapText="1"/>
    </xf>
    <xf numFmtId="3" fontId="7" fillId="0" borderId="0" xfId="0" applyNumberFormat="1" applyFont="1" applyProtection="1">
      <protection locked="0"/>
    </xf>
    <xf numFmtId="4" fontId="9" fillId="0" borderId="106" xfId="0" applyNumberFormat="1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32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40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top" wrapText="1"/>
      <protection locked="0"/>
    </xf>
    <xf numFmtId="49" fontId="9" fillId="0" borderId="108" xfId="0" applyNumberFormat="1" applyFont="1" applyBorder="1" applyAlignment="1">
      <alignment horizontal="left" vertical="center" wrapText="1"/>
    </xf>
    <xf numFmtId="49" fontId="9" fillId="0" borderId="109" xfId="0" applyNumberFormat="1" applyFont="1" applyBorder="1" applyAlignment="1">
      <alignment horizontal="left" vertical="center" wrapText="1"/>
    </xf>
    <xf numFmtId="49" fontId="9" fillId="0" borderId="108" xfId="0" applyNumberFormat="1" applyFont="1" applyBorder="1" applyAlignment="1">
      <alignment horizontal="center" vertical="center" wrapText="1"/>
    </xf>
    <xf numFmtId="0" fontId="7" fillId="3" borderId="114" xfId="0" applyFont="1" applyFill="1" applyBorder="1" applyAlignment="1" applyProtection="1">
      <alignment horizontal="center" vertical="top" wrapText="1"/>
      <protection locked="0"/>
    </xf>
    <xf numFmtId="0" fontId="7" fillId="0" borderId="118" xfId="0" applyFont="1" applyBorder="1" applyAlignment="1" applyProtection="1">
      <alignment horizontal="center" vertical="center" wrapText="1"/>
      <protection locked="0"/>
    </xf>
    <xf numFmtId="0" fontId="7" fillId="3" borderId="119" xfId="0" applyFont="1" applyFill="1" applyBorder="1" applyAlignment="1" applyProtection="1">
      <alignment horizontal="center" vertical="center" wrapText="1"/>
      <protection locked="0"/>
    </xf>
    <xf numFmtId="4" fontId="9" fillId="0" borderId="12" xfId="0" applyNumberFormat="1" applyFont="1" applyBorder="1" applyAlignment="1" applyProtection="1">
      <alignment horizontal="right" vertical="center" wrapText="1"/>
      <protection locked="0"/>
    </xf>
    <xf numFmtId="4" fontId="9" fillId="0" borderId="72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13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85" xfId="0" applyNumberFormat="1" applyFont="1" applyBorder="1" applyAlignment="1">
      <alignment horizontal="center" vertical="center" wrapText="1"/>
    </xf>
    <xf numFmtId="49" fontId="9" fillId="0" borderId="85" xfId="0" applyNumberFormat="1" applyFont="1" applyBorder="1" applyAlignment="1">
      <alignment horizontal="center" vertical="center"/>
    </xf>
    <xf numFmtId="49" fontId="9" fillId="0" borderId="85" xfId="0" applyNumberFormat="1" applyFont="1" applyBorder="1" applyAlignment="1">
      <alignment horizontal="right" vertical="center"/>
    </xf>
    <xf numFmtId="49" fontId="9" fillId="0" borderId="120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vertical="center" wrapText="1"/>
    </xf>
    <xf numFmtId="49" fontId="9" fillId="0" borderId="121" xfId="0" applyNumberFormat="1" applyFont="1" applyBorder="1" applyAlignment="1">
      <alignment horizontal="center" vertical="center" wrapText="1"/>
    </xf>
    <xf numFmtId="0" fontId="17" fillId="0" borderId="22" xfId="0" applyFont="1" applyBorder="1" applyAlignment="1">
      <alignment vertical="center" wrapText="1"/>
    </xf>
    <xf numFmtId="49" fontId="3" fillId="0" borderId="122" xfId="0" applyNumberFormat="1" applyFont="1" applyFill="1" applyBorder="1" applyAlignment="1">
      <alignment horizontal="left" vertical="center" wrapText="1"/>
    </xf>
    <xf numFmtId="49" fontId="9" fillId="0" borderId="86" xfId="0" applyNumberFormat="1" applyFont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left" vertical="center" wrapText="1"/>
    </xf>
    <xf numFmtId="49" fontId="9" fillId="0" borderId="41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vertical="center" wrapText="1"/>
    </xf>
    <xf numFmtId="4" fontId="9" fillId="0" borderId="97" xfId="0" applyNumberFormat="1" applyFont="1" applyBorder="1" applyAlignment="1" applyProtection="1">
      <alignment horizontal="right" vertical="center" wrapText="1"/>
      <protection locked="0"/>
    </xf>
    <xf numFmtId="4" fontId="9" fillId="0" borderId="7" xfId="0" applyNumberFormat="1" applyFont="1" applyBorder="1" applyAlignment="1" applyProtection="1">
      <alignment horizontal="right" vertical="center" wrapText="1"/>
      <protection locked="0"/>
    </xf>
    <xf numFmtId="4" fontId="9" fillId="0" borderId="96" xfId="0" applyNumberFormat="1" applyFont="1" applyBorder="1" applyAlignment="1" applyProtection="1">
      <alignment horizontal="right" vertical="center" wrapText="1"/>
      <protection locked="0"/>
    </xf>
    <xf numFmtId="4" fontId="9" fillId="0" borderId="123" xfId="0" applyNumberFormat="1" applyFont="1" applyBorder="1" applyAlignment="1" applyProtection="1">
      <alignment horizontal="right" vertical="center" wrapText="1"/>
      <protection locked="0"/>
    </xf>
    <xf numFmtId="4" fontId="9" fillId="0" borderId="125" xfId="0" applyNumberFormat="1" applyFont="1" applyBorder="1" applyAlignment="1" applyProtection="1">
      <alignment horizontal="right" vertical="center" wrapText="1"/>
      <protection locked="0"/>
    </xf>
    <xf numFmtId="4" fontId="9" fillId="0" borderId="124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" fillId="0" borderId="0" xfId="5" applyFont="1" applyAlignment="1">
      <alignment wrapText="1"/>
    </xf>
    <xf numFmtId="0" fontId="1" fillId="0" borderId="0" xfId="5" applyFont="1" applyAlignment="1">
      <alignment vertical="top" wrapText="1"/>
    </xf>
    <xf numFmtId="0" fontId="2" fillId="0" borderId="0" xfId="5" applyFont="1" applyAlignment="1">
      <alignment wrapText="1"/>
    </xf>
    <xf numFmtId="0" fontId="1" fillId="0" borderId="0" xfId="5" applyNumberFormat="1" applyFont="1" applyAlignment="1">
      <alignment vertical="top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vertical="center" wrapText="1"/>
    </xf>
    <xf numFmtId="0" fontId="2" fillId="0" borderId="0" xfId="5" applyNumberFormat="1" applyFont="1" applyBorder="1" applyAlignment="1">
      <alignment horizontal="left" vertical="center" wrapText="1"/>
    </xf>
    <xf numFmtId="14" fontId="2" fillId="0" borderId="0" xfId="5" applyNumberFormat="1" applyFont="1" applyBorder="1" applyAlignment="1">
      <alignment horizontal="left" vertical="center" wrapText="1"/>
    </xf>
    <xf numFmtId="0" fontId="1" fillId="0" borderId="1" xfId="5" applyFont="1" applyBorder="1" applyAlignment="1">
      <alignment horizontal="left"/>
    </xf>
    <xf numFmtId="0" fontId="1" fillId="0" borderId="0" xfId="5" applyFont="1" applyAlignment="1">
      <alignment horizontal="right" vertical="center"/>
    </xf>
    <xf numFmtId="0" fontId="1" fillId="0" borderId="0" xfId="5" applyFont="1"/>
    <xf numFmtId="0" fontId="1" fillId="0" borderId="0" xfId="5" applyFont="1" applyAlignment="1">
      <alignment horizontal="center"/>
    </xf>
    <xf numFmtId="49" fontId="2" fillId="0" borderId="0" xfId="5" applyNumberFormat="1" applyFont="1" applyBorder="1" applyAlignment="1">
      <alignment wrapText="1"/>
    </xf>
    <xf numFmtId="3" fontId="1" fillId="0" borderId="0" xfId="5" applyNumberFormat="1" applyFont="1" applyAlignment="1">
      <alignment horizontal="center"/>
    </xf>
    <xf numFmtId="0" fontId="1" fillId="0" borderId="0" xfId="5" applyFont="1" applyAlignment="1"/>
    <xf numFmtId="0" fontId="1" fillId="0" borderId="0" xfId="6" applyFont="1" applyAlignment="1">
      <alignment horizontal="left" wrapText="1"/>
    </xf>
    <xf numFmtId="0" fontId="1" fillId="0" borderId="0" xfId="6" applyFont="1" applyAlignment="1">
      <alignment wrapText="1"/>
    </xf>
    <xf numFmtId="0" fontId="2" fillId="0" borderId="0" xfId="6" applyFont="1" applyAlignment="1">
      <alignment wrapText="1"/>
    </xf>
    <xf numFmtId="0" fontId="20" fillId="0" borderId="0" xfId="6" applyFont="1" applyAlignment="1">
      <alignment wrapText="1"/>
    </xf>
    <xf numFmtId="0" fontId="22" fillId="0" borderId="0" xfId="6" applyFont="1" applyAlignment="1">
      <alignment horizontal="left" vertical="center" wrapText="1"/>
    </xf>
    <xf numFmtId="0" fontId="24" fillId="0" borderId="35" xfId="6" applyFont="1" applyBorder="1" applyAlignment="1">
      <alignment horizontal="center" vertical="top" wrapText="1"/>
    </xf>
    <xf numFmtId="0" fontId="24" fillId="0" borderId="37" xfId="6" applyFont="1" applyBorder="1" applyAlignment="1">
      <alignment horizontal="center" vertical="top" wrapText="1"/>
    </xf>
    <xf numFmtId="0" fontId="24" fillId="0" borderId="36" xfId="6" applyFont="1" applyBorder="1" applyAlignment="1">
      <alignment horizontal="center" vertical="top" wrapText="1"/>
    </xf>
    <xf numFmtId="0" fontId="24" fillId="0" borderId="129" xfId="6" applyFont="1" applyFill="1" applyBorder="1" applyAlignment="1">
      <alignment horizontal="center" vertical="top" wrapText="1"/>
    </xf>
    <xf numFmtId="0" fontId="19" fillId="5" borderId="130" xfId="6" applyFont="1" applyFill="1" applyBorder="1" applyAlignment="1">
      <alignment horizontal="center" vertical="center" wrapText="1"/>
    </xf>
    <xf numFmtId="0" fontId="19" fillId="5" borderId="14" xfId="6" applyFont="1" applyFill="1" applyBorder="1" applyAlignment="1">
      <alignment horizontal="center" vertical="center" wrapText="1"/>
    </xf>
    <xf numFmtId="0" fontId="19" fillId="5" borderId="131" xfId="6" applyFont="1" applyFill="1" applyBorder="1" applyAlignment="1">
      <alignment horizontal="center" vertical="center" wrapText="1"/>
    </xf>
    <xf numFmtId="49" fontId="19" fillId="0" borderId="84" xfId="6" applyNumberFormat="1" applyFont="1" applyBorder="1" applyAlignment="1">
      <alignment horizontal="center" vertical="center" wrapText="1"/>
    </xf>
    <xf numFmtId="49" fontId="19" fillId="0" borderId="23" xfId="6" applyNumberFormat="1" applyFont="1" applyBorder="1" applyAlignment="1">
      <alignment horizontal="center" vertical="center" wrapText="1"/>
    </xf>
    <xf numFmtId="9" fontId="19" fillId="0" borderId="23" xfId="6" applyNumberFormat="1" applyFont="1" applyBorder="1" applyAlignment="1">
      <alignment horizontal="center" vertical="center" wrapText="1"/>
    </xf>
    <xf numFmtId="49" fontId="19" fillId="0" borderId="23" xfId="6" applyNumberFormat="1" applyFont="1" applyBorder="1" applyAlignment="1">
      <alignment horizontal="left" vertical="center" wrapText="1"/>
    </xf>
    <xf numFmtId="49" fontId="19" fillId="0" borderId="89" xfId="6" applyNumberFormat="1" applyFont="1" applyBorder="1" applyAlignment="1">
      <alignment horizontal="left" vertical="center" wrapText="1"/>
    </xf>
    <xf numFmtId="9" fontId="19" fillId="0" borderId="132" xfId="6" applyNumberFormat="1" applyFont="1" applyBorder="1" applyAlignment="1">
      <alignment horizontal="center" vertical="center" wrapText="1"/>
    </xf>
    <xf numFmtId="0" fontId="1" fillId="0" borderId="0" xfId="6" applyFont="1" applyAlignment="1">
      <alignment vertical="center" wrapText="1"/>
    </xf>
    <xf numFmtId="49" fontId="19" fillId="0" borderId="86" xfId="6" applyNumberFormat="1" applyFont="1" applyBorder="1" applyAlignment="1">
      <alignment horizontal="center" vertical="center" wrapText="1"/>
    </xf>
    <xf numFmtId="49" fontId="19" fillId="0" borderId="87" xfId="6" applyNumberFormat="1" applyFont="1" applyBorder="1" applyAlignment="1">
      <alignment horizontal="center" vertical="center" wrapText="1"/>
    </xf>
    <xf numFmtId="9" fontId="19" fillId="0" borderId="87" xfId="6" applyNumberFormat="1" applyFont="1" applyBorder="1" applyAlignment="1">
      <alignment horizontal="center" vertical="center" wrapText="1"/>
    </xf>
    <xf numFmtId="49" fontId="19" fillId="0" borderId="87" xfId="6" applyNumberFormat="1" applyFont="1" applyBorder="1" applyAlignment="1">
      <alignment horizontal="left" vertical="center" wrapText="1"/>
    </xf>
    <xf numFmtId="49" fontId="19" fillId="0" borderId="102" xfId="6" applyNumberFormat="1" applyFont="1" applyBorder="1" applyAlignment="1">
      <alignment horizontal="left" vertical="center" wrapText="1"/>
    </xf>
    <xf numFmtId="9" fontId="19" fillId="0" borderId="88" xfId="6" applyNumberFormat="1" applyFont="1" applyBorder="1" applyAlignment="1">
      <alignment horizontal="center" vertical="center" wrapText="1"/>
    </xf>
    <xf numFmtId="0" fontId="27" fillId="0" borderId="0" xfId="6" applyFont="1" applyAlignment="1">
      <alignment vertical="center" wrapText="1"/>
    </xf>
    <xf numFmtId="0" fontId="1" fillId="0" borderId="0" xfId="6" applyFont="1" applyAlignment="1">
      <alignment vertical="top" wrapText="1"/>
    </xf>
    <xf numFmtId="0" fontId="19" fillId="0" borderId="0" xfId="6" applyFont="1" applyAlignment="1">
      <alignment vertical="top" wrapText="1"/>
    </xf>
    <xf numFmtId="0" fontId="27" fillId="0" borderId="0" xfId="6" applyFont="1" applyAlignment="1">
      <alignment vertical="top" wrapText="1"/>
    </xf>
    <xf numFmtId="0" fontId="26" fillId="0" borderId="0" xfId="6" applyFont="1" applyAlignment="1">
      <alignment horizontal="left" vertical="top" wrapText="1"/>
    </xf>
    <xf numFmtId="0" fontId="19" fillId="0" borderId="0" xfId="6" applyFont="1" applyAlignment="1" applyProtection="1">
      <alignment wrapText="1"/>
      <protection locked="0"/>
    </xf>
    <xf numFmtId="0" fontId="19" fillId="0" borderId="0" xfId="6" applyFont="1" applyAlignment="1">
      <alignment wrapText="1"/>
    </xf>
    <xf numFmtId="0" fontId="19" fillId="0" borderId="0" xfId="6" applyFont="1" applyBorder="1" applyAlignment="1" applyProtection="1">
      <alignment wrapText="1"/>
      <protection locked="0"/>
    </xf>
    <xf numFmtId="0" fontId="19" fillId="0" borderId="0" xfId="6" applyFont="1" applyAlignment="1" applyProtection="1">
      <alignment horizontal="right" vertical="top"/>
      <protection locked="0"/>
    </xf>
    <xf numFmtId="0" fontId="19" fillId="0" borderId="0" xfId="6" applyFont="1" applyBorder="1" applyAlignment="1" applyProtection="1">
      <alignment vertical="center" wrapText="1"/>
      <protection locked="0"/>
    </xf>
    <xf numFmtId="0" fontId="1" fillId="0" borderId="0" xfId="6" applyFont="1"/>
    <xf numFmtId="0" fontId="19" fillId="0" borderId="0" xfId="6" applyFont="1" applyAlignment="1" applyProtection="1">
      <alignment vertical="top" wrapText="1"/>
      <protection locked="0"/>
    </xf>
    <xf numFmtId="3" fontId="1" fillId="0" borderId="0" xfId="6" applyNumberFormat="1" applyFont="1" applyAlignment="1">
      <alignment horizontal="center"/>
    </xf>
    <xf numFmtId="0" fontId="1" fillId="0" borderId="0" xfId="6" applyFont="1" applyAlignment="1"/>
    <xf numFmtId="49" fontId="2" fillId="3" borderId="14" xfId="6" applyNumberFormat="1" applyFont="1" applyFill="1" applyBorder="1" applyAlignment="1">
      <alignment wrapText="1"/>
    </xf>
    <xf numFmtId="4" fontId="9" fillId="4" borderId="96" xfId="0" applyNumberFormat="1" applyFont="1" applyFill="1" applyBorder="1" applyAlignment="1" applyProtection="1">
      <alignment horizontal="right" vertical="center" wrapText="1"/>
      <protection locked="0"/>
    </xf>
    <xf numFmtId="9" fontId="9" fillId="0" borderId="1" xfId="0" applyNumberFormat="1" applyFont="1" applyBorder="1" applyAlignment="1" applyProtection="1">
      <alignment horizontal="center" vertical="center" wrapText="1"/>
      <protection locked="0"/>
    </xf>
    <xf numFmtId="9" fontId="9" fillId="0" borderId="124" xfId="0" applyNumberFormat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left" vertical="center" wrapText="1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3" fillId="0" borderId="85" xfId="0" applyNumberFormat="1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vertical="center" wrapText="1"/>
    </xf>
    <xf numFmtId="49" fontId="3" fillId="0" borderId="87" xfId="0" applyNumberFormat="1" applyFont="1" applyFill="1" applyBorder="1" applyAlignment="1">
      <alignment horizontal="left" vertical="center" wrapText="1"/>
    </xf>
    <xf numFmtId="49" fontId="9" fillId="0" borderId="86" xfId="0" applyNumberFormat="1" applyFont="1" applyBorder="1" applyAlignment="1">
      <alignment horizontal="right" vertical="center"/>
    </xf>
    <xf numFmtId="0" fontId="17" fillId="0" borderId="15" xfId="0" applyFont="1" applyBorder="1" applyAlignment="1">
      <alignment horizontal="left" vertical="top" wrapText="1"/>
    </xf>
    <xf numFmtId="49" fontId="9" fillId="0" borderId="85" xfId="0" applyNumberFormat="1" applyFont="1" applyBorder="1" applyAlignment="1">
      <alignment horizontal="right" vertical="center" wrapText="1"/>
    </xf>
    <xf numFmtId="49" fontId="9" fillId="0" borderId="41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top" wrapText="1"/>
    </xf>
    <xf numFmtId="0" fontId="1" fillId="4" borderId="0" xfId="0" applyFont="1" applyFill="1" applyAlignment="1">
      <alignment horizontal="center" vertical="top" wrapText="1"/>
    </xf>
    <xf numFmtId="0" fontId="1" fillId="0" borderId="0" xfId="5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NumberFormat="1" applyFont="1" applyAlignment="1">
      <alignment horizontal="left" vertical="top" wrapText="1"/>
    </xf>
    <xf numFmtId="1" fontId="1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5" fillId="0" borderId="0" xfId="4" applyNumberForma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1" fillId="0" borderId="96" xfId="0" applyFont="1" applyBorder="1" applyAlignment="1">
      <alignment horizontal="left" vertical="center" wrapText="1"/>
    </xf>
    <xf numFmtId="0" fontId="1" fillId="0" borderId="97" xfId="0" applyFont="1" applyBorder="1" applyAlignment="1">
      <alignment horizontal="left" vertical="center" wrapText="1"/>
    </xf>
    <xf numFmtId="0" fontId="1" fillId="0" borderId="98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0" fontId="2" fillId="3" borderId="90" xfId="0" applyFont="1" applyFill="1" applyBorder="1" applyAlignment="1">
      <alignment horizontal="left" vertical="center"/>
    </xf>
    <xf numFmtId="0" fontId="2" fillId="3" borderId="91" xfId="0" applyFont="1" applyFill="1" applyBorder="1" applyAlignment="1">
      <alignment horizontal="left" vertical="center"/>
    </xf>
    <xf numFmtId="0" fontId="2" fillId="3" borderId="92" xfId="0" applyFont="1" applyFill="1" applyBorder="1" applyAlignment="1">
      <alignment horizontal="left" vertical="center"/>
    </xf>
    <xf numFmtId="0" fontId="1" fillId="0" borderId="93" xfId="0" applyFont="1" applyBorder="1" applyAlignment="1">
      <alignment horizontal="left" vertical="center" wrapText="1"/>
    </xf>
    <xf numFmtId="0" fontId="1" fillId="0" borderId="94" xfId="0" applyFont="1" applyBorder="1" applyAlignment="1">
      <alignment horizontal="left" vertical="center" wrapText="1"/>
    </xf>
    <xf numFmtId="0" fontId="1" fillId="0" borderId="95" xfId="0" applyFont="1" applyBorder="1" applyAlignment="1">
      <alignment horizontal="left" vertical="center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horizontal="left" vertical="top" wrapText="1"/>
    </xf>
    <xf numFmtId="0" fontId="1" fillId="0" borderId="0" xfId="5" quotePrefix="1" applyNumberFormat="1" applyFont="1" applyBorder="1" applyAlignment="1">
      <alignment horizontal="left" vertical="top" wrapText="1"/>
    </xf>
    <xf numFmtId="0" fontId="1" fillId="0" borderId="0" xfId="5" applyNumberFormat="1" applyFont="1" applyBorder="1" applyAlignment="1">
      <alignment horizontal="left" vertical="top" wrapText="1"/>
    </xf>
    <xf numFmtId="0" fontId="1" fillId="0" borderId="0" xfId="5" applyFont="1" applyAlignment="1">
      <alignment horizontal="left" vertical="center" wrapText="1"/>
    </xf>
    <xf numFmtId="0" fontId="1" fillId="0" borderId="0" xfId="5" applyFont="1" applyAlignment="1">
      <alignment horizontal="left"/>
    </xf>
    <xf numFmtId="0" fontId="15" fillId="4" borderId="0" xfId="0" applyNumberFormat="1" applyFont="1" applyFill="1" applyAlignment="1">
      <alignment horizontal="left" vertical="top" wrapText="1"/>
    </xf>
    <xf numFmtId="0" fontId="1" fillId="0" borderId="0" xfId="5" applyFont="1" applyAlignment="1">
      <alignment horizontal="center" wrapText="1"/>
    </xf>
    <xf numFmtId="0" fontId="18" fillId="0" borderId="0" xfId="5" applyFont="1" applyFill="1" applyAlignment="1">
      <alignment horizontal="center" wrapText="1"/>
    </xf>
    <xf numFmtId="0" fontId="2" fillId="0" borderId="0" xfId="5" quotePrefix="1" applyNumberFormat="1" applyFont="1" applyBorder="1" applyAlignment="1">
      <alignment horizontal="left" vertical="top" wrapText="1"/>
    </xf>
    <xf numFmtId="0" fontId="2" fillId="0" borderId="0" xfId="5" applyNumberFormat="1" applyFont="1" applyBorder="1" applyAlignment="1">
      <alignment horizontal="left" vertical="top" wrapText="1"/>
    </xf>
    <xf numFmtId="49" fontId="15" fillId="3" borderId="126" xfId="0" applyNumberFormat="1" applyFont="1" applyFill="1" applyBorder="1" applyAlignment="1">
      <alignment horizontal="left" vertical="center" wrapText="1"/>
    </xf>
    <xf numFmtId="49" fontId="15" fillId="3" borderId="127" xfId="0" applyNumberFormat="1" applyFont="1" applyFill="1" applyBorder="1" applyAlignment="1">
      <alignment horizontal="left" vertical="center" wrapText="1"/>
    </xf>
    <xf numFmtId="49" fontId="15" fillId="3" borderId="128" xfId="0" applyNumberFormat="1" applyFont="1" applyFill="1" applyBorder="1" applyAlignment="1">
      <alignment horizontal="left" vertical="center" wrapText="1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0" borderId="99" xfId="0" applyFont="1" applyFill="1" applyBorder="1" applyAlignment="1" applyProtection="1">
      <alignment vertical="top" wrapText="1"/>
      <protection locked="0"/>
    </xf>
    <xf numFmtId="49" fontId="10" fillId="2" borderId="81" xfId="0" applyNumberFormat="1" applyFont="1" applyFill="1" applyBorder="1" applyAlignment="1">
      <alignment horizontal="left" vertical="top" wrapText="1"/>
    </xf>
    <xf numFmtId="49" fontId="10" fillId="2" borderId="66" xfId="0" applyNumberFormat="1" applyFont="1" applyFill="1" applyBorder="1" applyAlignment="1">
      <alignment horizontal="left" vertical="top" wrapText="1"/>
    </xf>
    <xf numFmtId="49" fontId="10" fillId="2" borderId="4" xfId="0" applyNumberFormat="1" applyFont="1" applyFill="1" applyBorder="1" applyAlignment="1">
      <alignment horizontal="left" vertical="top" wrapText="1"/>
    </xf>
    <xf numFmtId="49" fontId="10" fillId="2" borderId="83" xfId="0" applyNumberFormat="1" applyFont="1" applyFill="1" applyBorder="1" applyAlignment="1">
      <alignment horizontal="left" vertical="top" wrapText="1"/>
    </xf>
    <xf numFmtId="0" fontId="10" fillId="2" borderId="36" xfId="0" applyFont="1" applyFill="1" applyBorder="1" applyAlignment="1">
      <alignment horizontal="center" vertical="top" wrapText="1"/>
    </xf>
    <xf numFmtId="0" fontId="10" fillId="2" borderId="82" xfId="0" applyFont="1" applyFill="1" applyBorder="1" applyAlignment="1">
      <alignment horizontal="center" vertical="top" wrapText="1"/>
    </xf>
    <xf numFmtId="49" fontId="15" fillId="3" borderId="104" xfId="0" applyNumberFormat="1" applyFont="1" applyFill="1" applyBorder="1" applyAlignment="1">
      <alignment horizontal="left" vertical="center" wrapText="1"/>
    </xf>
    <xf numFmtId="49" fontId="15" fillId="3" borderId="110" xfId="0" applyNumberFormat="1" applyFont="1" applyFill="1" applyBorder="1" applyAlignment="1">
      <alignment horizontal="left" vertical="center" wrapText="1"/>
    </xf>
    <xf numFmtId="49" fontId="15" fillId="3" borderId="103" xfId="0" applyNumberFormat="1" applyFont="1" applyFill="1" applyBorder="1" applyAlignment="1">
      <alignment horizontal="left" vertical="center" wrapText="1"/>
    </xf>
    <xf numFmtId="0" fontId="7" fillId="0" borderId="0" xfId="0" applyFont="1" applyAlignment="1" applyProtection="1">
      <alignment horizontal="left"/>
      <protection locked="0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11" fillId="4" borderId="0" xfId="0" applyFont="1" applyFill="1" applyAlignment="1" applyProtection="1">
      <alignment horizontal="center" vertical="center" wrapText="1"/>
      <protection locked="0"/>
    </xf>
    <xf numFmtId="0" fontId="9" fillId="0" borderId="0" xfId="0" applyNumberFormat="1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10" fillId="0" borderId="46" xfId="0" applyFont="1" applyBorder="1" applyAlignment="1" applyProtection="1">
      <alignment horizontal="right" vertical="center"/>
      <protection locked="0"/>
    </xf>
    <xf numFmtId="0" fontId="10" fillId="0" borderId="0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center" wrapText="1"/>
      <protection hidden="1"/>
    </xf>
    <xf numFmtId="49" fontId="15" fillId="0" borderId="99" xfId="1" applyNumberFormat="1" applyFont="1" applyBorder="1" applyAlignment="1">
      <alignment horizontal="left" vertical="center" wrapText="1"/>
    </xf>
    <xf numFmtId="0" fontId="10" fillId="0" borderId="35" xfId="0" applyFont="1" applyBorder="1" applyAlignment="1" applyProtection="1">
      <alignment horizontal="center" vertical="top" wrapText="1"/>
      <protection locked="0"/>
    </xf>
    <xf numFmtId="0" fontId="10" fillId="0" borderId="39" xfId="0" applyFont="1" applyBorder="1" applyAlignment="1" applyProtection="1">
      <alignment horizontal="center" vertical="top" wrapText="1"/>
      <protection locked="0"/>
    </xf>
    <xf numFmtId="0" fontId="10" fillId="0" borderId="36" xfId="0" applyFont="1" applyBorder="1" applyAlignment="1" applyProtection="1">
      <alignment horizontal="left" vertical="top" wrapText="1"/>
      <protection locked="0"/>
    </xf>
    <xf numFmtId="0" fontId="10" fillId="0" borderId="25" xfId="0" applyFont="1" applyBorder="1" applyAlignment="1" applyProtection="1">
      <alignment horizontal="left" vertical="top" wrapText="1"/>
      <protection locked="0"/>
    </xf>
    <xf numFmtId="0" fontId="10" fillId="0" borderId="37" xfId="0" applyFont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 applyProtection="1">
      <alignment horizontal="center" vertical="top" wrapText="1"/>
      <protection locked="0"/>
    </xf>
    <xf numFmtId="3" fontId="10" fillId="0" borderId="37" xfId="0" applyNumberFormat="1" applyFont="1" applyBorder="1" applyAlignment="1" applyProtection="1">
      <alignment horizontal="center" vertical="top" wrapText="1"/>
      <protection locked="0"/>
    </xf>
    <xf numFmtId="3" fontId="10" fillId="0" borderId="22" xfId="0" applyNumberFormat="1" applyFont="1" applyBorder="1" applyAlignment="1" applyProtection="1">
      <alignment horizontal="center" vertical="top" wrapText="1"/>
      <protection locked="0"/>
    </xf>
    <xf numFmtId="3" fontId="10" fillId="0" borderId="50" xfId="0" applyNumberFormat="1" applyFont="1" applyBorder="1" applyAlignment="1" applyProtection="1">
      <alignment horizontal="center" vertical="top" wrapText="1"/>
      <protection locked="0"/>
    </xf>
    <xf numFmtId="3" fontId="10" fillId="0" borderId="51" xfId="0" applyNumberFormat="1" applyFont="1" applyBorder="1" applyAlignment="1" applyProtection="1">
      <alignment horizontal="center" vertical="top" wrapText="1"/>
      <protection locked="0"/>
    </xf>
    <xf numFmtId="0" fontId="10" fillId="0" borderId="53" xfId="0" applyFont="1" applyBorder="1" applyAlignment="1" applyProtection="1">
      <alignment horizontal="center" vertical="top" wrapText="1"/>
      <protection locked="0"/>
    </xf>
    <xf numFmtId="0" fontId="10" fillId="0" borderId="51" xfId="0" applyFont="1" applyBorder="1" applyAlignment="1" applyProtection="1">
      <alignment horizontal="center" vertical="top" wrapText="1"/>
      <protection locked="0"/>
    </xf>
    <xf numFmtId="0" fontId="10" fillId="0" borderId="38" xfId="0" applyFont="1" applyBorder="1" applyAlignment="1" applyProtection="1">
      <alignment horizontal="center" vertical="top" wrapText="1"/>
      <protection locked="0"/>
    </xf>
    <xf numFmtId="0" fontId="13" fillId="0" borderId="82" xfId="0" applyFont="1" applyBorder="1" applyAlignment="1" applyProtection="1">
      <alignment horizontal="center" vertical="top" wrapText="1"/>
      <protection locked="0"/>
    </xf>
    <xf numFmtId="0" fontId="13" fillId="0" borderId="107" xfId="0" applyFont="1" applyBorder="1" applyAlignment="1" applyProtection="1">
      <alignment horizontal="center" vertical="top" wrapText="1"/>
      <protection locked="0"/>
    </xf>
    <xf numFmtId="49" fontId="9" fillId="4" borderId="111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12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13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15" xfId="0" applyNumberFormat="1" applyFont="1" applyBorder="1" applyAlignment="1" applyProtection="1">
      <alignment horizontal="center" vertical="center" wrapText="1"/>
      <protection locked="0"/>
    </xf>
    <xf numFmtId="49" fontId="9" fillId="0" borderId="107" xfId="0" applyNumberFormat="1" applyFont="1" applyBorder="1" applyAlignment="1" applyProtection="1">
      <alignment horizontal="center" vertical="center" wrapText="1"/>
      <protection locked="0"/>
    </xf>
    <xf numFmtId="49" fontId="9" fillId="0" borderId="116" xfId="0" applyNumberFormat="1" applyFont="1" applyBorder="1" applyAlignment="1" applyProtection="1">
      <alignment horizontal="center" vertical="center" wrapText="1"/>
      <protection locked="0"/>
    </xf>
    <xf numFmtId="49" fontId="15" fillId="0" borderId="0" xfId="1" applyNumberFormat="1" applyFont="1" applyAlignment="1" applyProtection="1">
      <alignment horizontal="left" wrapText="1"/>
      <protection locked="0"/>
    </xf>
    <xf numFmtId="49" fontId="3" fillId="0" borderId="0" xfId="1" applyNumberFormat="1" applyFont="1" applyAlignment="1" applyProtection="1">
      <alignment horizontal="left" wrapText="1"/>
      <protection locked="0"/>
    </xf>
    <xf numFmtId="0" fontId="13" fillId="0" borderId="35" xfId="0" applyFont="1" applyBorder="1" applyAlignment="1" applyProtection="1">
      <alignment horizontal="center" vertical="top" wrapText="1"/>
      <protection locked="0"/>
    </xf>
    <xf numFmtId="0" fontId="13" fillId="0" borderId="39" xfId="0" applyFont="1" applyBorder="1" applyAlignment="1" applyProtection="1">
      <alignment horizontal="center" vertical="top" wrapText="1"/>
      <protection locked="0"/>
    </xf>
    <xf numFmtId="0" fontId="13" fillId="0" borderId="46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37" xfId="0" applyFont="1" applyBorder="1" applyAlignment="1" applyProtection="1">
      <alignment horizontal="left" vertical="top" wrapText="1"/>
      <protection locked="0"/>
    </xf>
    <xf numFmtId="0" fontId="13" fillId="0" borderId="22" xfId="0" applyFont="1" applyBorder="1" applyAlignment="1" applyProtection="1">
      <alignment horizontal="left" vertical="top" wrapText="1"/>
      <protection locked="0"/>
    </xf>
    <xf numFmtId="0" fontId="13" fillId="0" borderId="73" xfId="0" applyFont="1" applyBorder="1" applyAlignment="1" applyProtection="1">
      <alignment horizontal="center" vertical="top" wrapText="1"/>
      <protection locked="0"/>
    </xf>
    <xf numFmtId="0" fontId="13" fillId="0" borderId="74" xfId="0" applyFont="1" applyBorder="1" applyAlignment="1" applyProtection="1">
      <alignment horizontal="center" vertical="top" wrapText="1"/>
      <protection locked="0"/>
    </xf>
    <xf numFmtId="0" fontId="13" fillId="0" borderId="79" xfId="0" applyFont="1" applyBorder="1" applyAlignment="1" applyProtection="1">
      <alignment horizontal="center" vertical="top" wrapText="1"/>
      <protection locked="0"/>
    </xf>
    <xf numFmtId="0" fontId="13" fillId="0" borderId="57" xfId="0" applyFont="1" applyBorder="1" applyAlignment="1" applyProtection="1">
      <alignment horizontal="center" vertical="top" wrapText="1"/>
      <protection locked="0"/>
    </xf>
    <xf numFmtId="0" fontId="13" fillId="0" borderId="64" xfId="0" applyFont="1" applyBorder="1" applyAlignment="1" applyProtection="1">
      <alignment horizontal="center" vertical="top" wrapText="1"/>
      <protection locked="0"/>
    </xf>
    <xf numFmtId="0" fontId="13" fillId="0" borderId="10" xfId="0" applyFont="1" applyBorder="1" applyAlignment="1" applyProtection="1">
      <alignment horizontal="center" vertical="top" wrapText="1"/>
      <protection locked="0"/>
    </xf>
    <xf numFmtId="0" fontId="13" fillId="0" borderId="68" xfId="0" applyFont="1" applyBorder="1" applyAlignment="1" applyProtection="1">
      <alignment horizontal="center" vertical="top" wrapText="1"/>
      <protection locked="0"/>
    </xf>
    <xf numFmtId="0" fontId="13" fillId="0" borderId="69" xfId="0" applyFont="1" applyBorder="1" applyAlignment="1" applyProtection="1">
      <alignment horizontal="center" vertical="top" wrapText="1"/>
      <protection locked="0"/>
    </xf>
    <xf numFmtId="0" fontId="13" fillId="0" borderId="66" xfId="0" applyFont="1" applyBorder="1" applyAlignment="1" applyProtection="1">
      <alignment horizontal="center" vertical="top" wrapText="1"/>
      <protection locked="0"/>
    </xf>
    <xf numFmtId="0" fontId="13" fillId="0" borderId="26" xfId="0" applyFont="1" applyBorder="1" applyAlignment="1" applyProtection="1">
      <alignment horizontal="center" vertical="top" wrapText="1"/>
      <protection locked="0"/>
    </xf>
    <xf numFmtId="3" fontId="13" fillId="0" borderId="50" xfId="0" applyNumberFormat="1" applyFont="1" applyBorder="1" applyAlignment="1" applyProtection="1">
      <alignment horizontal="center" vertical="top" wrapText="1"/>
      <protection locked="0"/>
    </xf>
    <xf numFmtId="3" fontId="13" fillId="0" borderId="51" xfId="0" applyNumberFormat="1" applyFont="1" applyBorder="1" applyAlignment="1" applyProtection="1">
      <alignment horizontal="center" vertical="top" wrapText="1"/>
      <protection locked="0"/>
    </xf>
    <xf numFmtId="3" fontId="13" fillId="0" borderId="117" xfId="0" applyNumberFormat="1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49" fontId="15" fillId="0" borderId="0" xfId="1" applyNumberFormat="1" applyFont="1" applyBorder="1" applyAlignment="1">
      <alignment horizontal="left" vertical="top" wrapText="1"/>
    </xf>
    <xf numFmtId="49" fontId="15" fillId="0" borderId="0" xfId="1" applyNumberFormat="1" applyFont="1" applyBorder="1" applyAlignment="1">
      <alignment horizontal="left" wrapText="1"/>
    </xf>
    <xf numFmtId="14" fontId="19" fillId="0" borderId="0" xfId="6" applyNumberFormat="1" applyFont="1" applyBorder="1" applyAlignment="1" applyProtection="1">
      <alignment horizontal="left" wrapText="1"/>
      <protection locked="0"/>
    </xf>
    <xf numFmtId="0" fontId="19" fillId="0" borderId="0" xfId="6" applyNumberFormat="1" applyFont="1" applyBorder="1" applyAlignment="1" applyProtection="1">
      <alignment horizontal="left" wrapText="1"/>
      <protection locked="0"/>
    </xf>
    <xf numFmtId="0" fontId="22" fillId="0" borderId="13" xfId="6" applyNumberFormat="1" applyFont="1" applyBorder="1" applyAlignment="1">
      <alignment horizontal="left" vertical="top" wrapText="1"/>
    </xf>
    <xf numFmtId="0" fontId="1" fillId="0" borderId="0" xfId="6" applyFont="1" applyAlignment="1">
      <alignment horizontal="left"/>
    </xf>
    <xf numFmtId="49" fontId="1" fillId="0" borderId="0" xfId="6" applyNumberFormat="1" applyFont="1" applyBorder="1" applyAlignment="1">
      <alignment horizontal="left" vertical="center" wrapText="1"/>
    </xf>
    <xf numFmtId="49" fontId="1" fillId="0" borderId="0" xfId="6" applyNumberFormat="1" applyFont="1" applyAlignment="1">
      <alignment horizontal="left" vertical="center" wrapText="1"/>
    </xf>
    <xf numFmtId="0" fontId="19" fillId="0" borderId="0" xfId="6" applyFont="1" applyAlignment="1">
      <alignment horizontal="left" vertical="center" wrapText="1"/>
    </xf>
    <xf numFmtId="0" fontId="26" fillId="0" borderId="0" xfId="6" applyFont="1" applyAlignment="1">
      <alignment horizontal="left" vertical="top" wrapText="1"/>
    </xf>
    <xf numFmtId="0" fontId="22" fillId="0" borderId="0" xfId="6" applyFont="1" applyAlignment="1">
      <alignment horizontal="left" vertical="center" wrapText="1"/>
    </xf>
    <xf numFmtId="0" fontId="23" fillId="0" borderId="0" xfId="6" applyFont="1" applyAlignment="1">
      <alignment horizontal="left" vertical="center" wrapText="1"/>
    </xf>
    <xf numFmtId="0" fontId="19" fillId="0" borderId="0" xfId="6" applyFont="1" applyAlignment="1">
      <alignment horizontal="left" wrapText="1"/>
    </xf>
    <xf numFmtId="0" fontId="20" fillId="0" borderId="0" xfId="6" applyFont="1" applyAlignment="1">
      <alignment horizontal="left" wrapText="1"/>
    </xf>
    <xf numFmtId="0" fontId="1" fillId="0" borderId="0" xfId="6" applyFont="1" applyAlignment="1">
      <alignment horizontal="center" wrapText="1"/>
    </xf>
    <xf numFmtId="0" fontId="21" fillId="0" borderId="0" xfId="6" applyFont="1" applyFill="1" applyAlignment="1">
      <alignment horizontal="center" wrapText="1"/>
    </xf>
  </cellXfs>
  <cellStyles count="7">
    <cellStyle name="Hypertextové prepojenie" xfId="4" builtinId="8"/>
    <cellStyle name="Normálna" xfId="0" builtinId="0"/>
    <cellStyle name="Normálna 2" xfId="5"/>
    <cellStyle name="Normálna 2 6" xfId="6"/>
    <cellStyle name="normálne 2 2" xfId="1"/>
    <cellStyle name="normálne 2 2 2" xfId="3"/>
    <cellStyle name="Normálne 4" xfId="2"/>
  </cellStyles>
  <dxfs count="6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color theme="0"/>
      </font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142875</xdr:rowOff>
        </xdr:from>
        <xdr:to>
          <xdr:col>0</xdr:col>
          <xdr:colOff>285750</xdr:colOff>
          <xdr:row>9</xdr:row>
          <xdr:rowOff>85725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36C9F877-7C2D-4896-A85C-88F013909A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19</xdr:row>
          <xdr:rowOff>171450</xdr:rowOff>
        </xdr:from>
        <xdr:to>
          <xdr:col>0</xdr:col>
          <xdr:colOff>285750</xdr:colOff>
          <xdr:row>21</xdr:row>
          <xdr:rowOff>57150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5BFFEAAD-E3BC-46CD-AAE1-490E5B7536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2/02.%20Oddelenie%20VO/01.%20Prebiehaj&#250;ce%20z&#225;kazky/01.%20MAGDA_aktualizovan&#253;/KATKINE%20Z&#193;KAZKY/2022_123_&#352;ZM%20pre%20r&#225;diofrekven&#269;n&#250;%20abl&#225;cia%20sk.%202/06.%20SP+pr&#237;lohy/Prilohy%20&#269;.%201-%208%20k%20SP_fin&#225;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1"/>
      <sheetName val="Príloha č.2"/>
      <sheetName val="Príloha č.3"/>
      <sheetName val="Príloha č.4"/>
      <sheetName val="Príloha č.5_časť 1"/>
      <sheetName val="Príloha č.5_časť 2"/>
      <sheetName val="Príloha č.6_časť 1"/>
      <sheetName val="Príloha č.6_časť 2"/>
      <sheetName val="Príloha č.7_časť 1"/>
      <sheetName val="Príloha č.7_časť 2"/>
      <sheetName val="Príloha č.8_k_RD"/>
    </sheetNames>
    <sheetDataSet>
      <sheetData sheetId="0">
        <row r="23">
          <cell r="B23"/>
        </row>
        <row r="24">
          <cell r="B24"/>
        </row>
        <row r="27">
          <cell r="D27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theme="7" tint="0.59999389629810485"/>
  </sheetPr>
  <dimension ref="A1:J97"/>
  <sheetViews>
    <sheetView showGridLines="0" tabSelected="1" zoomScaleNormal="100" workbookViewId="0">
      <selection activeCell="D27" sqref="D27"/>
    </sheetView>
  </sheetViews>
  <sheetFormatPr defaultRowHeight="12" x14ac:dyDescent="0.2"/>
  <cols>
    <col min="1" max="1" width="5.140625" style="7" bestFit="1" customWidth="1"/>
    <col min="2" max="2" width="22.42578125" style="7" customWidth="1"/>
    <col min="3" max="4" width="29.7109375" style="7" customWidth="1"/>
    <col min="5" max="256" width="9.140625" style="7"/>
    <col min="257" max="257" width="5.140625" style="7" bestFit="1" customWidth="1"/>
    <col min="258" max="258" width="22.42578125" style="7" customWidth="1"/>
    <col min="259" max="260" width="29.7109375" style="7" customWidth="1"/>
    <col min="261" max="512" width="9.140625" style="7"/>
    <col min="513" max="513" width="5.140625" style="7" bestFit="1" customWidth="1"/>
    <col min="514" max="514" width="22.42578125" style="7" customWidth="1"/>
    <col min="515" max="516" width="29.7109375" style="7" customWidth="1"/>
    <col min="517" max="768" width="9.140625" style="7"/>
    <col min="769" max="769" width="5.140625" style="7" bestFit="1" customWidth="1"/>
    <col min="770" max="770" width="22.42578125" style="7" customWidth="1"/>
    <col min="771" max="772" width="29.7109375" style="7" customWidth="1"/>
    <col min="773" max="1024" width="9.140625" style="7"/>
    <col min="1025" max="1025" width="5.140625" style="7" bestFit="1" customWidth="1"/>
    <col min="1026" max="1026" width="22.42578125" style="7" customWidth="1"/>
    <col min="1027" max="1028" width="29.7109375" style="7" customWidth="1"/>
    <col min="1029" max="1280" width="9.140625" style="7"/>
    <col min="1281" max="1281" width="5.140625" style="7" bestFit="1" customWidth="1"/>
    <col min="1282" max="1282" width="22.42578125" style="7" customWidth="1"/>
    <col min="1283" max="1284" width="29.7109375" style="7" customWidth="1"/>
    <col min="1285" max="1536" width="9.140625" style="7"/>
    <col min="1537" max="1537" width="5.140625" style="7" bestFit="1" customWidth="1"/>
    <col min="1538" max="1538" width="22.42578125" style="7" customWidth="1"/>
    <col min="1539" max="1540" width="29.7109375" style="7" customWidth="1"/>
    <col min="1541" max="1792" width="9.140625" style="7"/>
    <col min="1793" max="1793" width="5.140625" style="7" bestFit="1" customWidth="1"/>
    <col min="1794" max="1794" width="22.42578125" style="7" customWidth="1"/>
    <col min="1795" max="1796" width="29.7109375" style="7" customWidth="1"/>
    <col min="1797" max="2048" width="9.140625" style="7"/>
    <col min="2049" max="2049" width="5.140625" style="7" bestFit="1" customWidth="1"/>
    <col min="2050" max="2050" width="22.42578125" style="7" customWidth="1"/>
    <col min="2051" max="2052" width="29.7109375" style="7" customWidth="1"/>
    <col min="2053" max="2304" width="9.140625" style="7"/>
    <col min="2305" max="2305" width="5.140625" style="7" bestFit="1" customWidth="1"/>
    <col min="2306" max="2306" width="22.42578125" style="7" customWidth="1"/>
    <col min="2307" max="2308" width="29.7109375" style="7" customWidth="1"/>
    <col min="2309" max="2560" width="9.140625" style="7"/>
    <col min="2561" max="2561" width="5.140625" style="7" bestFit="1" customWidth="1"/>
    <col min="2562" max="2562" width="22.42578125" style="7" customWidth="1"/>
    <col min="2563" max="2564" width="29.7109375" style="7" customWidth="1"/>
    <col min="2565" max="2816" width="9.140625" style="7"/>
    <col min="2817" max="2817" width="5.140625" style="7" bestFit="1" customWidth="1"/>
    <col min="2818" max="2818" width="22.42578125" style="7" customWidth="1"/>
    <col min="2819" max="2820" width="29.7109375" style="7" customWidth="1"/>
    <col min="2821" max="3072" width="9.140625" style="7"/>
    <col min="3073" max="3073" width="5.140625" style="7" bestFit="1" customWidth="1"/>
    <col min="3074" max="3074" width="22.42578125" style="7" customWidth="1"/>
    <col min="3075" max="3076" width="29.7109375" style="7" customWidth="1"/>
    <col min="3077" max="3328" width="9.140625" style="7"/>
    <col min="3329" max="3329" width="5.140625" style="7" bestFit="1" customWidth="1"/>
    <col min="3330" max="3330" width="22.42578125" style="7" customWidth="1"/>
    <col min="3331" max="3332" width="29.7109375" style="7" customWidth="1"/>
    <col min="3333" max="3584" width="9.140625" style="7"/>
    <col min="3585" max="3585" width="5.140625" style="7" bestFit="1" customWidth="1"/>
    <col min="3586" max="3586" width="22.42578125" style="7" customWidth="1"/>
    <col min="3587" max="3588" width="29.7109375" style="7" customWidth="1"/>
    <col min="3589" max="3840" width="9.140625" style="7"/>
    <col min="3841" max="3841" width="5.140625" style="7" bestFit="1" customWidth="1"/>
    <col min="3842" max="3842" width="22.42578125" style="7" customWidth="1"/>
    <col min="3843" max="3844" width="29.7109375" style="7" customWidth="1"/>
    <col min="3845" max="4096" width="9.140625" style="7"/>
    <col min="4097" max="4097" width="5.140625" style="7" bestFit="1" customWidth="1"/>
    <col min="4098" max="4098" width="22.42578125" style="7" customWidth="1"/>
    <col min="4099" max="4100" width="29.7109375" style="7" customWidth="1"/>
    <col min="4101" max="4352" width="9.140625" style="7"/>
    <col min="4353" max="4353" width="5.140625" style="7" bestFit="1" customWidth="1"/>
    <col min="4354" max="4354" width="22.42578125" style="7" customWidth="1"/>
    <col min="4355" max="4356" width="29.7109375" style="7" customWidth="1"/>
    <col min="4357" max="4608" width="9.140625" style="7"/>
    <col min="4609" max="4609" width="5.140625" style="7" bestFit="1" customWidth="1"/>
    <col min="4610" max="4610" width="22.42578125" style="7" customWidth="1"/>
    <col min="4611" max="4612" width="29.7109375" style="7" customWidth="1"/>
    <col min="4613" max="4864" width="9.140625" style="7"/>
    <col min="4865" max="4865" width="5.140625" style="7" bestFit="1" customWidth="1"/>
    <col min="4866" max="4866" width="22.42578125" style="7" customWidth="1"/>
    <col min="4867" max="4868" width="29.7109375" style="7" customWidth="1"/>
    <col min="4869" max="5120" width="9.140625" style="7"/>
    <col min="5121" max="5121" width="5.140625" style="7" bestFit="1" customWidth="1"/>
    <col min="5122" max="5122" width="22.42578125" style="7" customWidth="1"/>
    <col min="5123" max="5124" width="29.7109375" style="7" customWidth="1"/>
    <col min="5125" max="5376" width="9.140625" style="7"/>
    <col min="5377" max="5377" width="5.140625" style="7" bestFit="1" customWidth="1"/>
    <col min="5378" max="5378" width="22.42578125" style="7" customWidth="1"/>
    <col min="5379" max="5380" width="29.7109375" style="7" customWidth="1"/>
    <col min="5381" max="5632" width="9.140625" style="7"/>
    <col min="5633" max="5633" width="5.140625" style="7" bestFit="1" customWidth="1"/>
    <col min="5634" max="5634" width="22.42578125" style="7" customWidth="1"/>
    <col min="5635" max="5636" width="29.7109375" style="7" customWidth="1"/>
    <col min="5637" max="5888" width="9.140625" style="7"/>
    <col min="5889" max="5889" width="5.140625" style="7" bestFit="1" customWidth="1"/>
    <col min="5890" max="5890" width="22.42578125" style="7" customWidth="1"/>
    <col min="5891" max="5892" width="29.7109375" style="7" customWidth="1"/>
    <col min="5893" max="6144" width="9.140625" style="7"/>
    <col min="6145" max="6145" width="5.140625" style="7" bestFit="1" customWidth="1"/>
    <col min="6146" max="6146" width="22.42578125" style="7" customWidth="1"/>
    <col min="6147" max="6148" width="29.7109375" style="7" customWidth="1"/>
    <col min="6149" max="6400" width="9.140625" style="7"/>
    <col min="6401" max="6401" width="5.140625" style="7" bestFit="1" customWidth="1"/>
    <col min="6402" max="6402" width="22.42578125" style="7" customWidth="1"/>
    <col min="6403" max="6404" width="29.7109375" style="7" customWidth="1"/>
    <col min="6405" max="6656" width="9.140625" style="7"/>
    <col min="6657" max="6657" width="5.140625" style="7" bestFit="1" customWidth="1"/>
    <col min="6658" max="6658" width="22.42578125" style="7" customWidth="1"/>
    <col min="6659" max="6660" width="29.7109375" style="7" customWidth="1"/>
    <col min="6661" max="6912" width="9.140625" style="7"/>
    <col min="6913" max="6913" width="5.140625" style="7" bestFit="1" customWidth="1"/>
    <col min="6914" max="6914" width="22.42578125" style="7" customWidth="1"/>
    <col min="6915" max="6916" width="29.7109375" style="7" customWidth="1"/>
    <col min="6917" max="7168" width="9.140625" style="7"/>
    <col min="7169" max="7169" width="5.140625" style="7" bestFit="1" customWidth="1"/>
    <col min="7170" max="7170" width="22.42578125" style="7" customWidth="1"/>
    <col min="7171" max="7172" width="29.7109375" style="7" customWidth="1"/>
    <col min="7173" max="7424" width="9.140625" style="7"/>
    <col min="7425" max="7425" width="5.140625" style="7" bestFit="1" customWidth="1"/>
    <col min="7426" max="7426" width="22.42578125" style="7" customWidth="1"/>
    <col min="7427" max="7428" width="29.7109375" style="7" customWidth="1"/>
    <col min="7429" max="7680" width="9.140625" style="7"/>
    <col min="7681" max="7681" width="5.140625" style="7" bestFit="1" customWidth="1"/>
    <col min="7682" max="7682" width="22.42578125" style="7" customWidth="1"/>
    <col min="7683" max="7684" width="29.7109375" style="7" customWidth="1"/>
    <col min="7685" max="7936" width="9.140625" style="7"/>
    <col min="7937" max="7937" width="5.140625" style="7" bestFit="1" customWidth="1"/>
    <col min="7938" max="7938" width="22.42578125" style="7" customWidth="1"/>
    <col min="7939" max="7940" width="29.7109375" style="7" customWidth="1"/>
    <col min="7941" max="8192" width="9.140625" style="7"/>
    <col min="8193" max="8193" width="5.140625" style="7" bestFit="1" customWidth="1"/>
    <col min="8194" max="8194" width="22.42578125" style="7" customWidth="1"/>
    <col min="8195" max="8196" width="29.7109375" style="7" customWidth="1"/>
    <col min="8197" max="8448" width="9.140625" style="7"/>
    <col min="8449" max="8449" width="5.140625" style="7" bestFit="1" customWidth="1"/>
    <col min="8450" max="8450" width="22.42578125" style="7" customWidth="1"/>
    <col min="8451" max="8452" width="29.7109375" style="7" customWidth="1"/>
    <col min="8453" max="8704" width="9.140625" style="7"/>
    <col min="8705" max="8705" width="5.140625" style="7" bestFit="1" customWidth="1"/>
    <col min="8706" max="8706" width="22.42578125" style="7" customWidth="1"/>
    <col min="8707" max="8708" width="29.7109375" style="7" customWidth="1"/>
    <col min="8709" max="8960" width="9.140625" style="7"/>
    <col min="8961" max="8961" width="5.140625" style="7" bestFit="1" customWidth="1"/>
    <col min="8962" max="8962" width="22.42578125" style="7" customWidth="1"/>
    <col min="8963" max="8964" width="29.7109375" style="7" customWidth="1"/>
    <col min="8965" max="9216" width="9.140625" style="7"/>
    <col min="9217" max="9217" width="5.140625" style="7" bestFit="1" customWidth="1"/>
    <col min="9218" max="9218" width="22.42578125" style="7" customWidth="1"/>
    <col min="9219" max="9220" width="29.7109375" style="7" customWidth="1"/>
    <col min="9221" max="9472" width="9.140625" style="7"/>
    <col min="9473" max="9473" width="5.140625" style="7" bestFit="1" customWidth="1"/>
    <col min="9474" max="9474" width="22.42578125" style="7" customWidth="1"/>
    <col min="9475" max="9476" width="29.7109375" style="7" customWidth="1"/>
    <col min="9477" max="9728" width="9.140625" style="7"/>
    <col min="9729" max="9729" width="5.140625" style="7" bestFit="1" customWidth="1"/>
    <col min="9730" max="9730" width="22.42578125" style="7" customWidth="1"/>
    <col min="9731" max="9732" width="29.7109375" style="7" customWidth="1"/>
    <col min="9733" max="9984" width="9.140625" style="7"/>
    <col min="9985" max="9985" width="5.140625" style="7" bestFit="1" customWidth="1"/>
    <col min="9986" max="9986" width="22.42578125" style="7" customWidth="1"/>
    <col min="9987" max="9988" width="29.7109375" style="7" customWidth="1"/>
    <col min="9989" max="10240" width="9.140625" style="7"/>
    <col min="10241" max="10241" width="5.140625" style="7" bestFit="1" customWidth="1"/>
    <col min="10242" max="10242" width="22.42578125" style="7" customWidth="1"/>
    <col min="10243" max="10244" width="29.7109375" style="7" customWidth="1"/>
    <col min="10245" max="10496" width="9.140625" style="7"/>
    <col min="10497" max="10497" width="5.140625" style="7" bestFit="1" customWidth="1"/>
    <col min="10498" max="10498" width="22.42578125" style="7" customWidth="1"/>
    <col min="10499" max="10500" width="29.7109375" style="7" customWidth="1"/>
    <col min="10501" max="10752" width="9.140625" style="7"/>
    <col min="10753" max="10753" width="5.140625" style="7" bestFit="1" customWidth="1"/>
    <col min="10754" max="10754" width="22.42578125" style="7" customWidth="1"/>
    <col min="10755" max="10756" width="29.7109375" style="7" customWidth="1"/>
    <col min="10757" max="11008" width="9.140625" style="7"/>
    <col min="11009" max="11009" width="5.140625" style="7" bestFit="1" customWidth="1"/>
    <col min="11010" max="11010" width="22.42578125" style="7" customWidth="1"/>
    <col min="11011" max="11012" width="29.7109375" style="7" customWidth="1"/>
    <col min="11013" max="11264" width="9.140625" style="7"/>
    <col min="11265" max="11265" width="5.140625" style="7" bestFit="1" customWidth="1"/>
    <col min="11266" max="11266" width="22.42578125" style="7" customWidth="1"/>
    <col min="11267" max="11268" width="29.7109375" style="7" customWidth="1"/>
    <col min="11269" max="11520" width="9.140625" style="7"/>
    <col min="11521" max="11521" width="5.140625" style="7" bestFit="1" customWidth="1"/>
    <col min="11522" max="11522" width="22.42578125" style="7" customWidth="1"/>
    <col min="11523" max="11524" width="29.7109375" style="7" customWidth="1"/>
    <col min="11525" max="11776" width="9.140625" style="7"/>
    <col min="11777" max="11777" width="5.140625" style="7" bestFit="1" customWidth="1"/>
    <col min="11778" max="11778" width="22.42578125" style="7" customWidth="1"/>
    <col min="11779" max="11780" width="29.7109375" style="7" customWidth="1"/>
    <col min="11781" max="12032" width="9.140625" style="7"/>
    <col min="12033" max="12033" width="5.140625" style="7" bestFit="1" customWidth="1"/>
    <col min="12034" max="12034" width="22.42578125" style="7" customWidth="1"/>
    <col min="12035" max="12036" width="29.7109375" style="7" customWidth="1"/>
    <col min="12037" max="12288" width="9.140625" style="7"/>
    <col min="12289" max="12289" width="5.140625" style="7" bestFit="1" customWidth="1"/>
    <col min="12290" max="12290" width="22.42578125" style="7" customWidth="1"/>
    <col min="12291" max="12292" width="29.7109375" style="7" customWidth="1"/>
    <col min="12293" max="12544" width="9.140625" style="7"/>
    <col min="12545" max="12545" width="5.140625" style="7" bestFit="1" customWidth="1"/>
    <col min="12546" max="12546" width="22.42578125" style="7" customWidth="1"/>
    <col min="12547" max="12548" width="29.7109375" style="7" customWidth="1"/>
    <col min="12549" max="12800" width="9.140625" style="7"/>
    <col min="12801" max="12801" width="5.140625" style="7" bestFit="1" customWidth="1"/>
    <col min="12802" max="12802" width="22.42578125" style="7" customWidth="1"/>
    <col min="12803" max="12804" width="29.7109375" style="7" customWidth="1"/>
    <col min="12805" max="13056" width="9.140625" style="7"/>
    <col min="13057" max="13057" width="5.140625" style="7" bestFit="1" customWidth="1"/>
    <col min="13058" max="13058" width="22.42578125" style="7" customWidth="1"/>
    <col min="13059" max="13060" width="29.7109375" style="7" customWidth="1"/>
    <col min="13061" max="13312" width="9.140625" style="7"/>
    <col min="13313" max="13313" width="5.140625" style="7" bestFit="1" customWidth="1"/>
    <col min="13314" max="13314" width="22.42578125" style="7" customWidth="1"/>
    <col min="13315" max="13316" width="29.7109375" style="7" customWidth="1"/>
    <col min="13317" max="13568" width="9.140625" style="7"/>
    <col min="13569" max="13569" width="5.140625" style="7" bestFit="1" customWidth="1"/>
    <col min="13570" max="13570" width="22.42578125" style="7" customWidth="1"/>
    <col min="13571" max="13572" width="29.7109375" style="7" customWidth="1"/>
    <col min="13573" max="13824" width="9.140625" style="7"/>
    <col min="13825" max="13825" width="5.140625" style="7" bestFit="1" customWidth="1"/>
    <col min="13826" max="13826" width="22.42578125" style="7" customWidth="1"/>
    <col min="13827" max="13828" width="29.7109375" style="7" customWidth="1"/>
    <col min="13829" max="14080" width="9.140625" style="7"/>
    <col min="14081" max="14081" width="5.140625" style="7" bestFit="1" customWidth="1"/>
    <col min="14082" max="14082" width="22.42578125" style="7" customWidth="1"/>
    <col min="14083" max="14084" width="29.7109375" style="7" customWidth="1"/>
    <col min="14085" max="14336" width="9.140625" style="7"/>
    <col min="14337" max="14337" width="5.140625" style="7" bestFit="1" customWidth="1"/>
    <col min="14338" max="14338" width="22.42578125" style="7" customWidth="1"/>
    <col min="14339" max="14340" width="29.7109375" style="7" customWidth="1"/>
    <col min="14341" max="14592" width="9.140625" style="7"/>
    <col min="14593" max="14593" width="5.140625" style="7" bestFit="1" customWidth="1"/>
    <col min="14594" max="14594" width="22.42578125" style="7" customWidth="1"/>
    <col min="14595" max="14596" width="29.7109375" style="7" customWidth="1"/>
    <col min="14597" max="14848" width="9.140625" style="7"/>
    <col min="14849" max="14849" width="5.140625" style="7" bestFit="1" customWidth="1"/>
    <col min="14850" max="14850" width="22.42578125" style="7" customWidth="1"/>
    <col min="14851" max="14852" width="29.7109375" style="7" customWidth="1"/>
    <col min="14853" max="15104" width="9.140625" style="7"/>
    <col min="15105" max="15105" width="5.140625" style="7" bestFit="1" customWidth="1"/>
    <col min="15106" max="15106" width="22.42578125" style="7" customWidth="1"/>
    <col min="15107" max="15108" width="29.7109375" style="7" customWidth="1"/>
    <col min="15109" max="15360" width="9.140625" style="7"/>
    <col min="15361" max="15361" width="5.140625" style="7" bestFit="1" customWidth="1"/>
    <col min="15362" max="15362" width="22.42578125" style="7" customWidth="1"/>
    <col min="15363" max="15364" width="29.7109375" style="7" customWidth="1"/>
    <col min="15365" max="15616" width="9.140625" style="7"/>
    <col min="15617" max="15617" width="5.140625" style="7" bestFit="1" customWidth="1"/>
    <col min="15618" max="15618" width="22.42578125" style="7" customWidth="1"/>
    <col min="15619" max="15620" width="29.7109375" style="7" customWidth="1"/>
    <col min="15621" max="15872" width="9.140625" style="7"/>
    <col min="15873" max="15873" width="5.140625" style="7" bestFit="1" customWidth="1"/>
    <col min="15874" max="15874" width="22.42578125" style="7" customWidth="1"/>
    <col min="15875" max="15876" width="29.7109375" style="7" customWidth="1"/>
    <col min="15877" max="16128" width="9.140625" style="7"/>
    <col min="16129" max="16129" width="5.140625" style="7" bestFit="1" customWidth="1"/>
    <col min="16130" max="16130" width="22.42578125" style="7" customWidth="1"/>
    <col min="16131" max="16132" width="29.7109375" style="7" customWidth="1"/>
    <col min="16133" max="16384" width="9.140625" style="7"/>
  </cols>
  <sheetData>
    <row r="1" spans="1:10" ht="20.100000000000001" customHeight="1" x14ac:dyDescent="0.2">
      <c r="A1" s="279" t="s">
        <v>12</v>
      </c>
      <c r="B1" s="279"/>
    </row>
    <row r="2" spans="1:10" ht="30" customHeight="1" x14ac:dyDescent="0.2">
      <c r="A2" s="285" t="s">
        <v>101</v>
      </c>
      <c r="B2" s="285"/>
      <c r="C2" s="285"/>
      <c r="D2" s="285"/>
    </row>
    <row r="3" spans="1:10" ht="24.95" customHeight="1" x14ac:dyDescent="0.2">
      <c r="A3" s="280"/>
      <c r="B3" s="280"/>
      <c r="C3" s="280"/>
    </row>
    <row r="4" spans="1:10" ht="14.25" x14ac:dyDescent="0.2">
      <c r="A4" s="281" t="s">
        <v>13</v>
      </c>
      <c r="B4" s="281"/>
      <c r="C4" s="281"/>
      <c r="D4" s="281"/>
      <c r="E4" s="11"/>
      <c r="F4" s="11"/>
      <c r="G4" s="11"/>
      <c r="H4" s="11"/>
      <c r="I4" s="11"/>
      <c r="J4" s="11"/>
    </row>
    <row r="6" spans="1:10" s="3" customFormat="1" ht="15" customHeight="1" x14ac:dyDescent="0.25">
      <c r="A6" s="278" t="s">
        <v>1</v>
      </c>
      <c r="B6" s="278"/>
      <c r="C6" s="282"/>
      <c r="D6" s="282"/>
      <c r="F6" s="12"/>
    </row>
    <row r="7" spans="1:10" s="3" customFormat="1" ht="15" customHeight="1" x14ac:dyDescent="0.25">
      <c r="A7" s="278" t="s">
        <v>2</v>
      </c>
      <c r="B7" s="278"/>
      <c r="C7" s="283"/>
      <c r="D7" s="283"/>
    </row>
    <row r="8" spans="1:10" s="3" customFormat="1" ht="15" customHeight="1" x14ac:dyDescent="0.25">
      <c r="A8" s="278" t="s">
        <v>3</v>
      </c>
      <c r="B8" s="278"/>
      <c r="C8" s="286"/>
      <c r="D8" s="286"/>
    </row>
    <row r="9" spans="1:10" s="3" customFormat="1" ht="15" customHeight="1" x14ac:dyDescent="0.25">
      <c r="A9" s="278" t="s">
        <v>4</v>
      </c>
      <c r="B9" s="278"/>
      <c r="C9" s="286"/>
      <c r="D9" s="286"/>
    </row>
    <row r="10" spans="1:10" x14ac:dyDescent="0.2">
      <c r="A10" s="1"/>
      <c r="B10" s="1"/>
      <c r="C10" s="1"/>
    </row>
    <row r="11" spans="1:10" x14ac:dyDescent="0.2">
      <c r="A11" s="284" t="s">
        <v>14</v>
      </c>
      <c r="B11" s="284"/>
      <c r="C11" s="284"/>
      <c r="D11" s="11"/>
      <c r="E11" s="11"/>
      <c r="F11" s="11"/>
      <c r="G11" s="11"/>
      <c r="H11" s="11"/>
      <c r="I11" s="11"/>
      <c r="J11" s="11"/>
    </row>
    <row r="12" spans="1:10" s="3" customFormat="1" ht="15" customHeight="1" x14ac:dyDescent="0.25">
      <c r="A12" s="278" t="s">
        <v>5</v>
      </c>
      <c r="B12" s="278"/>
      <c r="C12" s="287" t="s">
        <v>25</v>
      </c>
      <c r="D12" s="287"/>
    </row>
    <row r="13" spans="1:10" s="3" customFormat="1" ht="15" customHeight="1" x14ac:dyDescent="0.25">
      <c r="A13" s="278" t="s">
        <v>6</v>
      </c>
      <c r="B13" s="278"/>
      <c r="C13" s="290"/>
      <c r="D13" s="290"/>
    </row>
    <row r="14" spans="1:10" s="3" customFormat="1" ht="15" customHeight="1" x14ac:dyDescent="0.25">
      <c r="A14" s="278" t="s">
        <v>7</v>
      </c>
      <c r="B14" s="278"/>
      <c r="C14" s="291"/>
      <c r="D14" s="291"/>
    </row>
    <row r="15" spans="1:10" x14ac:dyDescent="0.2">
      <c r="A15" s="1"/>
      <c r="B15" s="1"/>
      <c r="C15" s="1"/>
    </row>
    <row r="16" spans="1:10" x14ac:dyDescent="0.2">
      <c r="A16" s="284" t="s">
        <v>15</v>
      </c>
      <c r="B16" s="284"/>
      <c r="C16" s="284"/>
      <c r="D16" s="11"/>
      <c r="E16" s="11"/>
      <c r="F16" s="11"/>
      <c r="G16" s="11"/>
      <c r="H16" s="11"/>
      <c r="I16" s="11"/>
      <c r="J16" s="11"/>
    </row>
    <row r="17" spans="1:5" s="3" customFormat="1" ht="15" customHeight="1" x14ac:dyDescent="0.25">
      <c r="A17" s="278" t="s">
        <v>5</v>
      </c>
      <c r="B17" s="278"/>
      <c r="C17" s="287"/>
      <c r="D17" s="287"/>
    </row>
    <row r="18" spans="1:5" s="3" customFormat="1" ht="15" customHeight="1" x14ac:dyDescent="0.25">
      <c r="A18" s="278" t="s">
        <v>16</v>
      </c>
      <c r="B18" s="278"/>
      <c r="C18" s="290"/>
      <c r="D18" s="290"/>
    </row>
    <row r="19" spans="1:5" s="3" customFormat="1" ht="15" customHeight="1" x14ac:dyDescent="0.25">
      <c r="A19" s="278" t="s">
        <v>7</v>
      </c>
      <c r="B19" s="278"/>
      <c r="C19" s="291"/>
      <c r="D19" s="291"/>
    </row>
    <row r="20" spans="1:5" x14ac:dyDescent="0.2">
      <c r="B20" s="279"/>
      <c r="C20" s="279"/>
    </row>
    <row r="21" spans="1:5" s="10" customFormat="1" ht="15" customHeight="1" x14ac:dyDescent="0.2"/>
    <row r="22" spans="1:5" s="10" customFormat="1" ht="15" customHeight="1" x14ac:dyDescent="0.2"/>
    <row r="23" spans="1:5" s="3" customFormat="1" x14ac:dyDescent="0.25">
      <c r="A23" s="3" t="s">
        <v>8</v>
      </c>
      <c r="B23" s="20"/>
      <c r="C23" s="13"/>
    </row>
    <row r="24" spans="1:5" s="3" customFormat="1" x14ac:dyDescent="0.25">
      <c r="A24" s="3" t="s">
        <v>17</v>
      </c>
      <c r="B24" s="14"/>
      <c r="C24" s="13"/>
    </row>
    <row r="26" spans="1:5" ht="15" customHeight="1" x14ac:dyDescent="0.2">
      <c r="D26" s="15"/>
    </row>
    <row r="27" spans="1:5" ht="45" customHeight="1" x14ac:dyDescent="0.2">
      <c r="D27" s="276" t="s">
        <v>97</v>
      </c>
    </row>
    <row r="29" spans="1:5" x14ac:dyDescent="0.2">
      <c r="A29" s="288" t="s">
        <v>10</v>
      </c>
      <c r="B29" s="288"/>
      <c r="C29" s="30"/>
    </row>
    <row r="30" spans="1:5" s="10" customFormat="1" ht="12" customHeight="1" x14ac:dyDescent="0.2">
      <c r="A30" s="117"/>
      <c r="B30" s="289" t="s">
        <v>11</v>
      </c>
      <c r="C30" s="289"/>
      <c r="D30" s="8"/>
      <c r="E30" s="9"/>
    </row>
    <row r="31" spans="1:5" x14ac:dyDescent="0.2">
      <c r="A31" s="30"/>
      <c r="B31" s="30"/>
      <c r="C31" s="30"/>
    </row>
    <row r="97" spans="4:4" x14ac:dyDescent="0.2">
      <c r="D97" s="7" t="str">
        <f>IF('Príloha č. 1'!C8="","",'Príloha č. 1'!C8:D8)</f>
        <v/>
      </c>
    </row>
  </sheetData>
  <mergeCells count="29">
    <mergeCell ref="B20:C20"/>
    <mergeCell ref="A29:B29"/>
    <mergeCell ref="B30:C30"/>
    <mergeCell ref="A13:B13"/>
    <mergeCell ref="A14:B14"/>
    <mergeCell ref="A16:C16"/>
    <mergeCell ref="A17:B17"/>
    <mergeCell ref="A18:B18"/>
    <mergeCell ref="A19:B19"/>
    <mergeCell ref="C13:D13"/>
    <mergeCell ref="C14:D14"/>
    <mergeCell ref="C17:D17"/>
    <mergeCell ref="C18:D18"/>
    <mergeCell ref="C19:D19"/>
    <mergeCell ref="A12:B12"/>
    <mergeCell ref="A1:B1"/>
    <mergeCell ref="A3:C3"/>
    <mergeCell ref="A4:D4"/>
    <mergeCell ref="A6:B6"/>
    <mergeCell ref="C6:D6"/>
    <mergeCell ref="A7:B7"/>
    <mergeCell ref="C7:D7"/>
    <mergeCell ref="A8:B8"/>
    <mergeCell ref="A9:B9"/>
    <mergeCell ref="A11:C11"/>
    <mergeCell ref="A2:D2"/>
    <mergeCell ref="C8:D8"/>
    <mergeCell ref="C9:D9"/>
    <mergeCell ref="C12:D12"/>
  </mergeCells>
  <conditionalFormatting sqref="A30:B30">
    <cfRule type="containsBlanks" dxfId="63" priority="6">
      <formula>LEN(TRIM(A30))=0</formula>
    </cfRule>
  </conditionalFormatting>
  <conditionalFormatting sqref="B23:B24">
    <cfRule type="containsBlanks" dxfId="62" priority="4">
      <formula>LEN(TRIM(B23))=0</formula>
    </cfRule>
  </conditionalFormatting>
  <conditionalFormatting sqref="C6:D9">
    <cfRule type="containsBlanks" dxfId="61" priority="3">
      <formula>LEN(TRIM(C6))=0</formula>
    </cfRule>
  </conditionalFormatting>
  <conditionalFormatting sqref="C12:D14">
    <cfRule type="containsBlanks" dxfId="60" priority="2">
      <formula>LEN(TRIM(C12))=0</formula>
    </cfRule>
  </conditionalFormatting>
  <conditionalFormatting sqref="C17:D19">
    <cfRule type="containsBlanks" dxfId="59" priority="1">
      <formula>LEN(TRIM(C17))=0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5"/>
  <sheetViews>
    <sheetView showGridLines="0" zoomScale="90" zoomScaleNormal="90" workbookViewId="0">
      <selection activeCell="M23" sqref="M2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56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24" t="s">
        <v>12</v>
      </c>
      <c r="B1" s="324"/>
    </row>
    <row r="2" spans="1:23" ht="37.5" customHeight="1" x14ac:dyDescent="0.2">
      <c r="A2" s="325" t="str">
        <f>'Príloha č. 1'!A2:B2</f>
        <v xml:space="preserve">Špeciálny zdravotnícky materiá pre intervenčnú kardiológiu 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</row>
    <row r="3" spans="1:23" s="37" customFormat="1" ht="42" customHeight="1" x14ac:dyDescent="0.25">
      <c r="A3" s="326" t="s">
        <v>44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</row>
    <row r="4" spans="1:23" s="22" customFormat="1" ht="41.25" customHeight="1" thickBot="1" x14ac:dyDescent="0.25">
      <c r="A4" s="350" t="s">
        <v>165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M4" s="38"/>
      <c r="N4" s="38"/>
      <c r="Q4" s="38"/>
      <c r="R4" s="38"/>
      <c r="W4" s="38"/>
    </row>
    <row r="5" spans="1:23" s="39" customFormat="1" ht="26.25" customHeight="1" x14ac:dyDescent="0.25">
      <c r="A5" s="351" t="s">
        <v>40</v>
      </c>
      <c r="B5" s="353" t="s">
        <v>75</v>
      </c>
      <c r="C5" s="355" t="s">
        <v>41</v>
      </c>
      <c r="D5" s="357" t="s">
        <v>78</v>
      </c>
      <c r="E5" s="359" t="s">
        <v>64</v>
      </c>
      <c r="F5" s="360"/>
      <c r="G5" s="360"/>
      <c r="H5" s="360"/>
      <c r="I5" s="361" t="s">
        <v>72</v>
      </c>
      <c r="J5" s="362"/>
      <c r="K5" s="363"/>
    </row>
    <row r="6" spans="1:23" s="39" customFormat="1" ht="38.25" customHeight="1" x14ac:dyDescent="0.25">
      <c r="A6" s="352"/>
      <c r="B6" s="354"/>
      <c r="C6" s="356"/>
      <c r="D6" s="358"/>
      <c r="E6" s="162" t="s">
        <v>42</v>
      </c>
      <c r="F6" s="162" t="s">
        <v>66</v>
      </c>
      <c r="G6" s="163" t="s">
        <v>71</v>
      </c>
      <c r="H6" s="164" t="s">
        <v>43</v>
      </c>
      <c r="I6" s="165" t="s">
        <v>42</v>
      </c>
      <c r="J6" s="163" t="s">
        <v>71</v>
      </c>
      <c r="K6" s="166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25" t="s">
        <v>32</v>
      </c>
      <c r="G7" s="69" t="s">
        <v>33</v>
      </c>
      <c r="H7" s="71" t="s">
        <v>34</v>
      </c>
      <c r="I7" s="72" t="s">
        <v>35</v>
      </c>
      <c r="J7" s="126" t="s">
        <v>36</v>
      </c>
      <c r="K7" s="70" t="s">
        <v>52</v>
      </c>
    </row>
    <row r="8" spans="1:23" s="47" customFormat="1" ht="34.5" customHeight="1" x14ac:dyDescent="0.25">
      <c r="A8" s="66" t="s">
        <v>27</v>
      </c>
      <c r="B8" s="148" t="s">
        <v>162</v>
      </c>
      <c r="C8" s="46" t="s">
        <v>39</v>
      </c>
      <c r="D8" s="157">
        <v>12750</v>
      </c>
      <c r="E8" s="199"/>
      <c r="F8" s="263"/>
      <c r="G8" s="197">
        <f>E8*F8</f>
        <v>0</v>
      </c>
      <c r="H8" s="201">
        <f>E8+G8</f>
        <v>0</v>
      </c>
      <c r="I8" s="261">
        <f>D8*E8</f>
        <v>0</v>
      </c>
      <c r="J8" s="202">
        <f>F8*I8</f>
        <v>0</v>
      </c>
      <c r="K8" s="200">
        <f>I8+J8</f>
        <v>0</v>
      </c>
    </row>
    <row r="9" spans="1:23" s="47" customFormat="1" ht="34.5" customHeight="1" thickBot="1" x14ac:dyDescent="0.3">
      <c r="A9" s="66" t="s">
        <v>28</v>
      </c>
      <c r="B9" s="148" t="s">
        <v>163</v>
      </c>
      <c r="C9" s="46" t="s">
        <v>39</v>
      </c>
      <c r="D9" s="157">
        <v>1970</v>
      </c>
      <c r="E9" s="198"/>
      <c r="F9" s="262"/>
      <c r="G9" s="127">
        <f>E9*F9</f>
        <v>0</v>
      </c>
      <c r="H9" s="121">
        <f>E9+G9</f>
        <v>0</v>
      </c>
      <c r="I9" s="198">
        <f>D9*E9</f>
        <v>0</v>
      </c>
      <c r="J9" s="120">
        <f>F9*I9</f>
        <v>0</v>
      </c>
      <c r="K9" s="122">
        <f>I9+J9</f>
        <v>0</v>
      </c>
    </row>
    <row r="10" spans="1:23" s="67" customFormat="1" ht="22.5" customHeight="1" thickBot="1" x14ac:dyDescent="0.3">
      <c r="A10" s="128"/>
      <c r="B10" s="128"/>
      <c r="C10" s="128"/>
      <c r="D10" s="155">
        <f>SUM(D8:D9)</f>
        <v>14720</v>
      </c>
      <c r="E10" s="347" t="s">
        <v>70</v>
      </c>
      <c r="F10" s="347"/>
      <c r="G10" s="347"/>
      <c r="H10" s="347"/>
      <c r="I10" s="160">
        <f>SUM(I8:I9)</f>
        <v>0</v>
      </c>
      <c r="J10" s="128"/>
      <c r="K10" s="147">
        <f>SUM(K8:K9)</f>
        <v>0</v>
      </c>
    </row>
    <row r="11" spans="1:23" s="55" customFormat="1" ht="11.25" customHeight="1" x14ac:dyDescent="0.2">
      <c r="A11" s="48"/>
      <c r="B11" s="49"/>
      <c r="C11" s="50"/>
      <c r="D11" s="51"/>
      <c r="E11" s="52"/>
      <c r="F11" s="52"/>
      <c r="G11" s="53"/>
      <c r="H11" s="53"/>
      <c r="I11" s="52"/>
      <c r="J11" s="52"/>
      <c r="K11" s="54"/>
    </row>
    <row r="12" spans="1:23" s="19" customFormat="1" ht="19.5" customHeight="1" x14ac:dyDescent="0.25">
      <c r="A12" s="338" t="s">
        <v>38</v>
      </c>
      <c r="B12" s="338"/>
      <c r="C12" s="338"/>
      <c r="D12" s="338"/>
      <c r="E12" s="338"/>
      <c r="F12" s="338"/>
      <c r="G12" s="338"/>
    </row>
    <row r="13" spans="1:23" s="19" customFormat="1" ht="9" customHeight="1" x14ac:dyDescent="0.25">
      <c r="A13" s="154"/>
      <c r="B13" s="154"/>
      <c r="C13" s="154"/>
      <c r="D13" s="158"/>
      <c r="E13" s="154"/>
      <c r="F13" s="154"/>
      <c r="G13" s="154"/>
    </row>
    <row r="14" spans="1:23" s="56" customFormat="1" ht="15.75" customHeight="1" x14ac:dyDescent="0.25">
      <c r="A14" s="339" t="s">
        <v>1</v>
      </c>
      <c r="B14" s="339"/>
      <c r="C14" s="348" t="str">
        <f>IF('Príloha č. 1'!$C$6="","",'Príloha č. 1'!$C$6)</f>
        <v/>
      </c>
      <c r="D14" s="348"/>
      <c r="E14" s="348"/>
      <c r="F14" s="348"/>
      <c r="G14" s="348"/>
    </row>
    <row r="15" spans="1:23" s="56" customFormat="1" ht="15.75" customHeight="1" x14ac:dyDescent="0.25">
      <c r="A15" s="341" t="s">
        <v>2</v>
      </c>
      <c r="B15" s="341"/>
      <c r="C15" s="349" t="str">
        <f>IF('Príloha č. 1'!$C$7="","",'Príloha č. 1'!$C$7)</f>
        <v/>
      </c>
      <c r="D15" s="349"/>
      <c r="E15" s="349"/>
      <c r="F15" s="349"/>
      <c r="G15" s="349"/>
    </row>
    <row r="16" spans="1:23" s="56" customFormat="1" ht="15.75" customHeight="1" x14ac:dyDescent="0.25">
      <c r="A16" s="341" t="s">
        <v>3</v>
      </c>
      <c r="B16" s="341"/>
      <c r="C16" s="344" t="str">
        <f>IF('Príloha č. 1'!C8:D8="","",'Príloha č. 1'!C8:D8)</f>
        <v/>
      </c>
      <c r="D16" s="344"/>
      <c r="E16" s="344"/>
      <c r="F16" s="344"/>
      <c r="G16" s="344"/>
    </row>
    <row r="17" spans="1:11" s="56" customFormat="1" ht="15.75" customHeight="1" x14ac:dyDescent="0.25">
      <c r="A17" s="341" t="s">
        <v>4</v>
      </c>
      <c r="B17" s="341"/>
      <c r="C17" s="344" t="str">
        <f>IF('Príloha č. 1'!C9:D9="","",'Príloha č. 1'!C9:D9)</f>
        <v/>
      </c>
      <c r="D17" s="344"/>
      <c r="E17" s="344"/>
      <c r="F17" s="344"/>
      <c r="G17" s="344"/>
    </row>
    <row r="20" spans="1:11" ht="15.75" customHeight="1" x14ac:dyDescent="0.2">
      <c r="A20" s="36" t="s">
        <v>8</v>
      </c>
      <c r="B20" s="124" t="str">
        <f>IF('Príloha č. 1'!B23:B23="","",'Príloha č. 1'!B23:B23)</f>
        <v/>
      </c>
    </row>
    <row r="21" spans="1:11" ht="15.75" customHeight="1" x14ac:dyDescent="0.2">
      <c r="A21" s="36" t="s">
        <v>9</v>
      </c>
      <c r="B21" s="28" t="str">
        <f>IF('Príloha č. 1'!B24:B24="","",'Príloha č. 1'!B24:B24)</f>
        <v/>
      </c>
    </row>
    <row r="22" spans="1:11" ht="12.75" customHeight="1" x14ac:dyDescent="0.2">
      <c r="F22" s="161"/>
      <c r="G22" s="161"/>
      <c r="H22" s="161"/>
      <c r="I22" s="123"/>
      <c r="J22" s="123"/>
      <c r="K22" s="123"/>
    </row>
    <row r="23" spans="1:11" ht="33.75" customHeight="1" x14ac:dyDescent="0.2">
      <c r="F23" s="345" t="s">
        <v>97</v>
      </c>
      <c r="G23" s="345"/>
      <c r="H23" s="345"/>
      <c r="I23" s="346"/>
      <c r="J23" s="346"/>
      <c r="K23" s="346"/>
    </row>
    <row r="24" spans="1:11" s="58" customFormat="1" ht="11.25" x14ac:dyDescent="0.2">
      <c r="A24" s="337" t="s">
        <v>10</v>
      </c>
      <c r="B24" s="337"/>
      <c r="D24" s="159"/>
    </row>
    <row r="25" spans="1:11" s="63" customFormat="1" ht="12" customHeight="1" x14ac:dyDescent="0.2">
      <c r="A25" s="59"/>
      <c r="B25" s="60" t="s">
        <v>11</v>
      </c>
      <c r="C25" s="61"/>
      <c r="D25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3:K23"/>
    <mergeCell ref="E10:H10"/>
    <mergeCell ref="A12:G12"/>
    <mergeCell ref="A14:B14"/>
    <mergeCell ref="C14:G14"/>
    <mergeCell ref="A15:B15"/>
    <mergeCell ref="C15:G15"/>
    <mergeCell ref="A24:B24"/>
    <mergeCell ref="A16:B16"/>
    <mergeCell ref="C16:G16"/>
    <mergeCell ref="A17:B17"/>
    <mergeCell ref="C17:G17"/>
    <mergeCell ref="F23:H23"/>
  </mergeCells>
  <conditionalFormatting sqref="I11:J11">
    <cfRule type="cellIs" dxfId="31" priority="4" operator="greaterThan">
      <formula>2560820</formula>
    </cfRule>
  </conditionalFormatting>
  <conditionalFormatting sqref="B20:B21">
    <cfRule type="containsBlanks" dxfId="30" priority="3">
      <formula>LEN(TRIM(B20))=0</formula>
    </cfRule>
  </conditionalFormatting>
  <conditionalFormatting sqref="E11:F11">
    <cfRule type="cellIs" dxfId="29" priority="2" operator="greaterThan">
      <formula>2560820</formula>
    </cfRule>
  </conditionalFormatting>
  <conditionalFormatting sqref="C14:G17">
    <cfRule type="containsBlanks" dxfId="28" priority="1">
      <formula>LEN(TRIM(C14))=0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I22" sqref="I22:K22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56" customWidth="1"/>
    <col min="5" max="5" width="15.7109375" style="36" customWidth="1"/>
    <col min="6" max="6" width="9.7109375" style="36" customWidth="1"/>
    <col min="7" max="7" width="10.2851562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24" t="s">
        <v>12</v>
      </c>
      <c r="B1" s="324"/>
    </row>
    <row r="2" spans="1:23" ht="37.5" customHeight="1" x14ac:dyDescent="0.2">
      <c r="A2" s="325" t="str">
        <f>'Príloha č. 1'!A2:B2</f>
        <v xml:space="preserve">Špeciálny zdravotnícky materiá pre intervenčnú kardiológiu 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</row>
    <row r="3" spans="1:23" s="37" customFormat="1" ht="42" customHeight="1" x14ac:dyDescent="0.25">
      <c r="A3" s="326" t="s">
        <v>44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</row>
    <row r="4" spans="1:23" s="22" customFormat="1" ht="41.25" customHeight="1" thickBot="1" x14ac:dyDescent="0.25">
      <c r="A4" s="350" t="s">
        <v>166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M4" s="38"/>
      <c r="N4" s="38"/>
      <c r="Q4" s="38"/>
      <c r="R4" s="38"/>
      <c r="W4" s="38"/>
    </row>
    <row r="5" spans="1:23" s="39" customFormat="1" ht="26.25" customHeight="1" x14ac:dyDescent="0.25">
      <c r="A5" s="351" t="s">
        <v>40</v>
      </c>
      <c r="B5" s="353" t="s">
        <v>75</v>
      </c>
      <c r="C5" s="355" t="s">
        <v>41</v>
      </c>
      <c r="D5" s="357" t="s">
        <v>78</v>
      </c>
      <c r="E5" s="359" t="s">
        <v>64</v>
      </c>
      <c r="F5" s="360"/>
      <c r="G5" s="360"/>
      <c r="H5" s="360"/>
      <c r="I5" s="361" t="s">
        <v>72</v>
      </c>
      <c r="J5" s="362"/>
      <c r="K5" s="363"/>
    </row>
    <row r="6" spans="1:23" s="39" customFormat="1" ht="38.25" customHeight="1" x14ac:dyDescent="0.25">
      <c r="A6" s="352"/>
      <c r="B6" s="354"/>
      <c r="C6" s="356"/>
      <c r="D6" s="358"/>
      <c r="E6" s="162" t="s">
        <v>42</v>
      </c>
      <c r="F6" s="162" t="s">
        <v>66</v>
      </c>
      <c r="G6" s="163" t="s">
        <v>71</v>
      </c>
      <c r="H6" s="164" t="s">
        <v>43</v>
      </c>
      <c r="I6" s="165" t="s">
        <v>42</v>
      </c>
      <c r="J6" s="163" t="s">
        <v>71</v>
      </c>
      <c r="K6" s="166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25" t="s">
        <v>32</v>
      </c>
      <c r="G7" s="69" t="s">
        <v>33</v>
      </c>
      <c r="H7" s="71" t="s">
        <v>34</v>
      </c>
      <c r="I7" s="72" t="s">
        <v>35</v>
      </c>
      <c r="J7" s="126" t="s">
        <v>36</v>
      </c>
      <c r="K7" s="70" t="s">
        <v>52</v>
      </c>
    </row>
    <row r="8" spans="1:23" s="47" customFormat="1" ht="50.25" customHeight="1" thickBot="1" x14ac:dyDescent="0.3">
      <c r="A8" s="66" t="s">
        <v>27</v>
      </c>
      <c r="B8" s="148" t="s">
        <v>167</v>
      </c>
      <c r="C8" s="46" t="s">
        <v>39</v>
      </c>
      <c r="D8" s="157">
        <v>132</v>
      </c>
      <c r="E8" s="199"/>
      <c r="F8" s="263"/>
      <c r="G8" s="197">
        <f>E8*F8</f>
        <v>0</v>
      </c>
      <c r="H8" s="201">
        <f>E8+G8</f>
        <v>0</v>
      </c>
      <c r="I8" s="261">
        <f>D8*E8</f>
        <v>0</v>
      </c>
      <c r="J8" s="202">
        <f>F8*I8</f>
        <v>0</v>
      </c>
      <c r="K8" s="200">
        <f>I8+J8</f>
        <v>0</v>
      </c>
    </row>
    <row r="9" spans="1:23" s="67" customFormat="1" ht="22.5" customHeight="1" thickBot="1" x14ac:dyDescent="0.3">
      <c r="A9" s="128"/>
      <c r="B9" s="128"/>
      <c r="C9" s="128"/>
      <c r="D9" s="155"/>
      <c r="E9" s="347" t="s">
        <v>65</v>
      </c>
      <c r="F9" s="347"/>
      <c r="G9" s="347"/>
      <c r="H9" s="347"/>
      <c r="I9" s="160">
        <f>SUM(I8:I8)</f>
        <v>0</v>
      </c>
      <c r="J9" s="128"/>
      <c r="K9" s="147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38" t="s">
        <v>38</v>
      </c>
      <c r="B11" s="338"/>
      <c r="C11" s="338"/>
      <c r="D11" s="338"/>
      <c r="E11" s="338"/>
      <c r="F11" s="338"/>
      <c r="G11" s="338"/>
    </row>
    <row r="12" spans="1:23" s="19" customFormat="1" ht="9" customHeight="1" x14ac:dyDescent="0.25">
      <c r="A12" s="264"/>
      <c r="B12" s="264"/>
      <c r="C12" s="264"/>
      <c r="D12" s="158"/>
      <c r="E12" s="264"/>
      <c r="F12" s="264"/>
      <c r="G12" s="264"/>
    </row>
    <row r="13" spans="1:23" s="56" customFormat="1" ht="15.75" customHeight="1" x14ac:dyDescent="0.25">
      <c r="A13" s="339" t="s">
        <v>1</v>
      </c>
      <c r="B13" s="339"/>
      <c r="C13" s="348" t="str">
        <f>IF('Príloha č. 1'!$C$6="","",'Príloha č. 1'!$C$6)</f>
        <v/>
      </c>
      <c r="D13" s="348"/>
      <c r="E13" s="348"/>
      <c r="F13" s="348"/>
      <c r="G13" s="348"/>
    </row>
    <row r="14" spans="1:23" s="56" customFormat="1" ht="15.75" customHeight="1" x14ac:dyDescent="0.25">
      <c r="A14" s="341" t="s">
        <v>2</v>
      </c>
      <c r="B14" s="341"/>
      <c r="C14" s="349" t="str">
        <f>IF('Príloha č. 1'!$C$7="","",'Príloha č. 1'!$C$7)</f>
        <v/>
      </c>
      <c r="D14" s="349"/>
      <c r="E14" s="349"/>
      <c r="F14" s="349"/>
      <c r="G14" s="349"/>
    </row>
    <row r="15" spans="1:23" s="56" customFormat="1" ht="15.75" customHeight="1" x14ac:dyDescent="0.25">
      <c r="A15" s="341" t="s">
        <v>3</v>
      </c>
      <c r="B15" s="341"/>
      <c r="C15" s="344" t="str">
        <f>IF('Príloha č. 1'!C8:D8="","",'Príloha č. 1'!C8:D8)</f>
        <v/>
      </c>
      <c r="D15" s="344"/>
      <c r="E15" s="344"/>
      <c r="F15" s="344"/>
      <c r="G15" s="344"/>
    </row>
    <row r="16" spans="1:23" s="56" customFormat="1" ht="15.75" customHeight="1" x14ac:dyDescent="0.25">
      <c r="A16" s="341" t="s">
        <v>4</v>
      </c>
      <c r="B16" s="341"/>
      <c r="C16" s="344" t="str">
        <f>IF('Príloha č. 1'!C9:D9="","",'Príloha č. 1'!C9:D9)</f>
        <v/>
      </c>
      <c r="D16" s="344"/>
      <c r="E16" s="344"/>
      <c r="F16" s="344"/>
      <c r="G16" s="344"/>
    </row>
    <row r="19" spans="1:11" ht="15.75" customHeight="1" x14ac:dyDescent="0.2">
      <c r="A19" s="36" t="s">
        <v>8</v>
      </c>
      <c r="B19" s="124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61"/>
      <c r="G21" s="161"/>
      <c r="H21" s="161"/>
      <c r="I21" s="123"/>
      <c r="J21" s="123"/>
      <c r="K21" s="123"/>
    </row>
    <row r="22" spans="1:11" ht="33.75" customHeight="1" x14ac:dyDescent="0.2">
      <c r="F22" s="345" t="s">
        <v>97</v>
      </c>
      <c r="G22" s="345"/>
      <c r="H22" s="345"/>
      <c r="I22" s="346"/>
      <c r="J22" s="346"/>
      <c r="K22" s="346"/>
    </row>
    <row r="23" spans="1:11" s="58" customFormat="1" ht="11.25" x14ac:dyDescent="0.2">
      <c r="A23" s="337" t="s">
        <v>10</v>
      </c>
      <c r="B23" s="337"/>
      <c r="D23" s="159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2:K22"/>
    <mergeCell ref="E9:H9"/>
    <mergeCell ref="A11:G11"/>
    <mergeCell ref="A13:B13"/>
    <mergeCell ref="C13:G13"/>
    <mergeCell ref="A14:B14"/>
    <mergeCell ref="C14:G14"/>
    <mergeCell ref="A23:B23"/>
    <mergeCell ref="A15:B15"/>
    <mergeCell ref="C15:G15"/>
    <mergeCell ref="A16:B16"/>
    <mergeCell ref="C16:G16"/>
    <mergeCell ref="F22:H22"/>
  </mergeCells>
  <conditionalFormatting sqref="I10:J10">
    <cfRule type="cellIs" dxfId="27" priority="4" operator="greaterThan">
      <formula>2560820</formula>
    </cfRule>
  </conditionalFormatting>
  <conditionalFormatting sqref="B19:B20">
    <cfRule type="containsBlanks" dxfId="26" priority="3">
      <formula>LEN(TRIM(B19))=0</formula>
    </cfRule>
  </conditionalFormatting>
  <conditionalFormatting sqref="E10:F10">
    <cfRule type="cellIs" dxfId="25" priority="2" operator="greaterThan">
      <formula>2560820</formula>
    </cfRule>
  </conditionalFormatting>
  <conditionalFormatting sqref="C13:G16">
    <cfRule type="containsBlanks" dxfId="24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E8" sqref="E8:F8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56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24" t="s">
        <v>12</v>
      </c>
      <c r="B1" s="324"/>
    </row>
    <row r="2" spans="1:23" ht="37.5" customHeight="1" x14ac:dyDescent="0.2">
      <c r="A2" s="325" t="str">
        <f>'Príloha č. 1'!A2:B2</f>
        <v xml:space="preserve">Špeciálny zdravotnícky materiá pre intervenčnú kardiológiu 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</row>
    <row r="3" spans="1:23" s="37" customFormat="1" ht="42" customHeight="1" x14ac:dyDescent="0.25">
      <c r="A3" s="326" t="s">
        <v>44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</row>
    <row r="4" spans="1:23" s="22" customFormat="1" ht="41.25" customHeight="1" thickBot="1" x14ac:dyDescent="0.25">
      <c r="A4" s="350" t="s">
        <v>169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M4" s="38"/>
      <c r="N4" s="38"/>
      <c r="Q4" s="38"/>
      <c r="R4" s="38"/>
      <c r="W4" s="38"/>
    </row>
    <row r="5" spans="1:23" s="39" customFormat="1" ht="26.25" customHeight="1" x14ac:dyDescent="0.25">
      <c r="A5" s="351" t="s">
        <v>40</v>
      </c>
      <c r="B5" s="353" t="s">
        <v>75</v>
      </c>
      <c r="C5" s="355" t="s">
        <v>41</v>
      </c>
      <c r="D5" s="357" t="s">
        <v>78</v>
      </c>
      <c r="E5" s="359" t="s">
        <v>64</v>
      </c>
      <c r="F5" s="360"/>
      <c r="G5" s="360"/>
      <c r="H5" s="360"/>
      <c r="I5" s="361" t="s">
        <v>72</v>
      </c>
      <c r="J5" s="362"/>
      <c r="K5" s="363"/>
    </row>
    <row r="6" spans="1:23" s="39" customFormat="1" ht="38.25" customHeight="1" x14ac:dyDescent="0.25">
      <c r="A6" s="352"/>
      <c r="B6" s="354"/>
      <c r="C6" s="356"/>
      <c r="D6" s="358"/>
      <c r="E6" s="162" t="s">
        <v>42</v>
      </c>
      <c r="F6" s="162" t="s">
        <v>66</v>
      </c>
      <c r="G6" s="163" t="s">
        <v>71</v>
      </c>
      <c r="H6" s="164" t="s">
        <v>43</v>
      </c>
      <c r="I6" s="165" t="s">
        <v>42</v>
      </c>
      <c r="J6" s="163" t="s">
        <v>71</v>
      </c>
      <c r="K6" s="166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25" t="s">
        <v>32</v>
      </c>
      <c r="G7" s="69" t="s">
        <v>33</v>
      </c>
      <c r="H7" s="71" t="s">
        <v>34</v>
      </c>
      <c r="I7" s="72" t="s">
        <v>35</v>
      </c>
      <c r="J7" s="126" t="s">
        <v>36</v>
      </c>
      <c r="K7" s="70" t="s">
        <v>52</v>
      </c>
    </row>
    <row r="8" spans="1:23" s="47" customFormat="1" ht="50.25" customHeight="1" thickBot="1" x14ac:dyDescent="0.3">
      <c r="A8" s="66" t="s">
        <v>27</v>
      </c>
      <c r="B8" s="148" t="s">
        <v>168</v>
      </c>
      <c r="C8" s="46" t="s">
        <v>39</v>
      </c>
      <c r="D8" s="157">
        <v>122</v>
      </c>
      <c r="E8" s="199"/>
      <c r="F8" s="263"/>
      <c r="G8" s="197">
        <f>E8*F8</f>
        <v>0</v>
      </c>
      <c r="H8" s="201">
        <f>E8+G8</f>
        <v>0</v>
      </c>
      <c r="I8" s="261">
        <f>D8*E8</f>
        <v>0</v>
      </c>
      <c r="J8" s="202">
        <f>F8*I8</f>
        <v>0</v>
      </c>
      <c r="K8" s="200">
        <f>I8+J8</f>
        <v>0</v>
      </c>
    </row>
    <row r="9" spans="1:23" s="67" customFormat="1" ht="22.5" customHeight="1" thickBot="1" x14ac:dyDescent="0.3">
      <c r="A9" s="128"/>
      <c r="B9" s="128"/>
      <c r="C9" s="128"/>
      <c r="D9" s="155"/>
      <c r="E9" s="347" t="s">
        <v>73</v>
      </c>
      <c r="F9" s="347"/>
      <c r="G9" s="347"/>
      <c r="H9" s="347"/>
      <c r="I9" s="160">
        <f>SUM(I8:I8)</f>
        <v>0</v>
      </c>
      <c r="J9" s="128"/>
      <c r="K9" s="147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38" t="s">
        <v>38</v>
      </c>
      <c r="B11" s="338"/>
      <c r="C11" s="338"/>
      <c r="D11" s="338"/>
      <c r="E11" s="338"/>
      <c r="F11" s="338"/>
      <c r="G11" s="338"/>
    </row>
    <row r="12" spans="1:23" s="19" customFormat="1" ht="9" customHeight="1" x14ac:dyDescent="0.25">
      <c r="A12" s="264"/>
      <c r="B12" s="264"/>
      <c r="C12" s="264"/>
      <c r="D12" s="158"/>
      <c r="E12" s="264"/>
      <c r="F12" s="264"/>
      <c r="G12" s="264"/>
    </row>
    <row r="13" spans="1:23" s="56" customFormat="1" ht="15.75" customHeight="1" x14ac:dyDescent="0.25">
      <c r="A13" s="339" t="s">
        <v>1</v>
      </c>
      <c r="B13" s="339"/>
      <c r="C13" s="348" t="str">
        <f>IF('Príloha č. 1'!$C$6="","",'Príloha č. 1'!$C$6)</f>
        <v/>
      </c>
      <c r="D13" s="348"/>
      <c r="E13" s="348"/>
      <c r="F13" s="348"/>
      <c r="G13" s="348"/>
    </row>
    <row r="14" spans="1:23" s="56" customFormat="1" ht="15.75" customHeight="1" x14ac:dyDescent="0.25">
      <c r="A14" s="341" t="s">
        <v>2</v>
      </c>
      <c r="B14" s="341"/>
      <c r="C14" s="349" t="str">
        <f>IF('Príloha č. 1'!$C$7="","",'Príloha č. 1'!$C$7)</f>
        <v/>
      </c>
      <c r="D14" s="349"/>
      <c r="E14" s="349"/>
      <c r="F14" s="349"/>
      <c r="G14" s="349"/>
    </row>
    <row r="15" spans="1:23" s="56" customFormat="1" ht="15.75" customHeight="1" x14ac:dyDescent="0.25">
      <c r="A15" s="341" t="s">
        <v>3</v>
      </c>
      <c r="B15" s="341"/>
      <c r="C15" s="344" t="str">
        <f>IF('Príloha č. 1'!C8:D8="","",'Príloha č. 1'!C8:D8)</f>
        <v/>
      </c>
      <c r="D15" s="344"/>
      <c r="E15" s="344"/>
      <c r="F15" s="344"/>
      <c r="G15" s="344"/>
    </row>
    <row r="16" spans="1:23" s="56" customFormat="1" ht="15.75" customHeight="1" x14ac:dyDescent="0.25">
      <c r="A16" s="341" t="s">
        <v>4</v>
      </c>
      <c r="B16" s="341"/>
      <c r="C16" s="344" t="str">
        <f>IF('Príloha č. 1'!C9:D9="","",'Príloha č. 1'!C9:D9)</f>
        <v/>
      </c>
      <c r="D16" s="344"/>
      <c r="E16" s="344"/>
      <c r="F16" s="344"/>
      <c r="G16" s="344"/>
    </row>
    <row r="19" spans="1:11" ht="15.75" customHeight="1" x14ac:dyDescent="0.2">
      <c r="A19" s="36" t="s">
        <v>8</v>
      </c>
      <c r="B19" s="124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61"/>
      <c r="G21" s="161"/>
      <c r="H21" s="161"/>
      <c r="I21" s="123"/>
      <c r="J21" s="123"/>
      <c r="K21" s="123"/>
    </row>
    <row r="22" spans="1:11" ht="33.75" customHeight="1" x14ac:dyDescent="0.2">
      <c r="F22" s="345" t="s">
        <v>97</v>
      </c>
      <c r="G22" s="345"/>
      <c r="H22" s="345"/>
      <c r="I22" s="346"/>
      <c r="J22" s="346"/>
      <c r="K22" s="346"/>
    </row>
    <row r="23" spans="1:11" s="58" customFormat="1" ht="11.25" x14ac:dyDescent="0.2">
      <c r="A23" s="337" t="s">
        <v>10</v>
      </c>
      <c r="B23" s="337"/>
      <c r="D23" s="159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2:K22"/>
    <mergeCell ref="E9:H9"/>
    <mergeCell ref="A11:G11"/>
    <mergeCell ref="A13:B13"/>
    <mergeCell ref="C13:G13"/>
    <mergeCell ref="A14:B14"/>
    <mergeCell ref="C14:G14"/>
    <mergeCell ref="A23:B23"/>
    <mergeCell ref="A15:B15"/>
    <mergeCell ref="C15:G15"/>
    <mergeCell ref="A16:B16"/>
    <mergeCell ref="C16:G16"/>
    <mergeCell ref="F22:H22"/>
  </mergeCells>
  <conditionalFormatting sqref="I10:J10">
    <cfRule type="cellIs" dxfId="23" priority="4" operator="greaterThan">
      <formula>2560820</formula>
    </cfRule>
  </conditionalFormatting>
  <conditionalFormatting sqref="B19:B20">
    <cfRule type="containsBlanks" dxfId="22" priority="3">
      <formula>LEN(TRIM(B19))=0</formula>
    </cfRule>
  </conditionalFormatting>
  <conditionalFormatting sqref="E10:F10">
    <cfRule type="cellIs" dxfId="21" priority="2" operator="greaterThan">
      <formula>2560820</formula>
    </cfRule>
  </conditionalFormatting>
  <conditionalFormatting sqref="C13:G16">
    <cfRule type="containsBlanks" dxfId="20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S18" sqref="R17:S18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56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24" t="s">
        <v>12</v>
      </c>
      <c r="B1" s="324"/>
    </row>
    <row r="2" spans="1:23" ht="37.5" customHeight="1" x14ac:dyDescent="0.2">
      <c r="A2" s="325" t="str">
        <f>'Príloha č. 1'!A2:B2</f>
        <v xml:space="preserve">Špeciálny zdravotnícky materiá pre intervenčnú kardiológiu 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</row>
    <row r="3" spans="1:23" s="37" customFormat="1" ht="42" customHeight="1" x14ac:dyDescent="0.25">
      <c r="A3" s="326" t="s">
        <v>44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</row>
    <row r="4" spans="1:23" s="22" customFormat="1" ht="41.25" customHeight="1" thickBot="1" x14ac:dyDescent="0.25">
      <c r="A4" s="350" t="s">
        <v>170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M4" s="38"/>
      <c r="N4" s="38"/>
      <c r="Q4" s="38"/>
      <c r="R4" s="38"/>
      <c r="W4" s="38"/>
    </row>
    <row r="5" spans="1:23" s="39" customFormat="1" ht="26.25" customHeight="1" x14ac:dyDescent="0.25">
      <c r="A5" s="351" t="s">
        <v>40</v>
      </c>
      <c r="B5" s="353" t="s">
        <v>75</v>
      </c>
      <c r="C5" s="355" t="s">
        <v>41</v>
      </c>
      <c r="D5" s="357" t="s">
        <v>78</v>
      </c>
      <c r="E5" s="359" t="s">
        <v>64</v>
      </c>
      <c r="F5" s="360"/>
      <c r="G5" s="360"/>
      <c r="H5" s="360"/>
      <c r="I5" s="361" t="s">
        <v>72</v>
      </c>
      <c r="J5" s="362"/>
      <c r="K5" s="363"/>
    </row>
    <row r="6" spans="1:23" s="39" customFormat="1" ht="38.25" customHeight="1" x14ac:dyDescent="0.25">
      <c r="A6" s="352"/>
      <c r="B6" s="354"/>
      <c r="C6" s="356"/>
      <c r="D6" s="358"/>
      <c r="E6" s="162" t="s">
        <v>42</v>
      </c>
      <c r="F6" s="162" t="s">
        <v>66</v>
      </c>
      <c r="G6" s="163" t="s">
        <v>71</v>
      </c>
      <c r="H6" s="164" t="s">
        <v>43</v>
      </c>
      <c r="I6" s="165" t="s">
        <v>42</v>
      </c>
      <c r="J6" s="163" t="s">
        <v>71</v>
      </c>
      <c r="K6" s="166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25" t="s">
        <v>32</v>
      </c>
      <c r="G7" s="69" t="s">
        <v>33</v>
      </c>
      <c r="H7" s="71" t="s">
        <v>34</v>
      </c>
      <c r="I7" s="72" t="s">
        <v>35</v>
      </c>
      <c r="J7" s="126" t="s">
        <v>36</v>
      </c>
      <c r="K7" s="70" t="s">
        <v>52</v>
      </c>
    </row>
    <row r="8" spans="1:23" s="47" customFormat="1" ht="50.25" customHeight="1" thickBot="1" x14ac:dyDescent="0.3">
      <c r="A8" s="66" t="s">
        <v>27</v>
      </c>
      <c r="B8" s="148" t="s">
        <v>171</v>
      </c>
      <c r="C8" s="46" t="s">
        <v>39</v>
      </c>
      <c r="D8" s="157">
        <v>416</v>
      </c>
      <c r="E8" s="199"/>
      <c r="F8" s="263"/>
      <c r="G8" s="197">
        <f>E8*F8</f>
        <v>0</v>
      </c>
      <c r="H8" s="201">
        <f>E8+G8</f>
        <v>0</v>
      </c>
      <c r="I8" s="261">
        <f>D8*E8</f>
        <v>0</v>
      </c>
      <c r="J8" s="202">
        <f>F8*I8</f>
        <v>0</v>
      </c>
      <c r="K8" s="200">
        <f>I8+J8</f>
        <v>0</v>
      </c>
    </row>
    <row r="9" spans="1:23" s="67" customFormat="1" ht="22.5" customHeight="1" thickBot="1" x14ac:dyDescent="0.3">
      <c r="A9" s="128"/>
      <c r="B9" s="128"/>
      <c r="C9" s="128"/>
      <c r="D9" s="155"/>
      <c r="E9" s="347" t="s">
        <v>179</v>
      </c>
      <c r="F9" s="347"/>
      <c r="G9" s="347"/>
      <c r="H9" s="347"/>
      <c r="I9" s="160">
        <f>SUM(I8:I8)</f>
        <v>0</v>
      </c>
      <c r="J9" s="128"/>
      <c r="K9" s="147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38" t="s">
        <v>38</v>
      </c>
      <c r="B11" s="338"/>
      <c r="C11" s="338"/>
      <c r="D11" s="338"/>
      <c r="E11" s="338"/>
      <c r="F11" s="338"/>
      <c r="G11" s="338"/>
    </row>
    <row r="12" spans="1:23" s="19" customFormat="1" ht="9" customHeight="1" x14ac:dyDescent="0.25">
      <c r="A12" s="264"/>
      <c r="B12" s="264"/>
      <c r="C12" s="264"/>
      <c r="D12" s="158"/>
      <c r="E12" s="264"/>
      <c r="F12" s="264"/>
      <c r="G12" s="264"/>
    </row>
    <row r="13" spans="1:23" s="56" customFormat="1" ht="15.75" customHeight="1" x14ac:dyDescent="0.25">
      <c r="A13" s="339" t="s">
        <v>1</v>
      </c>
      <c r="B13" s="339"/>
      <c r="C13" s="348" t="str">
        <f>IF('Príloha č. 1'!$C$6="","",'Príloha č. 1'!$C$6)</f>
        <v/>
      </c>
      <c r="D13" s="348"/>
      <c r="E13" s="348"/>
      <c r="F13" s="348"/>
      <c r="G13" s="348"/>
    </row>
    <row r="14" spans="1:23" s="56" customFormat="1" ht="15.75" customHeight="1" x14ac:dyDescent="0.25">
      <c r="A14" s="341" t="s">
        <v>2</v>
      </c>
      <c r="B14" s="341"/>
      <c r="C14" s="349" t="str">
        <f>IF('Príloha č. 1'!$C$7="","",'Príloha č. 1'!$C$7)</f>
        <v/>
      </c>
      <c r="D14" s="349"/>
      <c r="E14" s="349"/>
      <c r="F14" s="349"/>
      <c r="G14" s="349"/>
    </row>
    <row r="15" spans="1:23" s="56" customFormat="1" ht="15.75" customHeight="1" x14ac:dyDescent="0.25">
      <c r="A15" s="341" t="s">
        <v>3</v>
      </c>
      <c r="B15" s="341"/>
      <c r="C15" s="344" t="str">
        <f>IF('Príloha č. 1'!C8:D8="","",'Príloha č. 1'!C8:D8)</f>
        <v/>
      </c>
      <c r="D15" s="344"/>
      <c r="E15" s="344"/>
      <c r="F15" s="344"/>
      <c r="G15" s="344"/>
    </row>
    <row r="16" spans="1:23" s="56" customFormat="1" ht="15.75" customHeight="1" x14ac:dyDescent="0.25">
      <c r="A16" s="341" t="s">
        <v>4</v>
      </c>
      <c r="B16" s="341"/>
      <c r="C16" s="344" t="str">
        <f>IF('Príloha č. 1'!C9:D9="","",'Príloha č. 1'!C9:D9)</f>
        <v/>
      </c>
      <c r="D16" s="344"/>
      <c r="E16" s="344"/>
      <c r="F16" s="344"/>
      <c r="G16" s="344"/>
    </row>
    <row r="19" spans="1:11" ht="15.75" customHeight="1" x14ac:dyDescent="0.2">
      <c r="A19" s="36" t="s">
        <v>8</v>
      </c>
      <c r="B19" s="124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61"/>
      <c r="G21" s="161"/>
      <c r="H21" s="161"/>
      <c r="I21" s="123"/>
      <c r="J21" s="123"/>
      <c r="K21" s="123"/>
    </row>
    <row r="22" spans="1:11" ht="33.75" customHeight="1" x14ac:dyDescent="0.2">
      <c r="F22" s="345" t="s">
        <v>97</v>
      </c>
      <c r="G22" s="345"/>
      <c r="H22" s="345"/>
      <c r="I22" s="346"/>
      <c r="J22" s="346"/>
      <c r="K22" s="346"/>
    </row>
    <row r="23" spans="1:11" s="58" customFormat="1" ht="11.25" x14ac:dyDescent="0.2">
      <c r="A23" s="337" t="s">
        <v>10</v>
      </c>
      <c r="B23" s="337"/>
      <c r="D23" s="159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2:K22"/>
    <mergeCell ref="E9:H9"/>
    <mergeCell ref="A11:G11"/>
    <mergeCell ref="A13:B13"/>
    <mergeCell ref="C13:G13"/>
    <mergeCell ref="A14:B14"/>
    <mergeCell ref="C14:G14"/>
    <mergeCell ref="A23:B23"/>
    <mergeCell ref="A15:B15"/>
    <mergeCell ref="C15:G15"/>
    <mergeCell ref="A16:B16"/>
    <mergeCell ref="C16:G16"/>
    <mergeCell ref="F22:H22"/>
  </mergeCells>
  <conditionalFormatting sqref="I10:J10">
    <cfRule type="cellIs" dxfId="19" priority="4" operator="greaterThan">
      <formula>2560820</formula>
    </cfRule>
  </conditionalFormatting>
  <conditionalFormatting sqref="B19:B20">
    <cfRule type="containsBlanks" dxfId="18" priority="3">
      <formula>LEN(TRIM(B19))=0</formula>
    </cfRule>
  </conditionalFormatting>
  <conditionalFormatting sqref="E10:F10">
    <cfRule type="cellIs" dxfId="17" priority="2" operator="greaterThan">
      <formula>2560820</formula>
    </cfRule>
  </conditionalFormatting>
  <conditionalFormatting sqref="C13:G16">
    <cfRule type="containsBlanks" dxfId="16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T26" sqref="T25:T26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56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24" t="s">
        <v>12</v>
      </c>
      <c r="B1" s="324"/>
    </row>
    <row r="2" spans="1:23" ht="37.5" customHeight="1" x14ac:dyDescent="0.2">
      <c r="A2" s="325" t="str">
        <f>'Príloha č. 1'!A2:B2</f>
        <v xml:space="preserve">Špeciálny zdravotnícky materiá pre intervenčnú kardiológiu 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</row>
    <row r="3" spans="1:23" s="37" customFormat="1" ht="42" customHeight="1" x14ac:dyDescent="0.25">
      <c r="A3" s="326" t="s">
        <v>44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</row>
    <row r="4" spans="1:23" s="22" customFormat="1" ht="41.25" customHeight="1" thickBot="1" x14ac:dyDescent="0.25">
      <c r="A4" s="350" t="s">
        <v>157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M4" s="38"/>
      <c r="N4" s="38"/>
      <c r="Q4" s="38"/>
      <c r="R4" s="38"/>
      <c r="W4" s="38"/>
    </row>
    <row r="5" spans="1:23" s="39" customFormat="1" ht="26.25" customHeight="1" x14ac:dyDescent="0.25">
      <c r="A5" s="351" t="s">
        <v>40</v>
      </c>
      <c r="B5" s="353" t="s">
        <v>75</v>
      </c>
      <c r="C5" s="355" t="s">
        <v>41</v>
      </c>
      <c r="D5" s="357" t="s">
        <v>78</v>
      </c>
      <c r="E5" s="359" t="s">
        <v>64</v>
      </c>
      <c r="F5" s="360"/>
      <c r="G5" s="360"/>
      <c r="H5" s="360"/>
      <c r="I5" s="361" t="s">
        <v>72</v>
      </c>
      <c r="J5" s="362"/>
      <c r="K5" s="363"/>
    </row>
    <row r="6" spans="1:23" s="39" customFormat="1" ht="38.25" customHeight="1" x14ac:dyDescent="0.25">
      <c r="A6" s="352"/>
      <c r="B6" s="354"/>
      <c r="C6" s="356"/>
      <c r="D6" s="358"/>
      <c r="E6" s="162" t="s">
        <v>42</v>
      </c>
      <c r="F6" s="162" t="s">
        <v>66</v>
      </c>
      <c r="G6" s="163" t="s">
        <v>71</v>
      </c>
      <c r="H6" s="164" t="s">
        <v>43</v>
      </c>
      <c r="I6" s="165" t="s">
        <v>42</v>
      </c>
      <c r="J6" s="163" t="s">
        <v>71</v>
      </c>
      <c r="K6" s="166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25" t="s">
        <v>32</v>
      </c>
      <c r="G7" s="69" t="s">
        <v>33</v>
      </c>
      <c r="H7" s="71" t="s">
        <v>34</v>
      </c>
      <c r="I7" s="72" t="s">
        <v>35</v>
      </c>
      <c r="J7" s="126" t="s">
        <v>36</v>
      </c>
      <c r="K7" s="70" t="s">
        <v>52</v>
      </c>
    </row>
    <row r="8" spans="1:23" s="47" customFormat="1" ht="50.25" customHeight="1" thickBot="1" x14ac:dyDescent="0.3">
      <c r="A8" s="66" t="s">
        <v>27</v>
      </c>
      <c r="B8" s="148" t="s">
        <v>172</v>
      </c>
      <c r="C8" s="46" t="s">
        <v>39</v>
      </c>
      <c r="D8" s="157">
        <v>59</v>
      </c>
      <c r="E8" s="199"/>
      <c r="F8" s="263"/>
      <c r="G8" s="197">
        <f>E8*F8</f>
        <v>0</v>
      </c>
      <c r="H8" s="201">
        <f>E8+G8</f>
        <v>0</v>
      </c>
      <c r="I8" s="261">
        <f>D8*E8</f>
        <v>0</v>
      </c>
      <c r="J8" s="202">
        <f>F8*I8</f>
        <v>0</v>
      </c>
      <c r="K8" s="200">
        <f>I8+J8</f>
        <v>0</v>
      </c>
    </row>
    <row r="9" spans="1:23" s="67" customFormat="1" ht="22.5" customHeight="1" thickBot="1" x14ac:dyDescent="0.3">
      <c r="A9" s="128"/>
      <c r="B9" s="128"/>
      <c r="C9" s="128"/>
      <c r="D9" s="155"/>
      <c r="E9" s="347" t="s">
        <v>180</v>
      </c>
      <c r="F9" s="347"/>
      <c r="G9" s="347"/>
      <c r="H9" s="347"/>
      <c r="I9" s="160">
        <f>SUM(I8:I8)</f>
        <v>0</v>
      </c>
      <c r="J9" s="128"/>
      <c r="K9" s="147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38" t="s">
        <v>38</v>
      </c>
      <c r="B11" s="338"/>
      <c r="C11" s="338"/>
      <c r="D11" s="338"/>
      <c r="E11" s="338"/>
      <c r="F11" s="338"/>
      <c r="G11" s="338"/>
    </row>
    <row r="12" spans="1:23" s="19" customFormat="1" ht="9" customHeight="1" x14ac:dyDescent="0.25">
      <c r="A12" s="264"/>
      <c r="B12" s="264"/>
      <c r="C12" s="264"/>
      <c r="D12" s="158"/>
      <c r="E12" s="264"/>
      <c r="F12" s="264"/>
      <c r="G12" s="264"/>
    </row>
    <row r="13" spans="1:23" s="56" customFormat="1" ht="15.75" customHeight="1" x14ac:dyDescent="0.25">
      <c r="A13" s="339" t="s">
        <v>1</v>
      </c>
      <c r="B13" s="339"/>
      <c r="C13" s="348" t="str">
        <f>IF('Príloha č. 1'!$C$6="","",'Príloha č. 1'!$C$6)</f>
        <v/>
      </c>
      <c r="D13" s="348"/>
      <c r="E13" s="348"/>
      <c r="F13" s="348"/>
      <c r="G13" s="348"/>
    </row>
    <row r="14" spans="1:23" s="56" customFormat="1" ht="15.75" customHeight="1" x14ac:dyDescent="0.25">
      <c r="A14" s="341" t="s">
        <v>2</v>
      </c>
      <c r="B14" s="341"/>
      <c r="C14" s="349" t="str">
        <f>IF('Príloha č. 1'!$C$7="","",'Príloha č. 1'!$C$7)</f>
        <v/>
      </c>
      <c r="D14" s="349"/>
      <c r="E14" s="349"/>
      <c r="F14" s="349"/>
      <c r="G14" s="349"/>
    </row>
    <row r="15" spans="1:23" s="56" customFormat="1" ht="15.75" customHeight="1" x14ac:dyDescent="0.25">
      <c r="A15" s="341" t="s">
        <v>3</v>
      </c>
      <c r="B15" s="341"/>
      <c r="C15" s="344" t="str">
        <f>IF('Príloha č. 1'!C8:D8="","",'Príloha č. 1'!C8:D8)</f>
        <v/>
      </c>
      <c r="D15" s="344"/>
      <c r="E15" s="344"/>
      <c r="F15" s="344"/>
      <c r="G15" s="344"/>
    </row>
    <row r="16" spans="1:23" s="56" customFormat="1" ht="15.75" customHeight="1" x14ac:dyDescent="0.25">
      <c r="A16" s="341" t="s">
        <v>4</v>
      </c>
      <c r="B16" s="341"/>
      <c r="C16" s="344" t="str">
        <f>IF('Príloha č. 1'!C9:D9="","",'Príloha č. 1'!C9:D9)</f>
        <v/>
      </c>
      <c r="D16" s="344"/>
      <c r="E16" s="344"/>
      <c r="F16" s="344"/>
      <c r="G16" s="344"/>
    </row>
    <row r="19" spans="1:11" ht="15.75" customHeight="1" x14ac:dyDescent="0.2">
      <c r="A19" s="36" t="s">
        <v>8</v>
      </c>
      <c r="B19" s="124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61"/>
      <c r="G21" s="161"/>
      <c r="H21" s="161"/>
      <c r="I21" s="123"/>
      <c r="J21" s="123"/>
      <c r="K21" s="123"/>
    </row>
    <row r="22" spans="1:11" ht="33.75" customHeight="1" x14ac:dyDescent="0.2">
      <c r="F22" s="345" t="s">
        <v>97</v>
      </c>
      <c r="G22" s="345"/>
      <c r="H22" s="345"/>
      <c r="I22" s="346"/>
      <c r="J22" s="346"/>
      <c r="K22" s="346"/>
    </row>
    <row r="23" spans="1:11" s="58" customFormat="1" ht="11.25" x14ac:dyDescent="0.2">
      <c r="A23" s="337" t="s">
        <v>10</v>
      </c>
      <c r="B23" s="337"/>
      <c r="D23" s="159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2:K22"/>
    <mergeCell ref="E9:H9"/>
    <mergeCell ref="A11:G11"/>
    <mergeCell ref="A13:B13"/>
    <mergeCell ref="C13:G13"/>
    <mergeCell ref="A14:B14"/>
    <mergeCell ref="C14:G14"/>
    <mergeCell ref="A23:B23"/>
    <mergeCell ref="A15:B15"/>
    <mergeCell ref="C15:G15"/>
    <mergeCell ref="A16:B16"/>
    <mergeCell ref="C16:G16"/>
    <mergeCell ref="F22:H22"/>
  </mergeCells>
  <conditionalFormatting sqref="I10:J10">
    <cfRule type="cellIs" dxfId="15" priority="4" operator="greaterThan">
      <formula>2560820</formula>
    </cfRule>
  </conditionalFormatting>
  <conditionalFormatting sqref="B19:B20">
    <cfRule type="containsBlanks" dxfId="14" priority="3">
      <formula>LEN(TRIM(B19))=0</formula>
    </cfRule>
  </conditionalFormatting>
  <conditionalFormatting sqref="E10:F10">
    <cfRule type="cellIs" dxfId="13" priority="2" operator="greaterThan">
      <formula>2560820</formula>
    </cfRule>
  </conditionalFormatting>
  <conditionalFormatting sqref="C13:G16">
    <cfRule type="containsBlanks" dxfId="12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35"/>
  <sheetViews>
    <sheetView showGridLines="0" zoomScale="80" zoomScaleNormal="80" workbookViewId="0">
      <selection activeCell="Q17" sqref="Q17:Q18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183" customWidth="1"/>
    <col min="8" max="8" width="15.7109375" style="183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24" t="s">
        <v>12</v>
      </c>
      <c r="B1" s="324"/>
      <c r="C1" s="179"/>
    </row>
    <row r="2" spans="1:21" ht="15" customHeight="1" x14ac:dyDescent="0.2">
      <c r="A2" s="325" t="str">
        <f>'Príloha č. 1'!A2:B2</f>
        <v xml:space="preserve">Špeciálny zdravotnícky materiá pre intervenčnú kardiológiu 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</row>
    <row r="3" spans="1:21" ht="15" customHeight="1" x14ac:dyDescent="0.2">
      <c r="A3" s="393"/>
      <c r="B3" s="393"/>
      <c r="C3" s="183"/>
    </row>
    <row r="4" spans="1:21" s="37" customFormat="1" ht="45" customHeight="1" x14ac:dyDescent="0.25">
      <c r="A4" s="394" t="s">
        <v>45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</row>
    <row r="5" spans="1:21" s="22" customFormat="1" ht="24.75" customHeight="1" x14ac:dyDescent="0.2">
      <c r="A5" s="395" t="s">
        <v>164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O5" s="38"/>
      <c r="P5" s="38"/>
      <c r="U5" s="38"/>
    </row>
    <row r="6" spans="1:21" s="56" customFormat="1" ht="27.75" customHeight="1" thickBot="1" x14ac:dyDescent="0.25">
      <c r="A6" s="372" t="s">
        <v>103</v>
      </c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</row>
    <row r="7" spans="1:21" s="39" customFormat="1" ht="24.75" customHeight="1" x14ac:dyDescent="0.25">
      <c r="A7" s="374" t="s">
        <v>40</v>
      </c>
      <c r="B7" s="376" t="s">
        <v>50</v>
      </c>
      <c r="C7" s="378" t="s">
        <v>51</v>
      </c>
      <c r="D7" s="380" t="s">
        <v>47</v>
      </c>
      <c r="E7" s="380" t="s">
        <v>49</v>
      </c>
      <c r="F7" s="382" t="s">
        <v>48</v>
      </c>
      <c r="G7" s="384" t="s">
        <v>53</v>
      </c>
      <c r="H7" s="386" t="s">
        <v>54</v>
      </c>
      <c r="I7" s="388" t="s">
        <v>46</v>
      </c>
      <c r="J7" s="390" t="s">
        <v>64</v>
      </c>
      <c r="K7" s="391"/>
      <c r="L7" s="392"/>
      <c r="M7" s="364" t="s">
        <v>79</v>
      </c>
    </row>
    <row r="8" spans="1:21" s="39" customFormat="1" ht="64.5" customHeight="1" x14ac:dyDescent="0.25">
      <c r="A8" s="375"/>
      <c r="B8" s="377"/>
      <c r="C8" s="379"/>
      <c r="D8" s="381"/>
      <c r="E8" s="381"/>
      <c r="F8" s="383"/>
      <c r="G8" s="385"/>
      <c r="H8" s="387"/>
      <c r="I8" s="389"/>
      <c r="J8" s="40" t="s">
        <v>42</v>
      </c>
      <c r="K8" s="41" t="s">
        <v>67</v>
      </c>
      <c r="L8" s="175" t="s">
        <v>43</v>
      </c>
      <c r="M8" s="365"/>
    </row>
    <row r="9" spans="1:21" s="45" customFormat="1" ht="12" customHeight="1" x14ac:dyDescent="0.25">
      <c r="A9" s="77" t="s">
        <v>27</v>
      </c>
      <c r="B9" s="78" t="s">
        <v>28</v>
      </c>
      <c r="C9" s="80" t="s">
        <v>29</v>
      </c>
      <c r="D9" s="83" t="s">
        <v>30</v>
      </c>
      <c r="E9" s="83" t="s">
        <v>31</v>
      </c>
      <c r="F9" s="94" t="s">
        <v>32</v>
      </c>
      <c r="G9" s="81" t="s">
        <v>33</v>
      </c>
      <c r="H9" s="82" t="s">
        <v>34</v>
      </c>
      <c r="I9" s="79" t="s">
        <v>35</v>
      </c>
      <c r="J9" s="76" t="s">
        <v>36</v>
      </c>
      <c r="K9" s="75" t="s">
        <v>52</v>
      </c>
      <c r="L9" s="176" t="s">
        <v>55</v>
      </c>
      <c r="M9" s="174" t="s">
        <v>76</v>
      </c>
    </row>
    <row r="10" spans="1:21" s="47" customFormat="1" ht="29.1" customHeight="1" x14ac:dyDescent="0.25">
      <c r="A10" s="84"/>
      <c r="B10" s="131"/>
      <c r="C10" s="134"/>
      <c r="D10" s="85"/>
      <c r="E10" s="366" t="s">
        <v>181</v>
      </c>
      <c r="F10" s="95"/>
      <c r="G10" s="98"/>
      <c r="H10" s="86"/>
      <c r="I10" s="87" t="s">
        <v>39</v>
      </c>
      <c r="J10" s="120"/>
      <c r="K10" s="137"/>
      <c r="L10" s="149"/>
      <c r="M10" s="369" t="s">
        <v>173</v>
      </c>
    </row>
    <row r="11" spans="1:21" s="47" customFormat="1" ht="29.1" customHeight="1" x14ac:dyDescent="0.25">
      <c r="A11" s="140"/>
      <c r="B11" s="132"/>
      <c r="C11" s="135"/>
      <c r="D11" s="88"/>
      <c r="E11" s="367"/>
      <c r="F11" s="96"/>
      <c r="G11" s="99"/>
      <c r="H11" s="89"/>
      <c r="I11" s="90"/>
      <c r="J11" s="129"/>
      <c r="K11" s="138"/>
      <c r="L11" s="177"/>
      <c r="M11" s="370"/>
    </row>
    <row r="12" spans="1:21" s="47" customFormat="1" ht="29.1" customHeight="1" thickBot="1" x14ac:dyDescent="0.3">
      <c r="A12" s="141"/>
      <c r="B12" s="133"/>
      <c r="C12" s="136"/>
      <c r="D12" s="91"/>
      <c r="E12" s="368"/>
      <c r="F12" s="97"/>
      <c r="G12" s="100"/>
      <c r="H12" s="92"/>
      <c r="I12" s="93"/>
      <c r="J12" s="130"/>
      <c r="K12" s="139"/>
      <c r="L12" s="178"/>
      <c r="M12" s="371"/>
    </row>
    <row r="13" spans="1:21" s="47" customFormat="1" ht="24.95" customHeight="1" x14ac:dyDescent="0.25">
      <c r="A13" s="115"/>
      <c r="B13" s="151"/>
      <c r="C13" s="151"/>
      <c r="D13" s="115"/>
      <c r="E13" s="115"/>
      <c r="F13" s="115"/>
      <c r="G13" s="115"/>
      <c r="H13" s="115"/>
      <c r="I13" s="115"/>
      <c r="J13" s="152"/>
      <c r="K13" s="153"/>
      <c r="L13" s="152"/>
    </row>
    <row r="14" spans="1:21" s="56" customFormat="1" ht="27.75" customHeight="1" thickBot="1" x14ac:dyDescent="0.25">
      <c r="A14" s="372" t="s">
        <v>125</v>
      </c>
      <c r="B14" s="373"/>
      <c r="C14" s="373"/>
      <c r="D14" s="373"/>
      <c r="E14" s="373"/>
      <c r="F14" s="373"/>
      <c r="G14" s="373"/>
      <c r="H14" s="373"/>
      <c r="I14" s="373"/>
      <c r="J14" s="373"/>
      <c r="K14" s="373"/>
      <c r="L14" s="373"/>
    </row>
    <row r="15" spans="1:21" s="39" customFormat="1" ht="24.75" customHeight="1" x14ac:dyDescent="0.25">
      <c r="A15" s="374" t="s">
        <v>40</v>
      </c>
      <c r="B15" s="376" t="s">
        <v>50</v>
      </c>
      <c r="C15" s="378" t="s">
        <v>51</v>
      </c>
      <c r="D15" s="380" t="s">
        <v>47</v>
      </c>
      <c r="E15" s="380" t="s">
        <v>49</v>
      </c>
      <c r="F15" s="382" t="s">
        <v>48</v>
      </c>
      <c r="G15" s="384" t="s">
        <v>53</v>
      </c>
      <c r="H15" s="386" t="s">
        <v>54</v>
      </c>
      <c r="I15" s="388" t="s">
        <v>46</v>
      </c>
      <c r="J15" s="390" t="s">
        <v>64</v>
      </c>
      <c r="K15" s="391"/>
      <c r="L15" s="392"/>
      <c r="M15" s="364" t="s">
        <v>79</v>
      </c>
    </row>
    <row r="16" spans="1:21" s="39" customFormat="1" ht="64.5" customHeight="1" x14ac:dyDescent="0.25">
      <c r="A16" s="375"/>
      <c r="B16" s="377"/>
      <c r="C16" s="379"/>
      <c r="D16" s="381"/>
      <c r="E16" s="381"/>
      <c r="F16" s="383"/>
      <c r="G16" s="385"/>
      <c r="H16" s="387"/>
      <c r="I16" s="389"/>
      <c r="J16" s="40" t="s">
        <v>42</v>
      </c>
      <c r="K16" s="41" t="s">
        <v>67</v>
      </c>
      <c r="L16" s="175" t="s">
        <v>43</v>
      </c>
      <c r="M16" s="365"/>
    </row>
    <row r="17" spans="1:13" s="45" customFormat="1" ht="12" customHeight="1" x14ac:dyDescent="0.25">
      <c r="A17" s="77" t="s">
        <v>27</v>
      </c>
      <c r="B17" s="78" t="s">
        <v>28</v>
      </c>
      <c r="C17" s="80" t="s">
        <v>29</v>
      </c>
      <c r="D17" s="83" t="s">
        <v>30</v>
      </c>
      <c r="E17" s="83" t="s">
        <v>31</v>
      </c>
      <c r="F17" s="94" t="s">
        <v>32</v>
      </c>
      <c r="G17" s="81" t="s">
        <v>33</v>
      </c>
      <c r="H17" s="82" t="s">
        <v>34</v>
      </c>
      <c r="I17" s="79" t="s">
        <v>35</v>
      </c>
      <c r="J17" s="76" t="s">
        <v>36</v>
      </c>
      <c r="K17" s="75" t="s">
        <v>52</v>
      </c>
      <c r="L17" s="176" t="s">
        <v>55</v>
      </c>
      <c r="M17" s="174" t="s">
        <v>76</v>
      </c>
    </row>
    <row r="18" spans="1:13" s="47" customFormat="1" ht="29.1" customHeight="1" x14ac:dyDescent="0.25">
      <c r="A18" s="84"/>
      <c r="B18" s="131"/>
      <c r="C18" s="134"/>
      <c r="D18" s="85"/>
      <c r="E18" s="366" t="s">
        <v>181</v>
      </c>
      <c r="F18" s="95"/>
      <c r="G18" s="98"/>
      <c r="H18" s="86"/>
      <c r="I18" s="87" t="s">
        <v>39</v>
      </c>
      <c r="J18" s="120"/>
      <c r="K18" s="137"/>
      <c r="L18" s="149"/>
      <c r="M18" s="369" t="s">
        <v>174</v>
      </c>
    </row>
    <row r="19" spans="1:13" s="47" customFormat="1" ht="29.1" customHeight="1" x14ac:dyDescent="0.25">
      <c r="A19" s="140"/>
      <c r="B19" s="132"/>
      <c r="C19" s="135"/>
      <c r="D19" s="88"/>
      <c r="E19" s="367"/>
      <c r="F19" s="96"/>
      <c r="G19" s="99"/>
      <c r="H19" s="89"/>
      <c r="I19" s="90"/>
      <c r="J19" s="129"/>
      <c r="K19" s="138"/>
      <c r="L19" s="177"/>
      <c r="M19" s="370"/>
    </row>
    <row r="20" spans="1:13" s="47" customFormat="1" ht="29.1" customHeight="1" thickBot="1" x14ac:dyDescent="0.3">
      <c r="A20" s="141"/>
      <c r="B20" s="133"/>
      <c r="C20" s="136"/>
      <c r="D20" s="91"/>
      <c r="E20" s="368"/>
      <c r="F20" s="97"/>
      <c r="G20" s="100"/>
      <c r="H20" s="92"/>
      <c r="I20" s="93"/>
      <c r="J20" s="130"/>
      <c r="K20" s="139"/>
      <c r="L20" s="178"/>
      <c r="M20" s="371"/>
    </row>
    <row r="21" spans="1:13" s="47" customFormat="1" ht="24.95" customHeight="1" x14ac:dyDescent="0.25">
      <c r="A21" s="115"/>
      <c r="B21" s="151"/>
      <c r="C21" s="151"/>
      <c r="D21" s="115"/>
      <c r="E21" s="115"/>
      <c r="F21" s="115"/>
      <c r="G21" s="115"/>
      <c r="H21" s="115"/>
      <c r="I21" s="115"/>
      <c r="J21" s="152"/>
      <c r="K21" s="153"/>
      <c r="L21" s="152"/>
    </row>
    <row r="22" spans="1:13" s="19" customFormat="1" ht="20.100000000000001" customHeight="1" x14ac:dyDescent="0.25">
      <c r="A22" s="338" t="s">
        <v>38</v>
      </c>
      <c r="B22" s="338"/>
      <c r="C22" s="338"/>
      <c r="D22" s="338"/>
      <c r="E22" s="338"/>
      <c r="F22" s="338"/>
      <c r="G22" s="338"/>
      <c r="H22" s="338"/>
      <c r="I22" s="338"/>
      <c r="J22" s="338"/>
      <c r="K22" s="338"/>
    </row>
    <row r="23" spans="1:13" s="19" customFormat="1" ht="20.100000000000001" customHeight="1" x14ac:dyDescent="0.25">
      <c r="A23" s="150"/>
      <c r="B23" s="150"/>
      <c r="C23" s="150"/>
      <c r="D23" s="150"/>
      <c r="E23" s="150"/>
      <c r="F23" s="150"/>
      <c r="G23" s="150"/>
      <c r="H23" s="150"/>
      <c r="I23" s="150"/>
      <c r="J23" s="150"/>
      <c r="K23" s="150"/>
    </row>
    <row r="24" spans="1:13" s="56" customFormat="1" ht="15" customHeight="1" x14ac:dyDescent="0.25">
      <c r="A24" s="339" t="s">
        <v>1</v>
      </c>
      <c r="B24" s="339"/>
      <c r="C24" s="348" t="str">
        <f>IF('Príloha č. 1'!$C$6="","",'Príloha č. 1'!$C$6)</f>
        <v/>
      </c>
      <c r="D24" s="348"/>
      <c r="E24" s="64"/>
      <c r="F24" s="64"/>
      <c r="J24" s="57"/>
    </row>
    <row r="25" spans="1:13" s="56" customFormat="1" ht="15" customHeight="1" x14ac:dyDescent="0.25">
      <c r="A25" s="341" t="s">
        <v>2</v>
      </c>
      <c r="B25" s="341"/>
      <c r="C25" s="349" t="str">
        <f>IF('Príloha č. 1'!$C$7="","",'Príloha č. 1'!$C$7)</f>
        <v/>
      </c>
      <c r="D25" s="349"/>
      <c r="E25" s="47"/>
      <c r="F25" s="47"/>
    </row>
    <row r="26" spans="1:13" s="56" customFormat="1" ht="15" customHeight="1" x14ac:dyDescent="0.25">
      <c r="A26" s="341" t="s">
        <v>3</v>
      </c>
      <c r="B26" s="341"/>
      <c r="C26" s="344" t="str">
        <f>IF('Príloha č. 1'!C8:D8="","",'Príloha č. 1'!C8:D8)</f>
        <v/>
      </c>
      <c r="D26" s="344"/>
      <c r="E26" s="47"/>
      <c r="F26" s="47"/>
    </row>
    <row r="27" spans="1:13" s="56" customFormat="1" ht="15" customHeight="1" x14ac:dyDescent="0.25">
      <c r="A27" s="341" t="s">
        <v>4</v>
      </c>
      <c r="B27" s="341"/>
      <c r="C27" s="344" t="str">
        <f>IF('Príloha č. 1'!C9:D9="","",'Príloha č. 1'!C9:D9)</f>
        <v/>
      </c>
      <c r="D27" s="344"/>
      <c r="E27" s="47"/>
      <c r="F27" s="47"/>
    </row>
    <row r="30" spans="1:13" ht="15" customHeight="1" x14ac:dyDescent="0.2">
      <c r="A30" s="36" t="s">
        <v>8</v>
      </c>
      <c r="B30" s="124" t="str">
        <f>IF('Príloha č. 1'!B23:B23="","",'Príloha č. 1'!B23:B23)</f>
        <v/>
      </c>
      <c r="C30" s="183"/>
      <c r="F30" s="36"/>
      <c r="G30" s="36"/>
      <c r="H30" s="36"/>
    </row>
    <row r="31" spans="1:13" ht="15" customHeight="1" x14ac:dyDescent="0.2">
      <c r="A31" s="36" t="s">
        <v>9</v>
      </c>
      <c r="B31" s="28" t="str">
        <f>IF('Príloha č. 1'!B24:B24="","",'Príloha č. 1'!B24:B24)</f>
        <v/>
      </c>
      <c r="C31" s="183"/>
      <c r="F31" s="36"/>
      <c r="G31" s="36"/>
      <c r="H31" s="36"/>
    </row>
    <row r="32" spans="1:13" ht="39.950000000000003" customHeight="1" x14ac:dyDescent="0.2">
      <c r="G32" s="324" t="s">
        <v>74</v>
      </c>
      <c r="H32" s="324"/>
      <c r="K32" s="123"/>
      <c r="L32" s="74"/>
    </row>
    <row r="33" spans="1:12" ht="45" customHeight="1" x14ac:dyDescent="0.2">
      <c r="E33" s="61"/>
      <c r="F33" s="346" t="s">
        <v>100</v>
      </c>
      <c r="G33" s="346"/>
      <c r="H33" s="346"/>
      <c r="I33" s="346"/>
      <c r="K33" s="346"/>
      <c r="L33" s="346"/>
    </row>
    <row r="34" spans="1:12" s="58" customFormat="1" x14ac:dyDescent="0.2">
      <c r="A34" s="337" t="s">
        <v>10</v>
      </c>
      <c r="B34" s="337"/>
      <c r="C34" s="181"/>
      <c r="D34" s="61"/>
      <c r="E34" s="183"/>
      <c r="F34" s="183"/>
      <c r="G34" s="183"/>
      <c r="H34" s="183"/>
    </row>
    <row r="35" spans="1:12" s="63" customFormat="1" ht="12" customHeight="1" x14ac:dyDescent="0.2">
      <c r="A35" s="59"/>
      <c r="B35" s="60" t="s">
        <v>11</v>
      </c>
      <c r="C35" s="60"/>
      <c r="D35" s="45"/>
      <c r="E35" s="183"/>
      <c r="F35" s="183"/>
      <c r="G35" s="183"/>
      <c r="H35" s="183"/>
      <c r="I35" s="61"/>
    </row>
  </sheetData>
  <mergeCells count="46">
    <mergeCell ref="A6:L6"/>
    <mergeCell ref="A1:B1"/>
    <mergeCell ref="A2:L2"/>
    <mergeCell ref="A3:B3"/>
    <mergeCell ref="A4:L4"/>
    <mergeCell ref="A5:L5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34:B34"/>
    <mergeCell ref="A22:K22"/>
    <mergeCell ref="A24:B24"/>
    <mergeCell ref="C24:D24"/>
    <mergeCell ref="A25:B25"/>
    <mergeCell ref="C25:D25"/>
    <mergeCell ref="A26:B26"/>
    <mergeCell ref="C26:D26"/>
    <mergeCell ref="A27:B27"/>
    <mergeCell ref="C27:D27"/>
    <mergeCell ref="G32:H32"/>
    <mergeCell ref="F33:I33"/>
    <mergeCell ref="K33:L33"/>
    <mergeCell ref="M15:M16"/>
    <mergeCell ref="E18:E20"/>
    <mergeCell ref="M18:M20"/>
    <mergeCell ref="A14:L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L15"/>
  </mergeCells>
  <conditionalFormatting sqref="B30:B31">
    <cfRule type="containsBlanks" dxfId="11" priority="2">
      <formula>LEN(TRIM(B30))=0</formula>
    </cfRule>
  </conditionalFormatting>
  <conditionalFormatting sqref="C24:D27">
    <cfRule type="containsBlanks" dxfId="10" priority="1">
      <formula>LEN(TRIM(C24))=0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7"/>
  <sheetViews>
    <sheetView showGridLines="0" zoomScale="80" zoomScaleNormal="80" workbookViewId="0">
      <selection activeCell="V13" sqref="V1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05" customWidth="1"/>
    <col min="8" max="8" width="15.7109375" style="205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24" t="s">
        <v>12</v>
      </c>
      <c r="B1" s="324"/>
      <c r="C1" s="203"/>
    </row>
    <row r="2" spans="1:21" ht="15" customHeight="1" x14ac:dyDescent="0.2">
      <c r="A2" s="325" t="str">
        <f>'Príloha č. 1'!A2:B2</f>
        <v xml:space="preserve">Špeciálny zdravotnícky materiá pre intervenčnú kardiológiu 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</row>
    <row r="3" spans="1:21" ht="15" customHeight="1" x14ac:dyDescent="0.2">
      <c r="A3" s="393"/>
      <c r="B3" s="393"/>
      <c r="C3" s="205"/>
    </row>
    <row r="4" spans="1:21" s="37" customFormat="1" ht="45" customHeight="1" x14ac:dyDescent="0.25">
      <c r="A4" s="394" t="s">
        <v>45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</row>
    <row r="5" spans="1:21" s="35" customFormat="1" ht="24.75" customHeight="1" x14ac:dyDescent="0.25">
      <c r="A5" s="395" t="s">
        <v>166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O5" s="275"/>
      <c r="P5" s="275"/>
      <c r="U5" s="275"/>
    </row>
    <row r="6" spans="1:21" s="56" customFormat="1" ht="27.75" customHeight="1" thickBot="1" x14ac:dyDescent="0.25">
      <c r="A6" s="372" t="s">
        <v>128</v>
      </c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</row>
    <row r="7" spans="1:21" s="39" customFormat="1" ht="24.75" customHeight="1" x14ac:dyDescent="0.25">
      <c r="A7" s="374" t="s">
        <v>40</v>
      </c>
      <c r="B7" s="376" t="s">
        <v>50</v>
      </c>
      <c r="C7" s="378" t="s">
        <v>51</v>
      </c>
      <c r="D7" s="380" t="s">
        <v>47</v>
      </c>
      <c r="E7" s="380" t="s">
        <v>49</v>
      </c>
      <c r="F7" s="382" t="s">
        <v>48</v>
      </c>
      <c r="G7" s="384" t="s">
        <v>53</v>
      </c>
      <c r="H7" s="386" t="s">
        <v>54</v>
      </c>
      <c r="I7" s="388" t="s">
        <v>46</v>
      </c>
      <c r="J7" s="390" t="s">
        <v>64</v>
      </c>
      <c r="K7" s="391"/>
      <c r="L7" s="392"/>
      <c r="M7" s="364" t="s">
        <v>79</v>
      </c>
    </row>
    <row r="8" spans="1:21" s="39" customFormat="1" ht="64.5" customHeight="1" x14ac:dyDescent="0.25">
      <c r="A8" s="375"/>
      <c r="B8" s="377"/>
      <c r="C8" s="379"/>
      <c r="D8" s="381"/>
      <c r="E8" s="381"/>
      <c r="F8" s="383"/>
      <c r="G8" s="385"/>
      <c r="H8" s="387"/>
      <c r="I8" s="389"/>
      <c r="J8" s="40" t="s">
        <v>42</v>
      </c>
      <c r="K8" s="41" t="s">
        <v>67</v>
      </c>
      <c r="L8" s="175" t="s">
        <v>43</v>
      </c>
      <c r="M8" s="365"/>
    </row>
    <row r="9" spans="1:21" s="45" customFormat="1" ht="12" customHeight="1" x14ac:dyDescent="0.25">
      <c r="A9" s="77" t="s">
        <v>27</v>
      </c>
      <c r="B9" s="78" t="s">
        <v>28</v>
      </c>
      <c r="C9" s="80" t="s">
        <v>29</v>
      </c>
      <c r="D9" s="83" t="s">
        <v>30</v>
      </c>
      <c r="E9" s="83" t="s">
        <v>31</v>
      </c>
      <c r="F9" s="94" t="s">
        <v>32</v>
      </c>
      <c r="G9" s="81" t="s">
        <v>33</v>
      </c>
      <c r="H9" s="82" t="s">
        <v>34</v>
      </c>
      <c r="I9" s="79" t="s">
        <v>35</v>
      </c>
      <c r="J9" s="76" t="s">
        <v>36</v>
      </c>
      <c r="K9" s="75" t="s">
        <v>52</v>
      </c>
      <c r="L9" s="176" t="s">
        <v>55</v>
      </c>
      <c r="M9" s="174" t="s">
        <v>76</v>
      </c>
    </row>
    <row r="10" spans="1:21" s="47" customFormat="1" ht="29.1" customHeight="1" x14ac:dyDescent="0.25">
      <c r="A10" s="84"/>
      <c r="B10" s="131"/>
      <c r="C10" s="134"/>
      <c r="D10" s="85"/>
      <c r="E10" s="366" t="s">
        <v>184</v>
      </c>
      <c r="F10" s="95"/>
      <c r="G10" s="98"/>
      <c r="H10" s="86"/>
      <c r="I10" s="87" t="s">
        <v>39</v>
      </c>
      <c r="J10" s="120"/>
      <c r="K10" s="137"/>
      <c r="L10" s="149"/>
      <c r="M10" s="369" t="s">
        <v>175</v>
      </c>
    </row>
    <row r="11" spans="1:21" s="47" customFormat="1" ht="29.1" customHeight="1" x14ac:dyDescent="0.25">
      <c r="A11" s="140"/>
      <c r="B11" s="132"/>
      <c r="C11" s="135"/>
      <c r="D11" s="88"/>
      <c r="E11" s="367"/>
      <c r="F11" s="96"/>
      <c r="G11" s="99"/>
      <c r="H11" s="89"/>
      <c r="I11" s="90"/>
      <c r="J11" s="129"/>
      <c r="K11" s="138"/>
      <c r="L11" s="177"/>
      <c r="M11" s="370"/>
    </row>
    <row r="12" spans="1:21" s="47" customFormat="1" ht="29.1" customHeight="1" thickBot="1" x14ac:dyDescent="0.3">
      <c r="A12" s="141"/>
      <c r="B12" s="133"/>
      <c r="C12" s="136"/>
      <c r="D12" s="91"/>
      <c r="E12" s="368"/>
      <c r="F12" s="97"/>
      <c r="G12" s="100"/>
      <c r="H12" s="92"/>
      <c r="I12" s="93"/>
      <c r="J12" s="130"/>
      <c r="K12" s="139"/>
      <c r="L12" s="178"/>
      <c r="M12" s="371"/>
    </row>
    <row r="13" spans="1:21" s="47" customFormat="1" ht="24.95" customHeight="1" x14ac:dyDescent="0.25">
      <c r="A13" s="115"/>
      <c r="B13" s="151"/>
      <c r="C13" s="151"/>
      <c r="D13" s="115"/>
      <c r="E13" s="115"/>
      <c r="F13" s="115"/>
      <c r="G13" s="115"/>
      <c r="H13" s="115"/>
      <c r="I13" s="115"/>
      <c r="J13" s="152"/>
      <c r="K13" s="153"/>
      <c r="L13" s="152"/>
    </row>
    <row r="14" spans="1:21" s="19" customFormat="1" ht="20.100000000000001" customHeight="1" x14ac:dyDescent="0.25">
      <c r="A14" s="338" t="s">
        <v>38</v>
      </c>
      <c r="B14" s="338"/>
      <c r="C14" s="338"/>
      <c r="D14" s="338"/>
      <c r="E14" s="338"/>
      <c r="F14" s="338"/>
      <c r="G14" s="338"/>
      <c r="H14" s="338"/>
      <c r="I14" s="338"/>
      <c r="J14" s="338"/>
      <c r="K14" s="338"/>
    </row>
    <row r="15" spans="1:21" s="19" customFormat="1" ht="20.100000000000001" customHeight="1" x14ac:dyDescent="0.25">
      <c r="A15" s="150"/>
      <c r="B15" s="150"/>
      <c r="C15" s="150"/>
      <c r="D15" s="150"/>
      <c r="E15" s="150"/>
      <c r="F15" s="150"/>
      <c r="G15" s="150"/>
      <c r="H15" s="150"/>
      <c r="I15" s="150"/>
      <c r="J15" s="150"/>
      <c r="K15" s="150"/>
    </row>
    <row r="16" spans="1:21" s="56" customFormat="1" ht="15" customHeight="1" x14ac:dyDescent="0.25">
      <c r="A16" s="339" t="s">
        <v>1</v>
      </c>
      <c r="B16" s="339"/>
      <c r="C16" s="348" t="str">
        <f>IF('Príloha č. 1'!$C$6="","",'Príloha č. 1'!$C$6)</f>
        <v/>
      </c>
      <c r="D16" s="348"/>
      <c r="E16" s="64"/>
      <c r="F16" s="64"/>
      <c r="J16" s="57"/>
    </row>
    <row r="17" spans="1:12" s="56" customFormat="1" ht="15" customHeight="1" x14ac:dyDescent="0.25">
      <c r="A17" s="341" t="s">
        <v>2</v>
      </c>
      <c r="B17" s="341"/>
      <c r="C17" s="349" t="str">
        <f>IF('Príloha č. 1'!$C$7="","",'Príloha č. 1'!$C$7)</f>
        <v/>
      </c>
      <c r="D17" s="349"/>
      <c r="E17" s="47"/>
      <c r="F17" s="47"/>
    </row>
    <row r="18" spans="1:12" s="56" customFormat="1" ht="15" customHeight="1" x14ac:dyDescent="0.25">
      <c r="A18" s="341" t="s">
        <v>3</v>
      </c>
      <c r="B18" s="341"/>
      <c r="C18" s="344" t="str">
        <f>IF('Príloha č. 1'!C8:D8="","",'Príloha č. 1'!C8:D8)</f>
        <v/>
      </c>
      <c r="D18" s="344"/>
      <c r="E18" s="47"/>
      <c r="F18" s="47"/>
    </row>
    <row r="19" spans="1:12" s="56" customFormat="1" ht="15" customHeight="1" x14ac:dyDescent="0.25">
      <c r="A19" s="341" t="s">
        <v>4</v>
      </c>
      <c r="B19" s="341"/>
      <c r="C19" s="344" t="str">
        <f>IF('Príloha č. 1'!C9:D9="","",'Príloha č. 1'!C9:D9)</f>
        <v/>
      </c>
      <c r="D19" s="344"/>
      <c r="E19" s="47"/>
      <c r="F19" s="47"/>
    </row>
    <row r="22" spans="1:12" ht="15" customHeight="1" x14ac:dyDescent="0.2">
      <c r="A22" s="36" t="s">
        <v>8</v>
      </c>
      <c r="B22" s="124" t="str">
        <f>IF('Príloha č. 1'!B23:B23="","",'Príloha č. 1'!B23:B23)</f>
        <v/>
      </c>
      <c r="C22" s="205"/>
      <c r="F22" s="36"/>
      <c r="G22" s="36"/>
      <c r="H22" s="36"/>
    </row>
    <row r="23" spans="1:12" ht="15" customHeight="1" x14ac:dyDescent="0.2">
      <c r="A23" s="36" t="s">
        <v>9</v>
      </c>
      <c r="B23" s="28" t="str">
        <f>IF('Príloha č. 1'!B24:B24="","",'Príloha č. 1'!B24:B24)</f>
        <v/>
      </c>
      <c r="C23" s="205"/>
      <c r="F23" s="36"/>
      <c r="G23" s="36"/>
      <c r="H23" s="36"/>
    </row>
    <row r="24" spans="1:12" ht="39.950000000000003" customHeight="1" x14ac:dyDescent="0.2">
      <c r="G24" s="324" t="s">
        <v>74</v>
      </c>
      <c r="H24" s="324"/>
      <c r="K24" s="123"/>
      <c r="L24" s="74"/>
    </row>
    <row r="25" spans="1:12" ht="45" customHeight="1" x14ac:dyDescent="0.2">
      <c r="E25" s="61"/>
      <c r="F25" s="346" t="s">
        <v>100</v>
      </c>
      <c r="G25" s="346"/>
      <c r="H25" s="346"/>
      <c r="I25" s="346"/>
      <c r="K25" s="346"/>
      <c r="L25" s="346"/>
    </row>
    <row r="26" spans="1:12" s="58" customFormat="1" x14ac:dyDescent="0.2">
      <c r="A26" s="337" t="s">
        <v>10</v>
      </c>
      <c r="B26" s="337"/>
      <c r="C26" s="204"/>
      <c r="D26" s="61"/>
      <c r="E26" s="205"/>
      <c r="F26" s="205"/>
      <c r="G26" s="205"/>
      <c r="H26" s="205"/>
    </row>
    <row r="27" spans="1:12" s="63" customFormat="1" ht="12" customHeight="1" x14ac:dyDescent="0.2">
      <c r="A27" s="59"/>
      <c r="B27" s="60" t="s">
        <v>11</v>
      </c>
      <c r="C27" s="60"/>
      <c r="D27" s="45"/>
      <c r="E27" s="205"/>
      <c r="F27" s="205"/>
      <c r="G27" s="205"/>
      <c r="H27" s="205"/>
      <c r="I27" s="61"/>
    </row>
  </sheetData>
  <mergeCells count="32">
    <mergeCell ref="A6:L6"/>
    <mergeCell ref="A1:B1"/>
    <mergeCell ref="A2:L2"/>
    <mergeCell ref="A3:B3"/>
    <mergeCell ref="A4:L4"/>
    <mergeCell ref="A5:L5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14:K14"/>
    <mergeCell ref="G24:H24"/>
    <mergeCell ref="A16:B16"/>
    <mergeCell ref="C16:D16"/>
    <mergeCell ref="E10:E12"/>
    <mergeCell ref="F25:I25"/>
    <mergeCell ref="K25:L25"/>
    <mergeCell ref="A26:B26"/>
    <mergeCell ref="A17:B17"/>
    <mergeCell ref="C17:D17"/>
    <mergeCell ref="A18:B18"/>
    <mergeCell ref="C18:D18"/>
    <mergeCell ref="A19:B19"/>
    <mergeCell ref="C19:D19"/>
  </mergeCells>
  <conditionalFormatting sqref="B22:B23">
    <cfRule type="containsBlanks" dxfId="9" priority="2">
      <formula>LEN(TRIM(B22))=0</formula>
    </cfRule>
  </conditionalFormatting>
  <conditionalFormatting sqref="C16:D19">
    <cfRule type="containsBlanks" dxfId="8" priority="1">
      <formula>LEN(TRIM(C16))=0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7"/>
  <sheetViews>
    <sheetView showGridLines="0" zoomScale="80" zoomScaleNormal="80" workbookViewId="0">
      <selection activeCell="Q23" sqref="Q2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67" customWidth="1"/>
    <col min="8" max="8" width="15.7109375" style="267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24" t="s">
        <v>12</v>
      </c>
      <c r="B1" s="324"/>
      <c r="C1" s="266"/>
    </row>
    <row r="2" spans="1:21" ht="15" customHeight="1" x14ac:dyDescent="0.2">
      <c r="A2" s="325" t="str">
        <f>'Príloha č. 1'!A2:B2</f>
        <v xml:space="preserve">Špeciálny zdravotnícky materiá pre intervenčnú kardiológiu 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</row>
    <row r="3" spans="1:21" ht="15" customHeight="1" x14ac:dyDescent="0.2">
      <c r="A3" s="393"/>
      <c r="B3" s="393"/>
      <c r="C3" s="267"/>
    </row>
    <row r="4" spans="1:21" s="37" customFormat="1" ht="45" customHeight="1" x14ac:dyDescent="0.25">
      <c r="A4" s="394" t="s">
        <v>45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</row>
    <row r="5" spans="1:21" s="35" customFormat="1" ht="24.75" customHeight="1" x14ac:dyDescent="0.25">
      <c r="A5" s="395" t="s">
        <v>169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O5" s="275"/>
      <c r="P5" s="275"/>
      <c r="U5" s="275"/>
    </row>
    <row r="6" spans="1:21" s="56" customFormat="1" ht="27.75" customHeight="1" thickBot="1" x14ac:dyDescent="0.25">
      <c r="A6" s="372" t="s">
        <v>135</v>
      </c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</row>
    <row r="7" spans="1:21" s="39" customFormat="1" ht="24.75" customHeight="1" x14ac:dyDescent="0.25">
      <c r="A7" s="374" t="s">
        <v>40</v>
      </c>
      <c r="B7" s="376" t="s">
        <v>50</v>
      </c>
      <c r="C7" s="378" t="s">
        <v>51</v>
      </c>
      <c r="D7" s="380" t="s">
        <v>47</v>
      </c>
      <c r="E7" s="380" t="s">
        <v>49</v>
      </c>
      <c r="F7" s="382" t="s">
        <v>48</v>
      </c>
      <c r="G7" s="384" t="s">
        <v>53</v>
      </c>
      <c r="H7" s="386" t="s">
        <v>54</v>
      </c>
      <c r="I7" s="388" t="s">
        <v>46</v>
      </c>
      <c r="J7" s="390" t="s">
        <v>64</v>
      </c>
      <c r="K7" s="391"/>
      <c r="L7" s="392"/>
      <c r="M7" s="364" t="s">
        <v>79</v>
      </c>
    </row>
    <row r="8" spans="1:21" s="39" customFormat="1" ht="64.5" customHeight="1" x14ac:dyDescent="0.25">
      <c r="A8" s="375"/>
      <c r="B8" s="377"/>
      <c r="C8" s="379"/>
      <c r="D8" s="381"/>
      <c r="E8" s="381"/>
      <c r="F8" s="383"/>
      <c r="G8" s="385"/>
      <c r="H8" s="387"/>
      <c r="I8" s="389"/>
      <c r="J8" s="40" t="s">
        <v>42</v>
      </c>
      <c r="K8" s="41" t="s">
        <v>67</v>
      </c>
      <c r="L8" s="175" t="s">
        <v>43</v>
      </c>
      <c r="M8" s="365"/>
    </row>
    <row r="9" spans="1:21" s="45" customFormat="1" ht="12" customHeight="1" x14ac:dyDescent="0.25">
      <c r="A9" s="77" t="s">
        <v>27</v>
      </c>
      <c r="B9" s="78" t="s">
        <v>28</v>
      </c>
      <c r="C9" s="80" t="s">
        <v>29</v>
      </c>
      <c r="D9" s="83" t="s">
        <v>30</v>
      </c>
      <c r="E9" s="83" t="s">
        <v>31</v>
      </c>
      <c r="F9" s="94" t="s">
        <v>32</v>
      </c>
      <c r="G9" s="81" t="s">
        <v>33</v>
      </c>
      <c r="H9" s="82" t="s">
        <v>34</v>
      </c>
      <c r="I9" s="79" t="s">
        <v>35</v>
      </c>
      <c r="J9" s="76" t="s">
        <v>36</v>
      </c>
      <c r="K9" s="75" t="s">
        <v>52</v>
      </c>
      <c r="L9" s="176" t="s">
        <v>55</v>
      </c>
      <c r="M9" s="174" t="s">
        <v>76</v>
      </c>
    </row>
    <row r="10" spans="1:21" s="47" customFormat="1" ht="29.1" customHeight="1" x14ac:dyDescent="0.25">
      <c r="A10" s="84"/>
      <c r="B10" s="131"/>
      <c r="C10" s="134"/>
      <c r="D10" s="85"/>
      <c r="E10" s="366" t="s">
        <v>183</v>
      </c>
      <c r="F10" s="95"/>
      <c r="G10" s="98"/>
      <c r="H10" s="86"/>
      <c r="I10" s="87" t="s">
        <v>39</v>
      </c>
      <c r="J10" s="120"/>
      <c r="K10" s="137"/>
      <c r="L10" s="149"/>
      <c r="M10" s="369" t="s">
        <v>176</v>
      </c>
    </row>
    <row r="11" spans="1:21" s="47" customFormat="1" ht="29.1" customHeight="1" x14ac:dyDescent="0.25">
      <c r="A11" s="140"/>
      <c r="B11" s="132"/>
      <c r="C11" s="135"/>
      <c r="D11" s="88"/>
      <c r="E11" s="367"/>
      <c r="F11" s="96"/>
      <c r="G11" s="99"/>
      <c r="H11" s="89"/>
      <c r="I11" s="90"/>
      <c r="J11" s="129"/>
      <c r="K11" s="138"/>
      <c r="L11" s="177"/>
      <c r="M11" s="370"/>
    </row>
    <row r="12" spans="1:21" s="47" customFormat="1" ht="29.1" customHeight="1" thickBot="1" x14ac:dyDescent="0.3">
      <c r="A12" s="141"/>
      <c r="B12" s="133"/>
      <c r="C12" s="136"/>
      <c r="D12" s="91"/>
      <c r="E12" s="368"/>
      <c r="F12" s="97"/>
      <c r="G12" s="100"/>
      <c r="H12" s="92"/>
      <c r="I12" s="93"/>
      <c r="J12" s="130"/>
      <c r="K12" s="139"/>
      <c r="L12" s="178"/>
      <c r="M12" s="371"/>
    </row>
    <row r="13" spans="1:21" s="47" customFormat="1" ht="24.95" customHeight="1" x14ac:dyDescent="0.25">
      <c r="A13" s="115"/>
      <c r="B13" s="151"/>
      <c r="C13" s="151"/>
      <c r="D13" s="115"/>
      <c r="E13" s="115"/>
      <c r="F13" s="115"/>
      <c r="G13" s="115"/>
      <c r="H13" s="115"/>
      <c r="I13" s="115"/>
      <c r="J13" s="152"/>
      <c r="K13" s="153"/>
      <c r="L13" s="152"/>
    </row>
    <row r="14" spans="1:21" s="19" customFormat="1" ht="20.100000000000001" customHeight="1" x14ac:dyDescent="0.25">
      <c r="A14" s="338" t="s">
        <v>38</v>
      </c>
      <c r="B14" s="338"/>
      <c r="C14" s="338"/>
      <c r="D14" s="338"/>
      <c r="E14" s="338"/>
      <c r="F14" s="338"/>
      <c r="G14" s="338"/>
      <c r="H14" s="338"/>
      <c r="I14" s="338"/>
      <c r="J14" s="338"/>
      <c r="K14" s="338"/>
    </row>
    <row r="15" spans="1:21" s="19" customFormat="1" ht="20.100000000000001" customHeight="1" x14ac:dyDescent="0.25">
      <c r="A15" s="150"/>
      <c r="B15" s="150"/>
      <c r="C15" s="150"/>
      <c r="D15" s="150"/>
      <c r="E15" s="150"/>
      <c r="F15" s="150"/>
      <c r="G15" s="150"/>
      <c r="H15" s="150"/>
      <c r="I15" s="150"/>
      <c r="J15" s="150"/>
      <c r="K15" s="150"/>
    </row>
    <row r="16" spans="1:21" s="56" customFormat="1" ht="15" customHeight="1" x14ac:dyDescent="0.25">
      <c r="A16" s="339" t="s">
        <v>1</v>
      </c>
      <c r="B16" s="339"/>
      <c r="C16" s="348" t="str">
        <f>IF('Príloha č. 1'!$C$6="","",'Príloha č. 1'!$C$6)</f>
        <v/>
      </c>
      <c r="D16" s="348"/>
      <c r="E16" s="64"/>
      <c r="F16" s="64"/>
      <c r="J16" s="57"/>
    </row>
    <row r="17" spans="1:12" s="56" customFormat="1" ht="15" customHeight="1" x14ac:dyDescent="0.25">
      <c r="A17" s="341" t="s">
        <v>2</v>
      </c>
      <c r="B17" s="341"/>
      <c r="C17" s="349" t="str">
        <f>IF('Príloha č. 1'!$C$7="","",'Príloha č. 1'!$C$7)</f>
        <v/>
      </c>
      <c r="D17" s="349"/>
      <c r="E17" s="47"/>
      <c r="F17" s="47"/>
    </row>
    <row r="18" spans="1:12" s="56" customFormat="1" ht="15" customHeight="1" x14ac:dyDescent="0.25">
      <c r="A18" s="341" t="s">
        <v>3</v>
      </c>
      <c r="B18" s="341"/>
      <c r="C18" s="344" t="str">
        <f>IF('Príloha č. 1'!C8:D8="","",'Príloha č. 1'!C8:D8)</f>
        <v/>
      </c>
      <c r="D18" s="344"/>
      <c r="E18" s="47"/>
      <c r="F18" s="47"/>
    </row>
    <row r="19" spans="1:12" s="56" customFormat="1" ht="15" customHeight="1" x14ac:dyDescent="0.25">
      <c r="A19" s="341" t="s">
        <v>4</v>
      </c>
      <c r="B19" s="341"/>
      <c r="C19" s="344" t="str">
        <f>IF('Príloha č. 1'!C9:D9="","",'Príloha č. 1'!C9:D9)</f>
        <v/>
      </c>
      <c r="D19" s="344"/>
      <c r="E19" s="47"/>
      <c r="F19" s="47"/>
    </row>
    <row r="22" spans="1:12" ht="15" customHeight="1" x14ac:dyDescent="0.2">
      <c r="A22" s="36" t="s">
        <v>8</v>
      </c>
      <c r="B22" s="124" t="str">
        <f>IF('Príloha č. 1'!B23:B23="","",'Príloha č. 1'!B23:B23)</f>
        <v/>
      </c>
      <c r="C22" s="267"/>
      <c r="F22" s="36"/>
      <c r="G22" s="36"/>
      <c r="H22" s="36"/>
    </row>
    <row r="23" spans="1:12" ht="15" customHeight="1" x14ac:dyDescent="0.2">
      <c r="A23" s="36" t="s">
        <v>9</v>
      </c>
      <c r="B23" s="28" t="str">
        <f>IF('Príloha č. 1'!B24:B24="","",'Príloha č. 1'!B24:B24)</f>
        <v/>
      </c>
      <c r="C23" s="267"/>
      <c r="F23" s="36"/>
      <c r="G23" s="36"/>
      <c r="H23" s="36"/>
    </row>
    <row r="24" spans="1:12" ht="39.950000000000003" customHeight="1" x14ac:dyDescent="0.2">
      <c r="G24" s="324" t="s">
        <v>74</v>
      </c>
      <c r="H24" s="324"/>
      <c r="K24" s="123"/>
      <c r="L24" s="74"/>
    </row>
    <row r="25" spans="1:12" ht="45" customHeight="1" x14ac:dyDescent="0.2">
      <c r="E25" s="61"/>
      <c r="F25" s="346" t="s">
        <v>100</v>
      </c>
      <c r="G25" s="346"/>
      <c r="H25" s="346"/>
      <c r="I25" s="346"/>
      <c r="K25" s="346"/>
      <c r="L25" s="346"/>
    </row>
    <row r="26" spans="1:12" s="58" customFormat="1" x14ac:dyDescent="0.2">
      <c r="A26" s="337" t="s">
        <v>10</v>
      </c>
      <c r="B26" s="337"/>
      <c r="C26" s="265"/>
      <c r="D26" s="61"/>
      <c r="E26" s="267"/>
      <c r="F26" s="267"/>
      <c r="G26" s="267"/>
      <c r="H26" s="267"/>
    </row>
    <row r="27" spans="1:12" s="63" customFormat="1" ht="12" customHeight="1" x14ac:dyDescent="0.2">
      <c r="A27" s="59"/>
      <c r="B27" s="60" t="s">
        <v>11</v>
      </c>
      <c r="C27" s="60"/>
      <c r="D27" s="45"/>
      <c r="E27" s="267"/>
      <c r="F27" s="267"/>
      <c r="G27" s="267"/>
      <c r="H27" s="267"/>
      <c r="I27" s="61"/>
    </row>
  </sheetData>
  <mergeCells count="32">
    <mergeCell ref="A26:B26"/>
    <mergeCell ref="A14:K14"/>
    <mergeCell ref="A16:B16"/>
    <mergeCell ref="C16:D16"/>
    <mergeCell ref="A17:B17"/>
    <mergeCell ref="C17:D17"/>
    <mergeCell ref="A18:B18"/>
    <mergeCell ref="C18:D18"/>
    <mergeCell ref="A19:B19"/>
    <mergeCell ref="C19:D19"/>
    <mergeCell ref="G24:H24"/>
    <mergeCell ref="F25:I25"/>
    <mergeCell ref="K25:L25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6:L6"/>
    <mergeCell ref="A1:B1"/>
    <mergeCell ref="A2:L2"/>
    <mergeCell ref="A3:B3"/>
    <mergeCell ref="A4:L4"/>
    <mergeCell ref="A5:L5"/>
  </mergeCells>
  <conditionalFormatting sqref="B22:B23">
    <cfRule type="containsBlanks" dxfId="7" priority="2">
      <formula>LEN(TRIM(B22))=0</formula>
    </cfRule>
  </conditionalFormatting>
  <conditionalFormatting sqref="C16:D19">
    <cfRule type="containsBlanks" dxfId="6" priority="1">
      <formula>LEN(TRIM(C16))=0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7"/>
  <sheetViews>
    <sheetView showGridLines="0" zoomScale="80" zoomScaleNormal="80" workbookViewId="0">
      <selection activeCell="E10" sqref="E10:E12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05" customWidth="1"/>
    <col min="8" max="8" width="15.7109375" style="205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24" t="s">
        <v>12</v>
      </c>
      <c r="B1" s="324"/>
      <c r="C1" s="203"/>
    </row>
    <row r="2" spans="1:21" ht="15" customHeight="1" x14ac:dyDescent="0.2">
      <c r="A2" s="325" t="str">
        <f>'Príloha č. 1'!A2:B2</f>
        <v xml:space="preserve">Špeciálny zdravotnícky materiá pre intervenčnú kardiológiu 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</row>
    <row r="3" spans="1:21" ht="15" customHeight="1" x14ac:dyDescent="0.2">
      <c r="A3" s="393"/>
      <c r="B3" s="393"/>
      <c r="C3" s="205"/>
    </row>
    <row r="4" spans="1:21" s="37" customFormat="1" ht="45" customHeight="1" x14ac:dyDescent="0.25">
      <c r="A4" s="394" t="s">
        <v>45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</row>
    <row r="5" spans="1:21" s="22" customFormat="1" ht="24.75" customHeight="1" x14ac:dyDescent="0.2">
      <c r="A5" s="396" t="s">
        <v>170</v>
      </c>
      <c r="B5" s="396"/>
      <c r="C5" s="396"/>
      <c r="D5" s="396"/>
      <c r="E5" s="396"/>
      <c r="F5" s="396"/>
      <c r="G5" s="396"/>
      <c r="H5" s="396"/>
      <c r="I5" s="396"/>
      <c r="J5" s="396"/>
      <c r="K5" s="396"/>
      <c r="L5" s="396"/>
      <c r="O5" s="38"/>
      <c r="P5" s="38"/>
      <c r="U5" s="38"/>
    </row>
    <row r="6" spans="1:21" s="56" customFormat="1" ht="27.75" customHeight="1" thickBot="1" x14ac:dyDescent="0.25">
      <c r="A6" s="372" t="s">
        <v>152</v>
      </c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</row>
    <row r="7" spans="1:21" s="39" customFormat="1" ht="24.75" customHeight="1" x14ac:dyDescent="0.25">
      <c r="A7" s="374" t="s">
        <v>40</v>
      </c>
      <c r="B7" s="376" t="s">
        <v>50</v>
      </c>
      <c r="C7" s="378" t="s">
        <v>51</v>
      </c>
      <c r="D7" s="380" t="s">
        <v>47</v>
      </c>
      <c r="E7" s="380" t="s">
        <v>49</v>
      </c>
      <c r="F7" s="382" t="s">
        <v>48</v>
      </c>
      <c r="G7" s="384" t="s">
        <v>53</v>
      </c>
      <c r="H7" s="386" t="s">
        <v>54</v>
      </c>
      <c r="I7" s="388" t="s">
        <v>46</v>
      </c>
      <c r="J7" s="390" t="s">
        <v>64</v>
      </c>
      <c r="K7" s="391"/>
      <c r="L7" s="392"/>
      <c r="M7" s="364" t="s">
        <v>79</v>
      </c>
    </row>
    <row r="8" spans="1:21" s="39" customFormat="1" ht="64.5" customHeight="1" x14ac:dyDescent="0.25">
      <c r="A8" s="375"/>
      <c r="B8" s="377"/>
      <c r="C8" s="379"/>
      <c r="D8" s="381"/>
      <c r="E8" s="381"/>
      <c r="F8" s="383"/>
      <c r="G8" s="385"/>
      <c r="H8" s="387"/>
      <c r="I8" s="389"/>
      <c r="J8" s="40" t="s">
        <v>42</v>
      </c>
      <c r="K8" s="41" t="s">
        <v>67</v>
      </c>
      <c r="L8" s="175" t="s">
        <v>43</v>
      </c>
      <c r="M8" s="365"/>
    </row>
    <row r="9" spans="1:21" s="45" customFormat="1" ht="12" customHeight="1" x14ac:dyDescent="0.25">
      <c r="A9" s="77" t="s">
        <v>27</v>
      </c>
      <c r="B9" s="78" t="s">
        <v>28</v>
      </c>
      <c r="C9" s="80" t="s">
        <v>29</v>
      </c>
      <c r="D9" s="83" t="s">
        <v>30</v>
      </c>
      <c r="E9" s="83" t="s">
        <v>31</v>
      </c>
      <c r="F9" s="94" t="s">
        <v>32</v>
      </c>
      <c r="G9" s="81" t="s">
        <v>33</v>
      </c>
      <c r="H9" s="82" t="s">
        <v>34</v>
      </c>
      <c r="I9" s="79" t="s">
        <v>35</v>
      </c>
      <c r="J9" s="76" t="s">
        <v>36</v>
      </c>
      <c r="K9" s="75" t="s">
        <v>52</v>
      </c>
      <c r="L9" s="176" t="s">
        <v>55</v>
      </c>
      <c r="M9" s="174" t="s">
        <v>76</v>
      </c>
    </row>
    <row r="10" spans="1:21" s="47" customFormat="1" ht="29.1" customHeight="1" x14ac:dyDescent="0.25">
      <c r="A10" s="84"/>
      <c r="B10" s="131"/>
      <c r="C10" s="134"/>
      <c r="D10" s="85"/>
      <c r="E10" s="366" t="s">
        <v>182</v>
      </c>
      <c r="F10" s="95"/>
      <c r="G10" s="98"/>
      <c r="H10" s="86"/>
      <c r="I10" s="87" t="s">
        <v>39</v>
      </c>
      <c r="J10" s="120"/>
      <c r="K10" s="137"/>
      <c r="L10" s="149"/>
      <c r="M10" s="369" t="s">
        <v>178</v>
      </c>
    </row>
    <row r="11" spans="1:21" s="47" customFormat="1" ht="29.1" customHeight="1" x14ac:dyDescent="0.25">
      <c r="A11" s="140"/>
      <c r="B11" s="132"/>
      <c r="C11" s="135"/>
      <c r="D11" s="88"/>
      <c r="E11" s="367"/>
      <c r="F11" s="96"/>
      <c r="G11" s="99"/>
      <c r="H11" s="89"/>
      <c r="I11" s="90"/>
      <c r="J11" s="129"/>
      <c r="K11" s="138"/>
      <c r="L11" s="177"/>
      <c r="M11" s="370"/>
    </row>
    <row r="12" spans="1:21" s="47" customFormat="1" ht="29.1" customHeight="1" thickBot="1" x14ac:dyDescent="0.3">
      <c r="A12" s="141"/>
      <c r="B12" s="133"/>
      <c r="C12" s="136"/>
      <c r="D12" s="91"/>
      <c r="E12" s="368"/>
      <c r="F12" s="97"/>
      <c r="G12" s="100"/>
      <c r="H12" s="92"/>
      <c r="I12" s="93"/>
      <c r="J12" s="130"/>
      <c r="K12" s="139"/>
      <c r="L12" s="178"/>
      <c r="M12" s="371"/>
    </row>
    <row r="13" spans="1:21" s="47" customFormat="1" ht="24.95" customHeight="1" x14ac:dyDescent="0.25">
      <c r="A13" s="115"/>
      <c r="B13" s="151"/>
      <c r="C13" s="151"/>
      <c r="D13" s="115"/>
      <c r="E13" s="115"/>
      <c r="F13" s="115"/>
      <c r="G13" s="115"/>
      <c r="H13" s="115"/>
      <c r="I13" s="115"/>
      <c r="J13" s="152"/>
      <c r="K13" s="153"/>
      <c r="L13" s="152"/>
    </row>
    <row r="14" spans="1:21" s="19" customFormat="1" ht="20.100000000000001" customHeight="1" x14ac:dyDescent="0.25">
      <c r="A14" s="338" t="s">
        <v>38</v>
      </c>
      <c r="B14" s="338"/>
      <c r="C14" s="338"/>
      <c r="D14" s="338"/>
      <c r="E14" s="338"/>
      <c r="F14" s="338"/>
      <c r="G14" s="338"/>
      <c r="H14" s="338"/>
      <c r="I14" s="338"/>
      <c r="J14" s="338"/>
      <c r="K14" s="338"/>
    </row>
    <row r="15" spans="1:21" s="19" customFormat="1" ht="20.100000000000001" customHeight="1" x14ac:dyDescent="0.25">
      <c r="A15" s="150"/>
      <c r="B15" s="150"/>
      <c r="C15" s="150"/>
      <c r="D15" s="150"/>
      <c r="E15" s="150"/>
      <c r="F15" s="150"/>
      <c r="G15" s="150"/>
      <c r="H15" s="150"/>
      <c r="I15" s="150"/>
      <c r="J15" s="150"/>
      <c r="K15" s="150"/>
    </row>
    <row r="16" spans="1:21" s="56" customFormat="1" ht="15" customHeight="1" x14ac:dyDescent="0.25">
      <c r="A16" s="339" t="s">
        <v>1</v>
      </c>
      <c r="B16" s="339"/>
      <c r="C16" s="348" t="str">
        <f>IF('Príloha č. 1'!$C$6="","",'Príloha č. 1'!$C$6)</f>
        <v/>
      </c>
      <c r="D16" s="348"/>
      <c r="E16" s="64"/>
      <c r="F16" s="64"/>
      <c r="J16" s="57"/>
    </row>
    <row r="17" spans="1:12" s="56" customFormat="1" ht="15" customHeight="1" x14ac:dyDescent="0.25">
      <c r="A17" s="341" t="s">
        <v>2</v>
      </c>
      <c r="B17" s="341"/>
      <c r="C17" s="349" t="str">
        <f>IF('Príloha č. 1'!$C$7="","",'Príloha č. 1'!$C$7)</f>
        <v/>
      </c>
      <c r="D17" s="349"/>
      <c r="E17" s="47"/>
      <c r="F17" s="47"/>
    </row>
    <row r="18" spans="1:12" s="56" customFormat="1" ht="15" customHeight="1" x14ac:dyDescent="0.25">
      <c r="A18" s="341" t="s">
        <v>3</v>
      </c>
      <c r="B18" s="341"/>
      <c r="C18" s="344" t="str">
        <f>IF('Príloha č. 1'!C8:D8="","",'Príloha č. 1'!C8:D8)</f>
        <v/>
      </c>
      <c r="D18" s="344"/>
      <c r="E18" s="47"/>
      <c r="F18" s="47"/>
    </row>
    <row r="19" spans="1:12" s="56" customFormat="1" ht="15" customHeight="1" x14ac:dyDescent="0.25">
      <c r="A19" s="341" t="s">
        <v>4</v>
      </c>
      <c r="B19" s="341"/>
      <c r="C19" s="344" t="str">
        <f>IF('Príloha č. 1'!C9:D9="","",'Príloha č. 1'!C9:D9)</f>
        <v/>
      </c>
      <c r="D19" s="344"/>
      <c r="E19" s="47"/>
      <c r="F19" s="47"/>
    </row>
    <row r="22" spans="1:12" ht="15" customHeight="1" x14ac:dyDescent="0.2">
      <c r="A22" s="36" t="s">
        <v>8</v>
      </c>
      <c r="B22" s="124" t="str">
        <f>IF('Príloha č. 1'!B23:B23="","",'Príloha č. 1'!B23:B23)</f>
        <v/>
      </c>
      <c r="C22" s="205"/>
      <c r="F22" s="36"/>
      <c r="G22" s="36"/>
      <c r="H22" s="36"/>
    </row>
    <row r="23" spans="1:12" ht="15" customHeight="1" x14ac:dyDescent="0.2">
      <c r="A23" s="36" t="s">
        <v>9</v>
      </c>
      <c r="B23" s="28" t="str">
        <f>IF('Príloha č. 1'!B24:B24="","",'Príloha č. 1'!B24:B24)</f>
        <v/>
      </c>
      <c r="C23" s="205"/>
      <c r="F23" s="36"/>
      <c r="G23" s="36"/>
      <c r="H23" s="36"/>
    </row>
    <row r="24" spans="1:12" ht="39.950000000000003" customHeight="1" x14ac:dyDescent="0.2">
      <c r="G24" s="324" t="s">
        <v>74</v>
      </c>
      <c r="H24" s="324"/>
      <c r="K24" s="123"/>
      <c r="L24" s="74"/>
    </row>
    <row r="25" spans="1:12" ht="45" customHeight="1" x14ac:dyDescent="0.2">
      <c r="E25" s="61"/>
      <c r="F25" s="346" t="s">
        <v>100</v>
      </c>
      <c r="G25" s="346"/>
      <c r="H25" s="346"/>
      <c r="I25" s="346"/>
      <c r="K25" s="346"/>
      <c r="L25" s="346"/>
    </row>
    <row r="26" spans="1:12" s="58" customFormat="1" x14ac:dyDescent="0.2">
      <c r="A26" s="337" t="s">
        <v>10</v>
      </c>
      <c r="B26" s="337"/>
      <c r="C26" s="204"/>
      <c r="D26" s="61"/>
      <c r="E26" s="205"/>
      <c r="F26" s="205"/>
      <c r="G26" s="205"/>
      <c r="H26" s="205"/>
    </row>
    <row r="27" spans="1:12" s="63" customFormat="1" ht="12" customHeight="1" x14ac:dyDescent="0.2">
      <c r="A27" s="59"/>
      <c r="B27" s="60" t="s">
        <v>11</v>
      </c>
      <c r="C27" s="60"/>
      <c r="D27" s="45"/>
      <c r="E27" s="205"/>
      <c r="F27" s="205"/>
      <c r="G27" s="205"/>
      <c r="H27" s="205"/>
      <c r="I27" s="61"/>
    </row>
  </sheetData>
  <mergeCells count="32">
    <mergeCell ref="A6:L6"/>
    <mergeCell ref="A1:B1"/>
    <mergeCell ref="A2:L2"/>
    <mergeCell ref="A3:B3"/>
    <mergeCell ref="A4:L4"/>
    <mergeCell ref="A5:L5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14:K14"/>
    <mergeCell ref="G24:H24"/>
    <mergeCell ref="A16:B16"/>
    <mergeCell ref="C16:D16"/>
    <mergeCell ref="E10:E12"/>
    <mergeCell ref="F25:I25"/>
    <mergeCell ref="K25:L25"/>
    <mergeCell ref="A26:B26"/>
    <mergeCell ref="A17:B17"/>
    <mergeCell ref="C17:D17"/>
    <mergeCell ref="A18:B18"/>
    <mergeCell ref="C18:D18"/>
    <mergeCell ref="A19:B19"/>
    <mergeCell ref="C19:D19"/>
  </mergeCells>
  <conditionalFormatting sqref="B22:B23">
    <cfRule type="containsBlanks" dxfId="5" priority="2">
      <formula>LEN(TRIM(B22))=0</formula>
    </cfRule>
  </conditionalFormatting>
  <conditionalFormatting sqref="C16:D19">
    <cfRule type="containsBlanks" dxfId="4" priority="1">
      <formula>LEN(TRIM(C16))=0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7"/>
  <sheetViews>
    <sheetView showGridLines="0" zoomScale="80" zoomScaleNormal="80" workbookViewId="0">
      <selection activeCell="M25" sqref="M24:M25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05" customWidth="1"/>
    <col min="8" max="8" width="15.7109375" style="205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24" t="s">
        <v>12</v>
      </c>
      <c r="B1" s="324"/>
      <c r="C1" s="203"/>
    </row>
    <row r="2" spans="1:21" ht="15" customHeight="1" x14ac:dyDescent="0.2">
      <c r="A2" s="325" t="str">
        <f>'Príloha č. 1'!A2:B2</f>
        <v xml:space="preserve">Špeciálny zdravotnícky materiá pre intervenčnú kardiológiu 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</row>
    <row r="3" spans="1:21" ht="15" customHeight="1" x14ac:dyDescent="0.2">
      <c r="A3" s="393"/>
      <c r="B3" s="393"/>
      <c r="C3" s="205"/>
    </row>
    <row r="4" spans="1:21" s="37" customFormat="1" ht="45" customHeight="1" x14ac:dyDescent="0.25">
      <c r="A4" s="394" t="s">
        <v>45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</row>
    <row r="5" spans="1:21" s="22" customFormat="1" ht="24.75" customHeight="1" x14ac:dyDescent="0.2">
      <c r="A5" s="395" t="s">
        <v>157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O5" s="38"/>
      <c r="P5" s="38"/>
      <c r="U5" s="38"/>
    </row>
    <row r="6" spans="1:21" s="56" customFormat="1" ht="27.75" customHeight="1" thickBot="1" x14ac:dyDescent="0.25">
      <c r="A6" s="372" t="s">
        <v>158</v>
      </c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</row>
    <row r="7" spans="1:21" s="39" customFormat="1" ht="24.75" customHeight="1" x14ac:dyDescent="0.25">
      <c r="A7" s="374" t="s">
        <v>40</v>
      </c>
      <c r="B7" s="376" t="s">
        <v>50</v>
      </c>
      <c r="C7" s="378" t="s">
        <v>51</v>
      </c>
      <c r="D7" s="380" t="s">
        <v>47</v>
      </c>
      <c r="E7" s="380" t="s">
        <v>49</v>
      </c>
      <c r="F7" s="382" t="s">
        <v>48</v>
      </c>
      <c r="G7" s="384" t="s">
        <v>53</v>
      </c>
      <c r="H7" s="386" t="s">
        <v>54</v>
      </c>
      <c r="I7" s="388" t="s">
        <v>46</v>
      </c>
      <c r="J7" s="390" t="s">
        <v>64</v>
      </c>
      <c r="K7" s="391"/>
      <c r="L7" s="392"/>
      <c r="M7" s="364" t="s">
        <v>79</v>
      </c>
    </row>
    <row r="8" spans="1:21" s="39" customFormat="1" ht="64.5" customHeight="1" x14ac:dyDescent="0.25">
      <c r="A8" s="375"/>
      <c r="B8" s="377"/>
      <c r="C8" s="379"/>
      <c r="D8" s="381"/>
      <c r="E8" s="381"/>
      <c r="F8" s="383"/>
      <c r="G8" s="385"/>
      <c r="H8" s="387"/>
      <c r="I8" s="389"/>
      <c r="J8" s="40" t="s">
        <v>42</v>
      </c>
      <c r="K8" s="41" t="s">
        <v>67</v>
      </c>
      <c r="L8" s="175" t="s">
        <v>43</v>
      </c>
      <c r="M8" s="365"/>
    </row>
    <row r="9" spans="1:21" s="45" customFormat="1" ht="12" customHeight="1" x14ac:dyDescent="0.25">
      <c r="A9" s="77" t="s">
        <v>27</v>
      </c>
      <c r="B9" s="78" t="s">
        <v>28</v>
      </c>
      <c r="C9" s="80" t="s">
        <v>29</v>
      </c>
      <c r="D9" s="83" t="s">
        <v>30</v>
      </c>
      <c r="E9" s="83" t="s">
        <v>31</v>
      </c>
      <c r="F9" s="94" t="s">
        <v>32</v>
      </c>
      <c r="G9" s="81" t="s">
        <v>33</v>
      </c>
      <c r="H9" s="82" t="s">
        <v>34</v>
      </c>
      <c r="I9" s="79" t="s">
        <v>35</v>
      </c>
      <c r="J9" s="76" t="s">
        <v>36</v>
      </c>
      <c r="K9" s="75" t="s">
        <v>52</v>
      </c>
      <c r="L9" s="176" t="s">
        <v>55</v>
      </c>
      <c r="M9" s="174" t="s">
        <v>76</v>
      </c>
    </row>
    <row r="10" spans="1:21" s="47" customFormat="1" ht="29.1" customHeight="1" x14ac:dyDescent="0.25">
      <c r="A10" s="84"/>
      <c r="B10" s="131"/>
      <c r="C10" s="134"/>
      <c r="D10" s="85"/>
      <c r="E10" s="366" t="s">
        <v>185</v>
      </c>
      <c r="F10" s="95"/>
      <c r="G10" s="98"/>
      <c r="H10" s="86"/>
      <c r="I10" s="87" t="s">
        <v>39</v>
      </c>
      <c r="J10" s="120"/>
      <c r="K10" s="137"/>
      <c r="L10" s="149"/>
      <c r="M10" s="369" t="s">
        <v>177</v>
      </c>
    </row>
    <row r="11" spans="1:21" s="47" customFormat="1" ht="29.1" customHeight="1" x14ac:dyDescent="0.25">
      <c r="A11" s="140"/>
      <c r="B11" s="132"/>
      <c r="C11" s="135"/>
      <c r="D11" s="88"/>
      <c r="E11" s="367"/>
      <c r="F11" s="96"/>
      <c r="G11" s="99"/>
      <c r="H11" s="89"/>
      <c r="I11" s="90"/>
      <c r="J11" s="129"/>
      <c r="K11" s="138"/>
      <c r="L11" s="177"/>
      <c r="M11" s="370"/>
    </row>
    <row r="12" spans="1:21" s="47" customFormat="1" ht="29.1" customHeight="1" thickBot="1" x14ac:dyDescent="0.3">
      <c r="A12" s="141"/>
      <c r="B12" s="133"/>
      <c r="C12" s="136"/>
      <c r="D12" s="91"/>
      <c r="E12" s="368"/>
      <c r="F12" s="97"/>
      <c r="G12" s="100"/>
      <c r="H12" s="92"/>
      <c r="I12" s="93"/>
      <c r="J12" s="130"/>
      <c r="K12" s="139"/>
      <c r="L12" s="178"/>
      <c r="M12" s="371"/>
    </row>
    <row r="13" spans="1:21" s="47" customFormat="1" ht="24.95" customHeight="1" x14ac:dyDescent="0.25">
      <c r="A13" s="115"/>
      <c r="B13" s="151"/>
      <c r="C13" s="151"/>
      <c r="D13" s="115"/>
      <c r="E13" s="115"/>
      <c r="F13" s="115"/>
      <c r="G13" s="115"/>
      <c r="H13" s="115"/>
      <c r="I13" s="115"/>
      <c r="J13" s="152"/>
      <c r="K13" s="153"/>
      <c r="L13" s="152"/>
    </row>
    <row r="14" spans="1:21" s="19" customFormat="1" ht="20.100000000000001" customHeight="1" x14ac:dyDescent="0.25">
      <c r="A14" s="338" t="s">
        <v>38</v>
      </c>
      <c r="B14" s="338"/>
      <c r="C14" s="338"/>
      <c r="D14" s="338"/>
      <c r="E14" s="338"/>
      <c r="F14" s="338"/>
      <c r="G14" s="338"/>
      <c r="H14" s="338"/>
      <c r="I14" s="338"/>
      <c r="J14" s="338"/>
      <c r="K14" s="338"/>
    </row>
    <row r="15" spans="1:21" s="19" customFormat="1" ht="20.100000000000001" customHeight="1" x14ac:dyDescent="0.25">
      <c r="A15" s="150"/>
      <c r="B15" s="150"/>
      <c r="C15" s="150"/>
      <c r="D15" s="150"/>
      <c r="E15" s="150"/>
      <c r="F15" s="150"/>
      <c r="G15" s="150"/>
      <c r="H15" s="150"/>
      <c r="I15" s="150"/>
      <c r="J15" s="150"/>
      <c r="K15" s="150"/>
    </row>
    <row r="16" spans="1:21" s="56" customFormat="1" ht="15" customHeight="1" x14ac:dyDescent="0.25">
      <c r="A16" s="339" t="s">
        <v>1</v>
      </c>
      <c r="B16" s="339"/>
      <c r="C16" s="348" t="str">
        <f>IF('Príloha č. 1'!$C$6="","",'Príloha č. 1'!$C$6)</f>
        <v/>
      </c>
      <c r="D16" s="348"/>
      <c r="E16" s="64"/>
      <c r="F16" s="64"/>
      <c r="J16" s="57"/>
    </row>
    <row r="17" spans="1:12" s="56" customFormat="1" ht="15" customHeight="1" x14ac:dyDescent="0.25">
      <c r="A17" s="341" t="s">
        <v>2</v>
      </c>
      <c r="B17" s="341"/>
      <c r="C17" s="349" t="str">
        <f>IF('Príloha č. 1'!$C$7="","",'Príloha č. 1'!$C$7)</f>
        <v/>
      </c>
      <c r="D17" s="349"/>
      <c r="E17" s="47"/>
      <c r="F17" s="47"/>
    </row>
    <row r="18" spans="1:12" s="56" customFormat="1" ht="15" customHeight="1" x14ac:dyDescent="0.25">
      <c r="A18" s="341" t="s">
        <v>3</v>
      </c>
      <c r="B18" s="341"/>
      <c r="C18" s="344" t="str">
        <f>IF('Príloha č. 1'!C8:D8="","",'Príloha č. 1'!C8:D8)</f>
        <v/>
      </c>
      <c r="D18" s="344"/>
      <c r="E18" s="47"/>
      <c r="F18" s="47"/>
    </row>
    <row r="19" spans="1:12" s="56" customFormat="1" ht="15" customHeight="1" x14ac:dyDescent="0.25">
      <c r="A19" s="341" t="s">
        <v>4</v>
      </c>
      <c r="B19" s="341"/>
      <c r="C19" s="344" t="str">
        <f>IF('Príloha č. 1'!C9:D9="","",'Príloha č. 1'!C9:D9)</f>
        <v/>
      </c>
      <c r="D19" s="344"/>
      <c r="E19" s="47"/>
      <c r="F19" s="47"/>
    </row>
    <row r="22" spans="1:12" ht="15" customHeight="1" x14ac:dyDescent="0.2">
      <c r="A22" s="36" t="s">
        <v>8</v>
      </c>
      <c r="B22" s="124" t="str">
        <f>IF('Príloha č. 1'!B23:B23="","",'Príloha č. 1'!B23:B23)</f>
        <v/>
      </c>
      <c r="C22" s="205"/>
      <c r="F22" s="36"/>
      <c r="G22" s="36"/>
      <c r="H22" s="36"/>
    </row>
    <row r="23" spans="1:12" ht="15" customHeight="1" x14ac:dyDescent="0.2">
      <c r="A23" s="36" t="s">
        <v>9</v>
      </c>
      <c r="B23" s="28" t="str">
        <f>IF('Príloha č. 1'!B24:B24="","",'Príloha č. 1'!B24:B24)</f>
        <v/>
      </c>
      <c r="C23" s="205"/>
      <c r="F23" s="36"/>
      <c r="G23" s="36"/>
      <c r="H23" s="36"/>
    </row>
    <row r="24" spans="1:12" ht="39.950000000000003" customHeight="1" x14ac:dyDescent="0.2">
      <c r="G24" s="324" t="s">
        <v>74</v>
      </c>
      <c r="H24" s="324"/>
      <c r="K24" s="123"/>
      <c r="L24" s="74"/>
    </row>
    <row r="25" spans="1:12" ht="45" customHeight="1" x14ac:dyDescent="0.2">
      <c r="E25" s="61"/>
      <c r="F25" s="346" t="s">
        <v>100</v>
      </c>
      <c r="G25" s="346"/>
      <c r="H25" s="346"/>
      <c r="I25" s="346"/>
      <c r="K25" s="346"/>
      <c r="L25" s="346"/>
    </row>
    <row r="26" spans="1:12" s="58" customFormat="1" x14ac:dyDescent="0.2">
      <c r="A26" s="337" t="s">
        <v>10</v>
      </c>
      <c r="B26" s="337"/>
      <c r="C26" s="204"/>
      <c r="D26" s="61"/>
      <c r="E26" s="205"/>
      <c r="F26" s="205"/>
      <c r="G26" s="205"/>
      <c r="H26" s="205"/>
    </row>
    <row r="27" spans="1:12" s="63" customFormat="1" ht="12" customHeight="1" x14ac:dyDescent="0.2">
      <c r="A27" s="59"/>
      <c r="B27" s="60" t="s">
        <v>11</v>
      </c>
      <c r="C27" s="60"/>
      <c r="D27" s="45"/>
      <c r="E27" s="205"/>
      <c r="F27" s="205"/>
      <c r="G27" s="205"/>
      <c r="H27" s="205"/>
      <c r="I27" s="61"/>
    </row>
  </sheetData>
  <mergeCells count="32">
    <mergeCell ref="A6:L6"/>
    <mergeCell ref="A1:B1"/>
    <mergeCell ref="A2:L2"/>
    <mergeCell ref="A3:B3"/>
    <mergeCell ref="A4:L4"/>
    <mergeCell ref="A5:L5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14:K14"/>
    <mergeCell ref="G24:H24"/>
    <mergeCell ref="A16:B16"/>
    <mergeCell ref="C16:D16"/>
    <mergeCell ref="E10:E12"/>
    <mergeCell ref="F25:I25"/>
    <mergeCell ref="K25:L25"/>
    <mergeCell ref="A26:B26"/>
    <mergeCell ref="A17:B17"/>
    <mergeCell ref="C17:D17"/>
    <mergeCell ref="A18:B18"/>
    <mergeCell ref="C18:D18"/>
    <mergeCell ref="A19:B19"/>
    <mergeCell ref="C19:D19"/>
  </mergeCells>
  <conditionalFormatting sqref="B22:B23">
    <cfRule type="containsBlanks" dxfId="3" priority="2">
      <formula>LEN(TRIM(B22))=0</formula>
    </cfRule>
  </conditionalFormatting>
  <conditionalFormatting sqref="C16:D19">
    <cfRule type="containsBlanks" dxfId="2" priority="1">
      <formula>LEN(TRIM(C16))=0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tabColor theme="8" tint="0.39997558519241921"/>
  </sheetPr>
  <dimension ref="A1:J29"/>
  <sheetViews>
    <sheetView showGridLines="0" zoomScaleNormal="100" workbookViewId="0">
      <selection activeCell="D25" sqref="D25"/>
    </sheetView>
  </sheetViews>
  <sheetFormatPr defaultRowHeight="12" x14ac:dyDescent="0.2"/>
  <cols>
    <col min="1" max="1" width="4.7109375" style="1" bestFit="1" customWidth="1"/>
    <col min="2" max="2" width="19.7109375" style="1" customWidth="1"/>
    <col min="3" max="3" width="28.7109375" style="1" customWidth="1"/>
    <col min="4" max="4" width="33.42578125" style="1" customWidth="1"/>
    <col min="5" max="5" width="10.42578125" style="1" bestFit="1" customWidth="1"/>
    <col min="6" max="256" width="9.140625" style="1"/>
    <col min="257" max="257" width="4.7109375" style="1" bestFit="1" customWidth="1"/>
    <col min="258" max="258" width="19.7109375" style="1" customWidth="1"/>
    <col min="259" max="259" width="28.7109375" style="1" customWidth="1"/>
    <col min="260" max="260" width="33.42578125" style="1" customWidth="1"/>
    <col min="261" max="261" width="10.42578125" style="1" bestFit="1" customWidth="1"/>
    <col min="262" max="512" width="9.140625" style="1"/>
    <col min="513" max="513" width="4.7109375" style="1" bestFit="1" customWidth="1"/>
    <col min="514" max="514" width="19.7109375" style="1" customWidth="1"/>
    <col min="515" max="515" width="28.7109375" style="1" customWidth="1"/>
    <col min="516" max="516" width="33.42578125" style="1" customWidth="1"/>
    <col min="517" max="517" width="10.42578125" style="1" bestFit="1" customWidth="1"/>
    <col min="518" max="768" width="9.140625" style="1"/>
    <col min="769" max="769" width="4.7109375" style="1" bestFit="1" customWidth="1"/>
    <col min="770" max="770" width="19.7109375" style="1" customWidth="1"/>
    <col min="771" max="771" width="28.7109375" style="1" customWidth="1"/>
    <col min="772" max="772" width="33.42578125" style="1" customWidth="1"/>
    <col min="773" max="773" width="10.42578125" style="1" bestFit="1" customWidth="1"/>
    <col min="774" max="1024" width="9.140625" style="1"/>
    <col min="1025" max="1025" width="4.7109375" style="1" bestFit="1" customWidth="1"/>
    <col min="1026" max="1026" width="19.7109375" style="1" customWidth="1"/>
    <col min="1027" max="1027" width="28.7109375" style="1" customWidth="1"/>
    <col min="1028" max="1028" width="33.42578125" style="1" customWidth="1"/>
    <col min="1029" max="1029" width="10.42578125" style="1" bestFit="1" customWidth="1"/>
    <col min="1030" max="1280" width="9.140625" style="1"/>
    <col min="1281" max="1281" width="4.7109375" style="1" bestFit="1" customWidth="1"/>
    <col min="1282" max="1282" width="19.7109375" style="1" customWidth="1"/>
    <col min="1283" max="1283" width="28.7109375" style="1" customWidth="1"/>
    <col min="1284" max="1284" width="33.42578125" style="1" customWidth="1"/>
    <col min="1285" max="1285" width="10.42578125" style="1" bestFit="1" customWidth="1"/>
    <col min="1286" max="1536" width="9.140625" style="1"/>
    <col min="1537" max="1537" width="4.7109375" style="1" bestFit="1" customWidth="1"/>
    <col min="1538" max="1538" width="19.7109375" style="1" customWidth="1"/>
    <col min="1539" max="1539" width="28.7109375" style="1" customWidth="1"/>
    <col min="1540" max="1540" width="33.42578125" style="1" customWidth="1"/>
    <col min="1541" max="1541" width="10.42578125" style="1" bestFit="1" customWidth="1"/>
    <col min="1542" max="1792" width="9.140625" style="1"/>
    <col min="1793" max="1793" width="4.7109375" style="1" bestFit="1" customWidth="1"/>
    <col min="1794" max="1794" width="19.7109375" style="1" customWidth="1"/>
    <col min="1795" max="1795" width="28.7109375" style="1" customWidth="1"/>
    <col min="1796" max="1796" width="33.42578125" style="1" customWidth="1"/>
    <col min="1797" max="1797" width="10.42578125" style="1" bestFit="1" customWidth="1"/>
    <col min="1798" max="2048" width="9.140625" style="1"/>
    <col min="2049" max="2049" width="4.7109375" style="1" bestFit="1" customWidth="1"/>
    <col min="2050" max="2050" width="19.7109375" style="1" customWidth="1"/>
    <col min="2051" max="2051" width="28.7109375" style="1" customWidth="1"/>
    <col min="2052" max="2052" width="33.42578125" style="1" customWidth="1"/>
    <col min="2053" max="2053" width="10.42578125" style="1" bestFit="1" customWidth="1"/>
    <col min="2054" max="2304" width="9.140625" style="1"/>
    <col min="2305" max="2305" width="4.7109375" style="1" bestFit="1" customWidth="1"/>
    <col min="2306" max="2306" width="19.7109375" style="1" customWidth="1"/>
    <col min="2307" max="2307" width="28.7109375" style="1" customWidth="1"/>
    <col min="2308" max="2308" width="33.42578125" style="1" customWidth="1"/>
    <col min="2309" max="2309" width="10.42578125" style="1" bestFit="1" customWidth="1"/>
    <col min="2310" max="2560" width="9.140625" style="1"/>
    <col min="2561" max="2561" width="4.7109375" style="1" bestFit="1" customWidth="1"/>
    <col min="2562" max="2562" width="19.7109375" style="1" customWidth="1"/>
    <col min="2563" max="2563" width="28.7109375" style="1" customWidth="1"/>
    <col min="2564" max="2564" width="33.42578125" style="1" customWidth="1"/>
    <col min="2565" max="2565" width="10.42578125" style="1" bestFit="1" customWidth="1"/>
    <col min="2566" max="2816" width="9.140625" style="1"/>
    <col min="2817" max="2817" width="4.7109375" style="1" bestFit="1" customWidth="1"/>
    <col min="2818" max="2818" width="19.7109375" style="1" customWidth="1"/>
    <col min="2819" max="2819" width="28.7109375" style="1" customWidth="1"/>
    <col min="2820" max="2820" width="33.42578125" style="1" customWidth="1"/>
    <col min="2821" max="2821" width="10.42578125" style="1" bestFit="1" customWidth="1"/>
    <col min="2822" max="3072" width="9.140625" style="1"/>
    <col min="3073" max="3073" width="4.7109375" style="1" bestFit="1" customWidth="1"/>
    <col min="3074" max="3074" width="19.7109375" style="1" customWidth="1"/>
    <col min="3075" max="3075" width="28.7109375" style="1" customWidth="1"/>
    <col min="3076" max="3076" width="33.42578125" style="1" customWidth="1"/>
    <col min="3077" max="3077" width="10.42578125" style="1" bestFit="1" customWidth="1"/>
    <col min="3078" max="3328" width="9.140625" style="1"/>
    <col min="3329" max="3329" width="4.7109375" style="1" bestFit="1" customWidth="1"/>
    <col min="3330" max="3330" width="19.7109375" style="1" customWidth="1"/>
    <col min="3331" max="3331" width="28.7109375" style="1" customWidth="1"/>
    <col min="3332" max="3332" width="33.42578125" style="1" customWidth="1"/>
    <col min="3333" max="3333" width="10.42578125" style="1" bestFit="1" customWidth="1"/>
    <col min="3334" max="3584" width="9.140625" style="1"/>
    <col min="3585" max="3585" width="4.7109375" style="1" bestFit="1" customWidth="1"/>
    <col min="3586" max="3586" width="19.7109375" style="1" customWidth="1"/>
    <col min="3587" max="3587" width="28.7109375" style="1" customWidth="1"/>
    <col min="3588" max="3588" width="33.42578125" style="1" customWidth="1"/>
    <col min="3589" max="3589" width="10.42578125" style="1" bestFit="1" customWidth="1"/>
    <col min="3590" max="3840" width="9.140625" style="1"/>
    <col min="3841" max="3841" width="4.7109375" style="1" bestFit="1" customWidth="1"/>
    <col min="3842" max="3842" width="19.7109375" style="1" customWidth="1"/>
    <col min="3843" max="3843" width="28.7109375" style="1" customWidth="1"/>
    <col min="3844" max="3844" width="33.42578125" style="1" customWidth="1"/>
    <col min="3845" max="3845" width="10.42578125" style="1" bestFit="1" customWidth="1"/>
    <col min="3846" max="4096" width="9.140625" style="1"/>
    <col min="4097" max="4097" width="4.7109375" style="1" bestFit="1" customWidth="1"/>
    <col min="4098" max="4098" width="19.7109375" style="1" customWidth="1"/>
    <col min="4099" max="4099" width="28.7109375" style="1" customWidth="1"/>
    <col min="4100" max="4100" width="33.42578125" style="1" customWidth="1"/>
    <col min="4101" max="4101" width="10.42578125" style="1" bestFit="1" customWidth="1"/>
    <col min="4102" max="4352" width="9.140625" style="1"/>
    <col min="4353" max="4353" width="4.7109375" style="1" bestFit="1" customWidth="1"/>
    <col min="4354" max="4354" width="19.7109375" style="1" customWidth="1"/>
    <col min="4355" max="4355" width="28.7109375" style="1" customWidth="1"/>
    <col min="4356" max="4356" width="33.42578125" style="1" customWidth="1"/>
    <col min="4357" max="4357" width="10.42578125" style="1" bestFit="1" customWidth="1"/>
    <col min="4358" max="4608" width="9.140625" style="1"/>
    <col min="4609" max="4609" width="4.7109375" style="1" bestFit="1" customWidth="1"/>
    <col min="4610" max="4610" width="19.7109375" style="1" customWidth="1"/>
    <col min="4611" max="4611" width="28.7109375" style="1" customWidth="1"/>
    <col min="4612" max="4612" width="33.42578125" style="1" customWidth="1"/>
    <col min="4613" max="4613" width="10.42578125" style="1" bestFit="1" customWidth="1"/>
    <col min="4614" max="4864" width="9.140625" style="1"/>
    <col min="4865" max="4865" width="4.7109375" style="1" bestFit="1" customWidth="1"/>
    <col min="4866" max="4866" width="19.7109375" style="1" customWidth="1"/>
    <col min="4867" max="4867" width="28.7109375" style="1" customWidth="1"/>
    <col min="4868" max="4868" width="33.42578125" style="1" customWidth="1"/>
    <col min="4869" max="4869" width="10.42578125" style="1" bestFit="1" customWidth="1"/>
    <col min="4870" max="5120" width="9.140625" style="1"/>
    <col min="5121" max="5121" width="4.7109375" style="1" bestFit="1" customWidth="1"/>
    <col min="5122" max="5122" width="19.7109375" style="1" customWidth="1"/>
    <col min="5123" max="5123" width="28.7109375" style="1" customWidth="1"/>
    <col min="5124" max="5124" width="33.42578125" style="1" customWidth="1"/>
    <col min="5125" max="5125" width="10.42578125" style="1" bestFit="1" customWidth="1"/>
    <col min="5126" max="5376" width="9.140625" style="1"/>
    <col min="5377" max="5377" width="4.7109375" style="1" bestFit="1" customWidth="1"/>
    <col min="5378" max="5378" width="19.7109375" style="1" customWidth="1"/>
    <col min="5379" max="5379" width="28.7109375" style="1" customWidth="1"/>
    <col min="5380" max="5380" width="33.42578125" style="1" customWidth="1"/>
    <col min="5381" max="5381" width="10.42578125" style="1" bestFit="1" customWidth="1"/>
    <col min="5382" max="5632" width="9.140625" style="1"/>
    <col min="5633" max="5633" width="4.7109375" style="1" bestFit="1" customWidth="1"/>
    <col min="5634" max="5634" width="19.7109375" style="1" customWidth="1"/>
    <col min="5635" max="5635" width="28.7109375" style="1" customWidth="1"/>
    <col min="5636" max="5636" width="33.42578125" style="1" customWidth="1"/>
    <col min="5637" max="5637" width="10.42578125" style="1" bestFit="1" customWidth="1"/>
    <col min="5638" max="5888" width="9.140625" style="1"/>
    <col min="5889" max="5889" width="4.7109375" style="1" bestFit="1" customWidth="1"/>
    <col min="5890" max="5890" width="19.7109375" style="1" customWidth="1"/>
    <col min="5891" max="5891" width="28.7109375" style="1" customWidth="1"/>
    <col min="5892" max="5892" width="33.42578125" style="1" customWidth="1"/>
    <col min="5893" max="5893" width="10.42578125" style="1" bestFit="1" customWidth="1"/>
    <col min="5894" max="6144" width="9.140625" style="1"/>
    <col min="6145" max="6145" width="4.7109375" style="1" bestFit="1" customWidth="1"/>
    <col min="6146" max="6146" width="19.7109375" style="1" customWidth="1"/>
    <col min="6147" max="6147" width="28.7109375" style="1" customWidth="1"/>
    <col min="6148" max="6148" width="33.42578125" style="1" customWidth="1"/>
    <col min="6149" max="6149" width="10.42578125" style="1" bestFit="1" customWidth="1"/>
    <col min="6150" max="6400" width="9.140625" style="1"/>
    <col min="6401" max="6401" width="4.7109375" style="1" bestFit="1" customWidth="1"/>
    <col min="6402" max="6402" width="19.7109375" style="1" customWidth="1"/>
    <col min="6403" max="6403" width="28.7109375" style="1" customWidth="1"/>
    <col min="6404" max="6404" width="33.42578125" style="1" customWidth="1"/>
    <col min="6405" max="6405" width="10.42578125" style="1" bestFit="1" customWidth="1"/>
    <col min="6406" max="6656" width="9.140625" style="1"/>
    <col min="6657" max="6657" width="4.7109375" style="1" bestFit="1" customWidth="1"/>
    <col min="6658" max="6658" width="19.7109375" style="1" customWidth="1"/>
    <col min="6659" max="6659" width="28.7109375" style="1" customWidth="1"/>
    <col min="6660" max="6660" width="33.42578125" style="1" customWidth="1"/>
    <col min="6661" max="6661" width="10.42578125" style="1" bestFit="1" customWidth="1"/>
    <col min="6662" max="6912" width="9.140625" style="1"/>
    <col min="6913" max="6913" width="4.7109375" style="1" bestFit="1" customWidth="1"/>
    <col min="6914" max="6914" width="19.7109375" style="1" customWidth="1"/>
    <col min="6915" max="6915" width="28.7109375" style="1" customWidth="1"/>
    <col min="6916" max="6916" width="33.42578125" style="1" customWidth="1"/>
    <col min="6917" max="6917" width="10.42578125" style="1" bestFit="1" customWidth="1"/>
    <col min="6918" max="7168" width="9.140625" style="1"/>
    <col min="7169" max="7169" width="4.7109375" style="1" bestFit="1" customWidth="1"/>
    <col min="7170" max="7170" width="19.7109375" style="1" customWidth="1"/>
    <col min="7171" max="7171" width="28.7109375" style="1" customWidth="1"/>
    <col min="7172" max="7172" width="33.42578125" style="1" customWidth="1"/>
    <col min="7173" max="7173" width="10.42578125" style="1" bestFit="1" customWidth="1"/>
    <col min="7174" max="7424" width="9.140625" style="1"/>
    <col min="7425" max="7425" width="4.7109375" style="1" bestFit="1" customWidth="1"/>
    <col min="7426" max="7426" width="19.7109375" style="1" customWidth="1"/>
    <col min="7427" max="7427" width="28.7109375" style="1" customWidth="1"/>
    <col min="7428" max="7428" width="33.42578125" style="1" customWidth="1"/>
    <col min="7429" max="7429" width="10.42578125" style="1" bestFit="1" customWidth="1"/>
    <col min="7430" max="7680" width="9.140625" style="1"/>
    <col min="7681" max="7681" width="4.7109375" style="1" bestFit="1" customWidth="1"/>
    <col min="7682" max="7682" width="19.7109375" style="1" customWidth="1"/>
    <col min="7683" max="7683" width="28.7109375" style="1" customWidth="1"/>
    <col min="7684" max="7684" width="33.42578125" style="1" customWidth="1"/>
    <col min="7685" max="7685" width="10.42578125" style="1" bestFit="1" customWidth="1"/>
    <col min="7686" max="7936" width="9.140625" style="1"/>
    <col min="7937" max="7937" width="4.7109375" style="1" bestFit="1" customWidth="1"/>
    <col min="7938" max="7938" width="19.7109375" style="1" customWidth="1"/>
    <col min="7939" max="7939" width="28.7109375" style="1" customWidth="1"/>
    <col min="7940" max="7940" width="33.42578125" style="1" customWidth="1"/>
    <col min="7941" max="7941" width="10.42578125" style="1" bestFit="1" customWidth="1"/>
    <col min="7942" max="8192" width="9.140625" style="1"/>
    <col min="8193" max="8193" width="4.7109375" style="1" bestFit="1" customWidth="1"/>
    <col min="8194" max="8194" width="19.7109375" style="1" customWidth="1"/>
    <col min="8195" max="8195" width="28.7109375" style="1" customWidth="1"/>
    <col min="8196" max="8196" width="33.42578125" style="1" customWidth="1"/>
    <col min="8197" max="8197" width="10.42578125" style="1" bestFit="1" customWidth="1"/>
    <col min="8198" max="8448" width="9.140625" style="1"/>
    <col min="8449" max="8449" width="4.7109375" style="1" bestFit="1" customWidth="1"/>
    <col min="8450" max="8450" width="19.7109375" style="1" customWidth="1"/>
    <col min="8451" max="8451" width="28.7109375" style="1" customWidth="1"/>
    <col min="8452" max="8452" width="33.42578125" style="1" customWidth="1"/>
    <col min="8453" max="8453" width="10.42578125" style="1" bestFit="1" customWidth="1"/>
    <col min="8454" max="8704" width="9.140625" style="1"/>
    <col min="8705" max="8705" width="4.7109375" style="1" bestFit="1" customWidth="1"/>
    <col min="8706" max="8706" width="19.7109375" style="1" customWidth="1"/>
    <col min="8707" max="8707" width="28.7109375" style="1" customWidth="1"/>
    <col min="8708" max="8708" width="33.42578125" style="1" customWidth="1"/>
    <col min="8709" max="8709" width="10.42578125" style="1" bestFit="1" customWidth="1"/>
    <col min="8710" max="8960" width="9.140625" style="1"/>
    <col min="8961" max="8961" width="4.7109375" style="1" bestFit="1" customWidth="1"/>
    <col min="8962" max="8962" width="19.7109375" style="1" customWidth="1"/>
    <col min="8963" max="8963" width="28.7109375" style="1" customWidth="1"/>
    <col min="8964" max="8964" width="33.42578125" style="1" customWidth="1"/>
    <col min="8965" max="8965" width="10.42578125" style="1" bestFit="1" customWidth="1"/>
    <col min="8966" max="9216" width="9.140625" style="1"/>
    <col min="9217" max="9217" width="4.7109375" style="1" bestFit="1" customWidth="1"/>
    <col min="9218" max="9218" width="19.7109375" style="1" customWidth="1"/>
    <col min="9219" max="9219" width="28.7109375" style="1" customWidth="1"/>
    <col min="9220" max="9220" width="33.42578125" style="1" customWidth="1"/>
    <col min="9221" max="9221" width="10.42578125" style="1" bestFit="1" customWidth="1"/>
    <col min="9222" max="9472" width="9.140625" style="1"/>
    <col min="9473" max="9473" width="4.7109375" style="1" bestFit="1" customWidth="1"/>
    <col min="9474" max="9474" width="19.7109375" style="1" customWidth="1"/>
    <col min="9475" max="9475" width="28.7109375" style="1" customWidth="1"/>
    <col min="9476" max="9476" width="33.42578125" style="1" customWidth="1"/>
    <col min="9477" max="9477" width="10.42578125" style="1" bestFit="1" customWidth="1"/>
    <col min="9478" max="9728" width="9.140625" style="1"/>
    <col min="9729" max="9729" width="4.7109375" style="1" bestFit="1" customWidth="1"/>
    <col min="9730" max="9730" width="19.7109375" style="1" customWidth="1"/>
    <col min="9731" max="9731" width="28.7109375" style="1" customWidth="1"/>
    <col min="9732" max="9732" width="33.42578125" style="1" customWidth="1"/>
    <col min="9733" max="9733" width="10.42578125" style="1" bestFit="1" customWidth="1"/>
    <col min="9734" max="9984" width="9.140625" style="1"/>
    <col min="9985" max="9985" width="4.7109375" style="1" bestFit="1" customWidth="1"/>
    <col min="9986" max="9986" width="19.7109375" style="1" customWidth="1"/>
    <col min="9987" max="9987" width="28.7109375" style="1" customWidth="1"/>
    <col min="9988" max="9988" width="33.42578125" style="1" customWidth="1"/>
    <col min="9989" max="9989" width="10.42578125" style="1" bestFit="1" customWidth="1"/>
    <col min="9990" max="10240" width="9.140625" style="1"/>
    <col min="10241" max="10241" width="4.7109375" style="1" bestFit="1" customWidth="1"/>
    <col min="10242" max="10242" width="19.7109375" style="1" customWidth="1"/>
    <col min="10243" max="10243" width="28.7109375" style="1" customWidth="1"/>
    <col min="10244" max="10244" width="33.42578125" style="1" customWidth="1"/>
    <col min="10245" max="10245" width="10.42578125" style="1" bestFit="1" customWidth="1"/>
    <col min="10246" max="10496" width="9.140625" style="1"/>
    <col min="10497" max="10497" width="4.7109375" style="1" bestFit="1" customWidth="1"/>
    <col min="10498" max="10498" width="19.7109375" style="1" customWidth="1"/>
    <col min="10499" max="10499" width="28.7109375" style="1" customWidth="1"/>
    <col min="10500" max="10500" width="33.42578125" style="1" customWidth="1"/>
    <col min="10501" max="10501" width="10.42578125" style="1" bestFit="1" customWidth="1"/>
    <col min="10502" max="10752" width="9.140625" style="1"/>
    <col min="10753" max="10753" width="4.7109375" style="1" bestFit="1" customWidth="1"/>
    <col min="10754" max="10754" width="19.7109375" style="1" customWidth="1"/>
    <col min="10755" max="10755" width="28.7109375" style="1" customWidth="1"/>
    <col min="10756" max="10756" width="33.42578125" style="1" customWidth="1"/>
    <col min="10757" max="10757" width="10.42578125" style="1" bestFit="1" customWidth="1"/>
    <col min="10758" max="11008" width="9.140625" style="1"/>
    <col min="11009" max="11009" width="4.7109375" style="1" bestFit="1" customWidth="1"/>
    <col min="11010" max="11010" width="19.7109375" style="1" customWidth="1"/>
    <col min="11011" max="11011" width="28.7109375" style="1" customWidth="1"/>
    <col min="11012" max="11012" width="33.42578125" style="1" customWidth="1"/>
    <col min="11013" max="11013" width="10.42578125" style="1" bestFit="1" customWidth="1"/>
    <col min="11014" max="11264" width="9.140625" style="1"/>
    <col min="11265" max="11265" width="4.7109375" style="1" bestFit="1" customWidth="1"/>
    <col min="11266" max="11266" width="19.7109375" style="1" customWidth="1"/>
    <col min="11267" max="11267" width="28.7109375" style="1" customWidth="1"/>
    <col min="11268" max="11268" width="33.42578125" style="1" customWidth="1"/>
    <col min="11269" max="11269" width="10.42578125" style="1" bestFit="1" customWidth="1"/>
    <col min="11270" max="11520" width="9.140625" style="1"/>
    <col min="11521" max="11521" width="4.7109375" style="1" bestFit="1" customWidth="1"/>
    <col min="11522" max="11522" width="19.7109375" style="1" customWidth="1"/>
    <col min="11523" max="11523" width="28.7109375" style="1" customWidth="1"/>
    <col min="11524" max="11524" width="33.42578125" style="1" customWidth="1"/>
    <col min="11525" max="11525" width="10.42578125" style="1" bestFit="1" customWidth="1"/>
    <col min="11526" max="11776" width="9.140625" style="1"/>
    <col min="11777" max="11777" width="4.7109375" style="1" bestFit="1" customWidth="1"/>
    <col min="11778" max="11778" width="19.7109375" style="1" customWidth="1"/>
    <col min="11779" max="11779" width="28.7109375" style="1" customWidth="1"/>
    <col min="11780" max="11780" width="33.42578125" style="1" customWidth="1"/>
    <col min="11781" max="11781" width="10.42578125" style="1" bestFit="1" customWidth="1"/>
    <col min="11782" max="12032" width="9.140625" style="1"/>
    <col min="12033" max="12033" width="4.7109375" style="1" bestFit="1" customWidth="1"/>
    <col min="12034" max="12034" width="19.7109375" style="1" customWidth="1"/>
    <col min="12035" max="12035" width="28.7109375" style="1" customWidth="1"/>
    <col min="12036" max="12036" width="33.42578125" style="1" customWidth="1"/>
    <col min="12037" max="12037" width="10.42578125" style="1" bestFit="1" customWidth="1"/>
    <col min="12038" max="12288" width="9.140625" style="1"/>
    <col min="12289" max="12289" width="4.7109375" style="1" bestFit="1" customWidth="1"/>
    <col min="12290" max="12290" width="19.7109375" style="1" customWidth="1"/>
    <col min="12291" max="12291" width="28.7109375" style="1" customWidth="1"/>
    <col min="12292" max="12292" width="33.42578125" style="1" customWidth="1"/>
    <col min="12293" max="12293" width="10.42578125" style="1" bestFit="1" customWidth="1"/>
    <col min="12294" max="12544" width="9.140625" style="1"/>
    <col min="12545" max="12545" width="4.7109375" style="1" bestFit="1" customWidth="1"/>
    <col min="12546" max="12546" width="19.7109375" style="1" customWidth="1"/>
    <col min="12547" max="12547" width="28.7109375" style="1" customWidth="1"/>
    <col min="12548" max="12548" width="33.42578125" style="1" customWidth="1"/>
    <col min="12549" max="12549" width="10.42578125" style="1" bestFit="1" customWidth="1"/>
    <col min="12550" max="12800" width="9.140625" style="1"/>
    <col min="12801" max="12801" width="4.7109375" style="1" bestFit="1" customWidth="1"/>
    <col min="12802" max="12802" width="19.7109375" style="1" customWidth="1"/>
    <col min="12803" max="12803" width="28.7109375" style="1" customWidth="1"/>
    <col min="12804" max="12804" width="33.42578125" style="1" customWidth="1"/>
    <col min="12805" max="12805" width="10.42578125" style="1" bestFit="1" customWidth="1"/>
    <col min="12806" max="13056" width="9.140625" style="1"/>
    <col min="13057" max="13057" width="4.7109375" style="1" bestFit="1" customWidth="1"/>
    <col min="13058" max="13058" width="19.7109375" style="1" customWidth="1"/>
    <col min="13059" max="13059" width="28.7109375" style="1" customWidth="1"/>
    <col min="13060" max="13060" width="33.42578125" style="1" customWidth="1"/>
    <col min="13061" max="13061" width="10.42578125" style="1" bestFit="1" customWidth="1"/>
    <col min="13062" max="13312" width="9.140625" style="1"/>
    <col min="13313" max="13313" width="4.7109375" style="1" bestFit="1" customWidth="1"/>
    <col min="13314" max="13314" width="19.7109375" style="1" customWidth="1"/>
    <col min="13315" max="13315" width="28.7109375" style="1" customWidth="1"/>
    <col min="13316" max="13316" width="33.42578125" style="1" customWidth="1"/>
    <col min="13317" max="13317" width="10.42578125" style="1" bestFit="1" customWidth="1"/>
    <col min="13318" max="13568" width="9.140625" style="1"/>
    <col min="13569" max="13569" width="4.7109375" style="1" bestFit="1" customWidth="1"/>
    <col min="13570" max="13570" width="19.7109375" style="1" customWidth="1"/>
    <col min="13571" max="13571" width="28.7109375" style="1" customWidth="1"/>
    <col min="13572" max="13572" width="33.42578125" style="1" customWidth="1"/>
    <col min="13573" max="13573" width="10.42578125" style="1" bestFit="1" customWidth="1"/>
    <col min="13574" max="13824" width="9.140625" style="1"/>
    <col min="13825" max="13825" width="4.7109375" style="1" bestFit="1" customWidth="1"/>
    <col min="13826" max="13826" width="19.7109375" style="1" customWidth="1"/>
    <col min="13827" max="13827" width="28.7109375" style="1" customWidth="1"/>
    <col min="13828" max="13828" width="33.42578125" style="1" customWidth="1"/>
    <col min="13829" max="13829" width="10.42578125" style="1" bestFit="1" customWidth="1"/>
    <col min="13830" max="14080" width="9.140625" style="1"/>
    <col min="14081" max="14081" width="4.7109375" style="1" bestFit="1" customWidth="1"/>
    <col min="14082" max="14082" width="19.7109375" style="1" customWidth="1"/>
    <col min="14083" max="14083" width="28.7109375" style="1" customWidth="1"/>
    <col min="14084" max="14084" width="33.42578125" style="1" customWidth="1"/>
    <col min="14085" max="14085" width="10.42578125" style="1" bestFit="1" customWidth="1"/>
    <col min="14086" max="14336" width="9.140625" style="1"/>
    <col min="14337" max="14337" width="4.7109375" style="1" bestFit="1" customWidth="1"/>
    <col min="14338" max="14338" width="19.7109375" style="1" customWidth="1"/>
    <col min="14339" max="14339" width="28.7109375" style="1" customWidth="1"/>
    <col min="14340" max="14340" width="33.42578125" style="1" customWidth="1"/>
    <col min="14341" max="14341" width="10.42578125" style="1" bestFit="1" customWidth="1"/>
    <col min="14342" max="14592" width="9.140625" style="1"/>
    <col min="14593" max="14593" width="4.7109375" style="1" bestFit="1" customWidth="1"/>
    <col min="14594" max="14594" width="19.7109375" style="1" customWidth="1"/>
    <col min="14595" max="14595" width="28.7109375" style="1" customWidth="1"/>
    <col min="14596" max="14596" width="33.42578125" style="1" customWidth="1"/>
    <col min="14597" max="14597" width="10.42578125" style="1" bestFit="1" customWidth="1"/>
    <col min="14598" max="14848" width="9.140625" style="1"/>
    <col min="14849" max="14849" width="4.7109375" style="1" bestFit="1" customWidth="1"/>
    <col min="14850" max="14850" width="19.7109375" style="1" customWidth="1"/>
    <col min="14851" max="14851" width="28.7109375" style="1" customWidth="1"/>
    <col min="14852" max="14852" width="33.42578125" style="1" customWidth="1"/>
    <col min="14853" max="14853" width="10.42578125" style="1" bestFit="1" customWidth="1"/>
    <col min="14854" max="15104" width="9.140625" style="1"/>
    <col min="15105" max="15105" width="4.7109375" style="1" bestFit="1" customWidth="1"/>
    <col min="15106" max="15106" width="19.7109375" style="1" customWidth="1"/>
    <col min="15107" max="15107" width="28.7109375" style="1" customWidth="1"/>
    <col min="15108" max="15108" width="33.42578125" style="1" customWidth="1"/>
    <col min="15109" max="15109" width="10.42578125" style="1" bestFit="1" customWidth="1"/>
    <col min="15110" max="15360" width="9.140625" style="1"/>
    <col min="15361" max="15361" width="4.7109375" style="1" bestFit="1" customWidth="1"/>
    <col min="15362" max="15362" width="19.7109375" style="1" customWidth="1"/>
    <col min="15363" max="15363" width="28.7109375" style="1" customWidth="1"/>
    <col min="15364" max="15364" width="33.42578125" style="1" customWidth="1"/>
    <col min="15365" max="15365" width="10.42578125" style="1" bestFit="1" customWidth="1"/>
    <col min="15366" max="15616" width="9.140625" style="1"/>
    <col min="15617" max="15617" width="4.7109375" style="1" bestFit="1" customWidth="1"/>
    <col min="15618" max="15618" width="19.7109375" style="1" customWidth="1"/>
    <col min="15619" max="15619" width="28.7109375" style="1" customWidth="1"/>
    <col min="15620" max="15620" width="33.42578125" style="1" customWidth="1"/>
    <col min="15621" max="15621" width="10.42578125" style="1" bestFit="1" customWidth="1"/>
    <col min="15622" max="15872" width="9.140625" style="1"/>
    <col min="15873" max="15873" width="4.7109375" style="1" bestFit="1" customWidth="1"/>
    <col min="15874" max="15874" width="19.7109375" style="1" customWidth="1"/>
    <col min="15875" max="15875" width="28.7109375" style="1" customWidth="1"/>
    <col min="15876" max="15876" width="33.42578125" style="1" customWidth="1"/>
    <col min="15877" max="15877" width="10.42578125" style="1" bestFit="1" customWidth="1"/>
    <col min="15878" max="16128" width="9.140625" style="1"/>
    <col min="16129" max="16129" width="4.7109375" style="1" bestFit="1" customWidth="1"/>
    <col min="16130" max="16130" width="19.7109375" style="1" customWidth="1"/>
    <col min="16131" max="16131" width="28.7109375" style="1" customWidth="1"/>
    <col min="16132" max="16132" width="33.42578125" style="1" customWidth="1"/>
    <col min="16133" max="16133" width="10.42578125" style="1" bestFit="1" customWidth="1"/>
    <col min="16134" max="16384" width="9.140625" style="1"/>
  </cols>
  <sheetData>
    <row r="1" spans="1:10" ht="20.100000000000001" customHeight="1" x14ac:dyDescent="0.2">
      <c r="A1" s="293" t="s">
        <v>12</v>
      </c>
      <c r="B1" s="293"/>
    </row>
    <row r="2" spans="1:10" s="2" customFormat="1" ht="30" customHeight="1" x14ac:dyDescent="0.25">
      <c r="A2" s="285" t="str">
        <f>'Príloha č. 1'!A2:D2</f>
        <v xml:space="preserve">Špeciálny zdravotnícky materiá pre intervenčnú kardiológiu </v>
      </c>
      <c r="B2" s="285"/>
      <c r="C2" s="285"/>
      <c r="D2" s="285"/>
    </row>
    <row r="3" spans="1:10" ht="24.95" customHeight="1" x14ac:dyDescent="0.2">
      <c r="A3" s="294"/>
      <c r="B3" s="294"/>
      <c r="C3" s="294"/>
    </row>
    <row r="4" spans="1:10" ht="18.75" customHeight="1" x14ac:dyDescent="0.2">
      <c r="A4" s="295" t="s">
        <v>18</v>
      </c>
      <c r="B4" s="295"/>
      <c r="C4" s="295"/>
      <c r="D4" s="295"/>
      <c r="E4" s="16"/>
      <c r="F4" s="16"/>
      <c r="G4" s="16"/>
      <c r="H4" s="16"/>
      <c r="I4" s="16"/>
      <c r="J4" s="16"/>
    </row>
    <row r="6" spans="1:10" s="2" customFormat="1" ht="15" customHeight="1" x14ac:dyDescent="0.25">
      <c r="A6" s="292" t="s">
        <v>1</v>
      </c>
      <c r="B6" s="292"/>
      <c r="C6" s="116" t="str">
        <f>IF('Príloha č. 1'!$C$6="","",'Príloha č. 1'!$C$6)</f>
        <v/>
      </c>
      <c r="D6" s="116"/>
      <c r="E6" s="18"/>
    </row>
    <row r="7" spans="1:10" s="2" customFormat="1" ht="15" customHeight="1" x14ac:dyDescent="0.25">
      <c r="A7" s="292" t="s">
        <v>2</v>
      </c>
      <c r="B7" s="292"/>
      <c r="C7" s="116" t="str">
        <f>IF('Príloha č. 1'!$C$6="","",'Príloha č. 1'!$C$6)</f>
        <v/>
      </c>
      <c r="D7" s="116"/>
    </row>
    <row r="8" spans="1:10" ht="15" customHeight="1" x14ac:dyDescent="0.2">
      <c r="A8" s="293" t="s">
        <v>3</v>
      </c>
      <c r="B8" s="293"/>
      <c r="C8" s="21" t="str">
        <f>IF('Príloha č. 1'!C8:D8="","",'Príloha č. 1'!C8:D8)</f>
        <v/>
      </c>
      <c r="D8" s="17"/>
    </row>
    <row r="9" spans="1:10" ht="15" customHeight="1" x14ac:dyDescent="0.2">
      <c r="A9" s="293" t="s">
        <v>4</v>
      </c>
      <c r="B9" s="293"/>
      <c r="C9" s="21" t="str">
        <f>IF('Príloha č. 1'!C9:D9="","",'Príloha č. 1'!C9:D9)</f>
        <v/>
      </c>
      <c r="D9" s="17"/>
    </row>
    <row r="10" spans="1:10" ht="20.100000000000001" customHeight="1" x14ac:dyDescent="0.2">
      <c r="C10" s="6"/>
    </row>
    <row r="11" spans="1:10" s="4" customFormat="1" ht="20.100000000000001" customHeight="1" x14ac:dyDescent="0.25">
      <c r="A11" s="278" t="s">
        <v>19</v>
      </c>
      <c r="B11" s="278"/>
      <c r="C11" s="278"/>
      <c r="D11" s="278"/>
    </row>
    <row r="12" spans="1:10" ht="24.95" customHeight="1" x14ac:dyDescent="0.2">
      <c r="A12" s="2" t="s">
        <v>0</v>
      </c>
      <c r="B12" s="292" t="s">
        <v>26</v>
      </c>
      <c r="C12" s="292"/>
      <c r="D12" s="292"/>
    </row>
    <row r="13" spans="1:10" ht="3" customHeight="1" x14ac:dyDescent="0.2">
      <c r="A13" s="2"/>
      <c r="B13" s="119"/>
      <c r="C13" s="119"/>
      <c r="D13" s="119"/>
    </row>
    <row r="14" spans="1:10" ht="24.95" customHeight="1" x14ac:dyDescent="0.2">
      <c r="A14" s="2" t="s">
        <v>0</v>
      </c>
      <c r="B14" s="292" t="s">
        <v>20</v>
      </c>
      <c r="C14" s="292"/>
      <c r="D14" s="292"/>
    </row>
    <row r="15" spans="1:10" ht="3" customHeight="1" x14ac:dyDescent="0.2">
      <c r="A15" s="2"/>
      <c r="B15" s="119"/>
      <c r="C15" s="119"/>
      <c r="D15" s="119"/>
    </row>
    <row r="16" spans="1:10" ht="24.95" customHeight="1" x14ac:dyDescent="0.2">
      <c r="A16" s="2" t="s">
        <v>0</v>
      </c>
      <c r="B16" s="292" t="s">
        <v>21</v>
      </c>
      <c r="C16" s="292"/>
      <c r="D16" s="292"/>
    </row>
    <row r="17" spans="1:5" ht="3" customHeight="1" x14ac:dyDescent="0.2">
      <c r="A17" s="2"/>
      <c r="B17" s="119"/>
      <c r="C17" s="119"/>
      <c r="D17" s="119"/>
    </row>
    <row r="18" spans="1:5" ht="36" customHeight="1" x14ac:dyDescent="0.2">
      <c r="A18" s="2" t="s">
        <v>0</v>
      </c>
      <c r="B18" s="292" t="s">
        <v>22</v>
      </c>
      <c r="C18" s="292"/>
      <c r="D18" s="292"/>
    </row>
    <row r="19" spans="1:5" ht="3" customHeight="1" x14ac:dyDescent="0.2">
      <c r="A19" s="2"/>
      <c r="B19" s="119"/>
      <c r="C19" s="119"/>
      <c r="D19" s="119"/>
    </row>
    <row r="20" spans="1:5" ht="19.5" customHeight="1" x14ac:dyDescent="0.2">
      <c r="A20" s="2" t="s">
        <v>0</v>
      </c>
      <c r="B20" s="292" t="s">
        <v>23</v>
      </c>
      <c r="C20" s="292"/>
      <c r="D20" s="292"/>
    </row>
    <row r="21" spans="1:5" ht="20.100000000000001" customHeight="1" x14ac:dyDescent="0.2"/>
    <row r="22" spans="1:5" s="4" customFormat="1" x14ac:dyDescent="0.25">
      <c r="A22" s="4" t="s">
        <v>8</v>
      </c>
      <c r="B22" s="13" t="str">
        <f>IF('Príloha č. 1'!B23:B23="","",'Príloha č. 1'!B23:B23)</f>
        <v/>
      </c>
    </row>
    <row r="23" spans="1:5" s="4" customFormat="1" x14ac:dyDescent="0.25">
      <c r="A23" s="4" t="s">
        <v>9</v>
      </c>
      <c r="B23" s="14" t="str">
        <f>IF('Príloha č. 1'!B24:B24="","",'Príloha č. 1'!B24:B24)</f>
        <v/>
      </c>
    </row>
    <row r="24" spans="1:5" ht="39.950000000000003" customHeight="1" x14ac:dyDescent="0.2">
      <c r="D24" s="15"/>
    </row>
    <row r="25" spans="1:5" ht="45" customHeight="1" x14ac:dyDescent="0.2">
      <c r="D25" s="5" t="s">
        <v>97</v>
      </c>
    </row>
    <row r="27" spans="1:5" s="7" customFormat="1" x14ac:dyDescent="0.2">
      <c r="A27" s="288" t="s">
        <v>10</v>
      </c>
      <c r="B27" s="288"/>
      <c r="C27" s="30"/>
    </row>
    <row r="28" spans="1:5" s="10" customFormat="1" ht="12" customHeight="1" x14ac:dyDescent="0.2">
      <c r="A28" s="117"/>
      <c r="B28" s="296" t="s">
        <v>11</v>
      </c>
      <c r="C28" s="296"/>
      <c r="D28" s="8"/>
      <c r="E28" s="9"/>
    </row>
    <row r="29" spans="1:5" x14ac:dyDescent="0.2">
      <c r="A29" s="118"/>
      <c r="B29" s="118"/>
      <c r="C29" s="118"/>
    </row>
  </sheetData>
  <mergeCells count="16">
    <mergeCell ref="B28:C28"/>
    <mergeCell ref="A8:B8"/>
    <mergeCell ref="A9:B9"/>
    <mergeCell ref="A11:D11"/>
    <mergeCell ref="B12:D12"/>
    <mergeCell ref="B14:D14"/>
    <mergeCell ref="B16:D16"/>
    <mergeCell ref="B18:D18"/>
    <mergeCell ref="B20:D20"/>
    <mergeCell ref="A27:B27"/>
    <mergeCell ref="A7:B7"/>
    <mergeCell ref="A6:B6"/>
    <mergeCell ref="A1:B1"/>
    <mergeCell ref="A2:D2"/>
    <mergeCell ref="A3:C3"/>
    <mergeCell ref="A4:D4"/>
  </mergeCells>
  <conditionalFormatting sqref="A28">
    <cfRule type="containsBlanks" dxfId="58" priority="8">
      <formula>LEN(TRIM(A28))=0</formula>
    </cfRule>
  </conditionalFormatting>
  <conditionalFormatting sqref="B23">
    <cfRule type="containsBlanks" dxfId="57" priority="5">
      <formula>LEN(TRIM(B23))=0</formula>
    </cfRule>
  </conditionalFormatting>
  <conditionalFormatting sqref="C6:C7">
    <cfRule type="containsBlanks" dxfId="56" priority="4">
      <formula>LEN(TRIM(C6))=0</formula>
    </cfRule>
    <cfRule type="containsBlanks" dxfId="55" priority="7">
      <formula>LEN(TRIM(C6))=0</formula>
    </cfRule>
  </conditionalFormatting>
  <conditionalFormatting sqref="B22">
    <cfRule type="containsBlanks" dxfId="54" priority="6">
      <formula>LEN(TRIM(B22))=0</formula>
    </cfRule>
  </conditionalFormatting>
  <conditionalFormatting sqref="C8:C9">
    <cfRule type="containsBlanks" dxfId="53" priority="1">
      <formula>LEN(TRIM(C8))=0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showGridLines="0" zoomScale="90" zoomScaleNormal="90" workbookViewId="0">
      <selection activeCell="K13" sqref="K13"/>
    </sheetView>
  </sheetViews>
  <sheetFormatPr defaultColWidth="9.140625" defaultRowHeight="12" x14ac:dyDescent="0.2"/>
  <cols>
    <col min="1" max="1" width="5.28515625" style="222" customWidth="1"/>
    <col min="2" max="2" width="26.7109375" style="222" customWidth="1"/>
    <col min="3" max="3" width="23.85546875" style="222" customWidth="1"/>
    <col min="4" max="4" width="20" style="222" customWidth="1"/>
    <col min="5" max="5" width="17" style="222" customWidth="1"/>
    <col min="6" max="6" width="16.5703125" style="222" customWidth="1"/>
    <col min="7" max="16384" width="9.140625" style="222"/>
  </cols>
  <sheetData>
    <row r="1" spans="1:13" ht="12.75" x14ac:dyDescent="0.25">
      <c r="A1" s="407" t="s">
        <v>12</v>
      </c>
      <c r="B1" s="408"/>
      <c r="C1" s="221"/>
      <c r="D1" s="221"/>
      <c r="E1" s="221"/>
      <c r="F1" s="221"/>
    </row>
    <row r="2" spans="1:13" ht="15" customHeight="1" x14ac:dyDescent="0.2">
      <c r="A2" s="325" t="str">
        <f>'Príloha č. 1'!A2:B2</f>
        <v xml:space="preserve">Špeciálny zdravotnícky materiá pre intervenčnú kardiológiu 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</row>
    <row r="3" spans="1:13" ht="24.95" customHeight="1" x14ac:dyDescent="0.2">
      <c r="A3" s="409"/>
      <c r="B3" s="409"/>
      <c r="C3" s="409"/>
      <c r="D3" s="409"/>
      <c r="E3" s="409"/>
      <c r="F3" s="409"/>
    </row>
    <row r="4" spans="1:13" ht="18.75" x14ac:dyDescent="0.3">
      <c r="A4" s="410" t="s">
        <v>85</v>
      </c>
      <c r="B4" s="410"/>
      <c r="C4" s="410"/>
      <c r="D4" s="410"/>
      <c r="E4" s="410"/>
      <c r="F4" s="410"/>
      <c r="G4" s="223"/>
      <c r="H4" s="223"/>
      <c r="I4" s="223"/>
      <c r="J4" s="223"/>
      <c r="K4" s="223"/>
      <c r="L4" s="223"/>
      <c r="M4" s="223"/>
    </row>
    <row r="5" spans="1:13" x14ac:dyDescent="0.2">
      <c r="A5" s="224"/>
      <c r="B5" s="224"/>
      <c r="C5" s="224"/>
      <c r="D5" s="224"/>
      <c r="E5" s="224"/>
      <c r="F5" s="224"/>
    </row>
    <row r="6" spans="1:13" x14ac:dyDescent="0.2">
      <c r="A6" s="224"/>
      <c r="B6" s="224"/>
      <c r="C6" s="224"/>
      <c r="D6" s="224"/>
      <c r="E6" s="224"/>
      <c r="F6" s="224"/>
    </row>
    <row r="7" spans="1:13" x14ac:dyDescent="0.2">
      <c r="A7" s="224"/>
      <c r="B7" s="224"/>
      <c r="C7" s="224"/>
      <c r="D7" s="224"/>
      <c r="E7" s="224"/>
      <c r="F7" s="224"/>
    </row>
    <row r="8" spans="1:13" ht="17.25" customHeight="1" x14ac:dyDescent="0.2">
      <c r="A8" s="405" t="s">
        <v>86</v>
      </c>
      <c r="B8" s="405"/>
      <c r="C8" s="405"/>
      <c r="D8" s="405"/>
      <c r="E8" s="405"/>
      <c r="F8" s="405"/>
    </row>
    <row r="9" spans="1:13" ht="17.25" customHeight="1" x14ac:dyDescent="0.2">
      <c r="A9" s="225"/>
      <c r="B9" s="406" t="s">
        <v>87</v>
      </c>
      <c r="C9" s="406"/>
      <c r="D9" s="406"/>
      <c r="E9" s="225"/>
      <c r="F9" s="225"/>
    </row>
    <row r="10" spans="1:13" ht="9.9499999999999993" customHeight="1" thickBot="1" x14ac:dyDescent="0.25">
      <c r="A10" s="225"/>
      <c r="B10" s="225"/>
      <c r="C10" s="225"/>
      <c r="D10" s="225"/>
      <c r="E10" s="225"/>
      <c r="F10" s="225"/>
    </row>
    <row r="11" spans="1:13" ht="90.75" customHeight="1" x14ac:dyDescent="0.2">
      <c r="A11" s="226" t="s">
        <v>37</v>
      </c>
      <c r="B11" s="227" t="s">
        <v>88</v>
      </c>
      <c r="C11" s="227" t="s">
        <v>89</v>
      </c>
      <c r="D11" s="227" t="s">
        <v>60</v>
      </c>
      <c r="E11" s="228" t="s">
        <v>90</v>
      </c>
      <c r="F11" s="229" t="s">
        <v>91</v>
      </c>
    </row>
    <row r="12" spans="1:13" ht="15" customHeight="1" x14ac:dyDescent="0.2">
      <c r="A12" s="230" t="s">
        <v>27</v>
      </c>
      <c r="B12" s="231" t="s">
        <v>28</v>
      </c>
      <c r="C12" s="231" t="s">
        <v>29</v>
      </c>
      <c r="D12" s="231" t="s">
        <v>30</v>
      </c>
      <c r="E12" s="231" t="s">
        <v>31</v>
      </c>
      <c r="F12" s="232" t="s">
        <v>32</v>
      </c>
    </row>
    <row r="13" spans="1:13" ht="24.95" customHeight="1" x14ac:dyDescent="0.2">
      <c r="A13" s="233"/>
      <c r="B13" s="234"/>
      <c r="C13" s="235"/>
      <c r="D13" s="236"/>
      <c r="E13" s="237"/>
      <c r="F13" s="238"/>
    </row>
    <row r="14" spans="1:13" ht="24.95" customHeight="1" x14ac:dyDescent="0.2">
      <c r="A14" s="233"/>
      <c r="B14" s="234"/>
      <c r="C14" s="235"/>
      <c r="D14" s="236"/>
      <c r="E14" s="237"/>
      <c r="F14" s="238"/>
    </row>
    <row r="15" spans="1:13" s="239" customFormat="1" ht="24.95" customHeight="1" x14ac:dyDescent="0.25">
      <c r="A15" s="233"/>
      <c r="B15" s="234"/>
      <c r="C15" s="235"/>
      <c r="D15" s="236"/>
      <c r="E15" s="237"/>
      <c r="F15" s="238"/>
    </row>
    <row r="16" spans="1:13" s="239" customFormat="1" ht="24.95" customHeight="1" thickBot="1" x14ac:dyDescent="0.3">
      <c r="A16" s="240"/>
      <c r="B16" s="241"/>
      <c r="C16" s="242"/>
      <c r="D16" s="243"/>
      <c r="E16" s="244"/>
      <c r="F16" s="245"/>
    </row>
    <row r="17" spans="1:13" s="239" customFormat="1" ht="15" customHeight="1" x14ac:dyDescent="0.25">
      <c r="A17" s="403"/>
      <c r="B17" s="403"/>
      <c r="C17" s="403"/>
      <c r="D17" s="403"/>
      <c r="E17" s="403"/>
      <c r="F17" s="403"/>
    </row>
    <row r="18" spans="1:13" s="247" customFormat="1" ht="49.5" customHeight="1" x14ac:dyDescent="0.25">
      <c r="A18" s="404" t="s">
        <v>92</v>
      </c>
      <c r="B18" s="404"/>
      <c r="C18" s="404"/>
      <c r="D18" s="404"/>
      <c r="E18" s="404"/>
      <c r="F18" s="404"/>
      <c r="G18" s="246"/>
      <c r="H18" s="246"/>
      <c r="I18" s="246"/>
      <c r="J18" s="246"/>
      <c r="K18" s="246"/>
      <c r="L18" s="246"/>
      <c r="M18" s="246"/>
    </row>
    <row r="19" spans="1:13" s="247" customFormat="1" ht="9.9499999999999993" customHeight="1" x14ac:dyDescent="0.25">
      <c r="A19" s="248"/>
      <c r="B19" s="404"/>
      <c r="C19" s="404"/>
      <c r="D19" s="404"/>
      <c r="E19" s="404"/>
      <c r="F19" s="404"/>
      <c r="G19" s="249"/>
      <c r="H19" s="249"/>
      <c r="I19" s="249"/>
      <c r="J19" s="249"/>
      <c r="K19" s="249"/>
      <c r="L19" s="249"/>
      <c r="M19" s="249"/>
    </row>
    <row r="20" spans="1:13" s="247" customFormat="1" ht="20.100000000000001" customHeight="1" x14ac:dyDescent="0.25">
      <c r="A20" s="405" t="s">
        <v>93</v>
      </c>
      <c r="B20" s="405"/>
      <c r="C20" s="405"/>
      <c r="D20" s="405"/>
      <c r="E20" s="405"/>
      <c r="F20" s="405"/>
      <c r="G20" s="249"/>
      <c r="H20" s="249"/>
      <c r="I20" s="249"/>
      <c r="J20" s="249"/>
      <c r="K20" s="249"/>
      <c r="L20" s="249"/>
      <c r="M20" s="249"/>
    </row>
    <row r="21" spans="1:13" s="247" customFormat="1" ht="20.100000000000001" customHeight="1" x14ac:dyDescent="0.25">
      <c r="A21" s="225"/>
      <c r="B21" s="406" t="s">
        <v>94</v>
      </c>
      <c r="C21" s="406"/>
      <c r="D21" s="406"/>
      <c r="E21" s="406"/>
      <c r="F21" s="406"/>
      <c r="G21" s="249"/>
      <c r="H21" s="249"/>
      <c r="I21" s="249"/>
      <c r="J21" s="249"/>
      <c r="K21" s="249"/>
      <c r="L21" s="249"/>
      <c r="M21" s="249"/>
    </row>
    <row r="22" spans="1:13" s="247" customFormat="1" ht="20.100000000000001" customHeight="1" x14ac:dyDescent="0.25">
      <c r="A22" s="248"/>
      <c r="B22" s="250"/>
      <c r="C22" s="250"/>
      <c r="D22" s="250"/>
      <c r="E22" s="250"/>
      <c r="F22" s="250"/>
      <c r="G22" s="249"/>
      <c r="H22" s="249"/>
      <c r="I22" s="249"/>
      <c r="J22" s="249"/>
      <c r="K22" s="249"/>
      <c r="L22" s="249"/>
      <c r="M22" s="249"/>
    </row>
    <row r="23" spans="1:13" ht="15" customHeight="1" x14ac:dyDescent="0.2">
      <c r="A23" s="248"/>
      <c r="B23" s="250"/>
      <c r="C23" s="250"/>
      <c r="D23" s="250"/>
      <c r="E23" s="250"/>
      <c r="F23" s="250"/>
    </row>
    <row r="24" spans="1:13" s="251" customFormat="1" ht="15" customHeight="1" x14ac:dyDescent="0.25">
      <c r="A24" s="248"/>
      <c r="B24" s="250"/>
      <c r="C24" s="250"/>
      <c r="D24" s="250"/>
      <c r="E24" s="250"/>
      <c r="F24" s="250"/>
    </row>
    <row r="25" spans="1:13" s="251" customFormat="1" ht="15" customHeight="1" x14ac:dyDescent="0.25">
      <c r="A25" s="252"/>
      <c r="B25" s="252"/>
      <c r="C25" s="252"/>
      <c r="D25" s="252"/>
      <c r="E25" s="252"/>
      <c r="F25" s="252"/>
    </row>
    <row r="26" spans="1:13" s="251" customFormat="1" ht="15" x14ac:dyDescent="0.25">
      <c r="A26" s="251" t="s">
        <v>8</v>
      </c>
      <c r="B26" s="398" t="str">
        <f>IF('[1]Príloha č.1'!B23:B23="","",'[1]Príloha č.1'!B23:B23)</f>
        <v/>
      </c>
      <c r="C26" s="398"/>
    </row>
    <row r="27" spans="1:13" s="251" customFormat="1" ht="15" customHeight="1" x14ac:dyDescent="0.25">
      <c r="A27" s="251" t="s">
        <v>9</v>
      </c>
      <c r="B27" s="397" t="str">
        <f>IF('[1]Príloha č.1'!B24:B24="","",'[1]Príloha č.1'!B24:B24)</f>
        <v/>
      </c>
      <c r="C27" s="398"/>
    </row>
    <row r="28" spans="1:13" ht="15" customHeight="1" x14ac:dyDescent="0.25">
      <c r="A28" s="251"/>
      <c r="B28" s="251"/>
      <c r="C28" s="251"/>
      <c r="D28" s="251"/>
      <c r="E28" s="251"/>
      <c r="F28" s="251"/>
    </row>
    <row r="29" spans="1:13" s="256" customFormat="1" ht="15" x14ac:dyDescent="0.25">
      <c r="A29" s="251"/>
      <c r="B29" s="251"/>
      <c r="C29" s="253"/>
      <c r="D29" s="254" t="s">
        <v>95</v>
      </c>
      <c r="E29" s="255"/>
      <c r="F29" s="253"/>
    </row>
    <row r="30" spans="1:13" s="259" customFormat="1" ht="21.75" customHeight="1" x14ac:dyDescent="0.2">
      <c r="A30" s="222"/>
      <c r="B30" s="222"/>
      <c r="C30" s="257"/>
      <c r="D30" s="254" t="s">
        <v>96</v>
      </c>
      <c r="E30" s="399" t="str">
        <f>IF('[1]Príloha č.1'!D27="","",'[1]Príloha č.1'!D27)</f>
        <v/>
      </c>
      <c r="F30" s="399"/>
      <c r="G30" s="258"/>
    </row>
    <row r="31" spans="1:13" x14ac:dyDescent="0.2">
      <c r="A31" s="400" t="s">
        <v>10</v>
      </c>
      <c r="B31" s="400"/>
      <c r="C31" s="256"/>
      <c r="D31" s="256"/>
      <c r="E31" s="256"/>
      <c r="F31" s="256"/>
    </row>
    <row r="32" spans="1:13" x14ac:dyDescent="0.2">
      <c r="A32" s="260"/>
      <c r="B32" s="401" t="s">
        <v>11</v>
      </c>
      <c r="C32" s="402"/>
      <c r="D32" s="402"/>
      <c r="E32" s="402"/>
      <c r="F32" s="402"/>
    </row>
  </sheetData>
  <mergeCells count="16">
    <mergeCell ref="B9:D9"/>
    <mergeCell ref="A1:B1"/>
    <mergeCell ref="A2:L2"/>
    <mergeCell ref="A3:F3"/>
    <mergeCell ref="A4:F4"/>
    <mergeCell ref="A8:F8"/>
    <mergeCell ref="B27:C27"/>
    <mergeCell ref="E30:F30"/>
    <mergeCell ref="A31:B31"/>
    <mergeCell ref="B32:F32"/>
    <mergeCell ref="A17:F17"/>
    <mergeCell ref="A18:F18"/>
    <mergeCell ref="B19:F19"/>
    <mergeCell ref="A20:F20"/>
    <mergeCell ref="B21:F21"/>
    <mergeCell ref="B26:C26"/>
  </mergeCells>
  <conditionalFormatting sqref="B26:C27">
    <cfRule type="containsBlanks" dxfId="1" priority="2">
      <formula>LEN(TRIM(B26))=0</formula>
    </cfRule>
  </conditionalFormatting>
  <conditionalFormatting sqref="E30:F30">
    <cfRule type="containsBlanks" dxfId="0" priority="1">
      <formula>LEN(TRIM(E30))=0</formula>
    </cfRule>
  </conditionalFormatting>
  <pageMargins left="0.78740157480314965" right="0.39370078740157483" top="0.98425196850393704" bottom="0.19685039370078741" header="0.31496062992125984" footer="0.31496062992125984"/>
  <pageSetup paperSize="9" scale="82" orientation="portrait" copies="5" r:id="rId1"/>
  <headerFooter>
    <oddHeader>&amp;L&amp;"Arial,Tučné"&amp;9Príloha č. 8&amp;10
&amp;"Arial,Normálne"Zoznam známych subdodávateľov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7</xdr:row>
                    <xdr:rowOff>142875</xdr:rowOff>
                  </from>
                  <to>
                    <xdr:col>0</xdr:col>
                    <xdr:colOff>285750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0</xdr:col>
                    <xdr:colOff>47625</xdr:colOff>
                    <xdr:row>19</xdr:row>
                    <xdr:rowOff>171450</xdr:rowOff>
                  </from>
                  <to>
                    <xdr:col>0</xdr:col>
                    <xdr:colOff>285750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theme="5" tint="0.39997558519241921"/>
  </sheetPr>
  <dimension ref="A1:J31"/>
  <sheetViews>
    <sheetView showGridLines="0" zoomScaleNormal="100" workbookViewId="0">
      <selection activeCell="D27" sqref="D27"/>
    </sheetView>
  </sheetViews>
  <sheetFormatPr defaultRowHeight="14.25" x14ac:dyDescent="0.2"/>
  <cols>
    <col min="1" max="1" width="5.28515625" style="23" customWidth="1"/>
    <col min="2" max="2" width="19.7109375" style="23" customWidth="1"/>
    <col min="3" max="3" width="28.7109375" style="23" customWidth="1"/>
    <col min="4" max="4" width="30" style="23" customWidth="1"/>
    <col min="5" max="5" width="10.42578125" style="23" bestFit="1" customWidth="1"/>
    <col min="6" max="16384" width="9.140625" style="23"/>
  </cols>
  <sheetData>
    <row r="1" spans="1:10" s="22" customFormat="1" ht="15" customHeight="1" x14ac:dyDescent="0.2">
      <c r="A1" s="293" t="s">
        <v>12</v>
      </c>
      <c r="B1" s="293"/>
      <c r="C1" s="1"/>
      <c r="D1" s="1"/>
    </row>
    <row r="2" spans="1:10" s="22" customFormat="1" ht="39" customHeight="1" x14ac:dyDescent="0.2">
      <c r="A2" s="285" t="str">
        <f>'Príloha č. 1'!A2:D2</f>
        <v xml:space="preserve">Špeciálny zdravotnícky materiá pre intervenčnú kardiológiu </v>
      </c>
      <c r="B2" s="285"/>
      <c r="C2" s="285"/>
      <c r="D2" s="285"/>
    </row>
    <row r="3" spans="1:10" ht="15" customHeight="1" x14ac:dyDescent="0.2">
      <c r="A3" s="294"/>
      <c r="B3" s="294"/>
      <c r="C3" s="294"/>
      <c r="D3" s="1"/>
    </row>
    <row r="4" spans="1:10" s="25" customFormat="1" ht="35.1" customHeight="1" x14ac:dyDescent="0.25">
      <c r="A4" s="300" t="s">
        <v>24</v>
      </c>
      <c r="B4" s="300"/>
      <c r="C4" s="300"/>
      <c r="D4" s="300"/>
      <c r="E4" s="24"/>
      <c r="F4" s="24"/>
      <c r="G4" s="24"/>
      <c r="H4" s="24"/>
      <c r="I4" s="24"/>
      <c r="J4" s="24"/>
    </row>
    <row r="5" spans="1:10" s="22" customFormat="1" ht="15" customHeight="1" x14ac:dyDescent="0.2">
      <c r="A5" s="1"/>
      <c r="B5" s="1"/>
      <c r="C5" s="1"/>
      <c r="D5" s="1"/>
    </row>
    <row r="6" spans="1:10" s="22" customFormat="1" ht="15" customHeight="1" x14ac:dyDescent="0.2">
      <c r="A6" s="293" t="s">
        <v>1</v>
      </c>
      <c r="B6" s="293"/>
      <c r="C6" s="301" t="str">
        <f>IF('Príloha č. 1'!$C$6="","",'Príloha č. 1'!$C$6)</f>
        <v/>
      </c>
      <c r="D6" s="301"/>
      <c r="E6" s="26"/>
    </row>
    <row r="7" spans="1:10" s="22" customFormat="1" ht="15" customHeight="1" x14ac:dyDescent="0.2">
      <c r="A7" s="293" t="s">
        <v>2</v>
      </c>
      <c r="B7" s="293"/>
      <c r="C7" s="303" t="str">
        <f>IF('Príloha č. 1'!$C$7="","",'Príloha č. 1'!$C$7)</f>
        <v/>
      </c>
      <c r="D7" s="303"/>
    </row>
    <row r="8" spans="1:10" s="22" customFormat="1" ht="15" customHeight="1" x14ac:dyDescent="0.2">
      <c r="A8" s="293" t="s">
        <v>3</v>
      </c>
      <c r="B8" s="293"/>
      <c r="C8" s="303" t="str">
        <f>IF('Príloha č. 1'!C8:D8="","",'Príloha č. 1'!C8:D8)</f>
        <v/>
      </c>
      <c r="D8" s="303"/>
    </row>
    <row r="9" spans="1:10" s="22" customFormat="1" ht="15" customHeight="1" x14ac:dyDescent="0.2">
      <c r="A9" s="293" t="s">
        <v>4</v>
      </c>
      <c r="B9" s="293"/>
      <c r="C9" s="303" t="str">
        <f>IF('Príloha č. 1'!C9:D9="","",'Príloha č. 1'!C9:D9)</f>
        <v/>
      </c>
      <c r="D9" s="303"/>
    </row>
    <row r="10" spans="1:10" s="22" customFormat="1" ht="15" customHeight="1" x14ac:dyDescent="0.2">
      <c r="A10" s="1"/>
      <c r="B10" s="1"/>
      <c r="C10" s="142"/>
      <c r="D10" s="1"/>
    </row>
    <row r="11" spans="1:10" s="27" customFormat="1" ht="36.75" customHeight="1" x14ac:dyDescent="0.25">
      <c r="A11" s="278" t="s">
        <v>68</v>
      </c>
      <c r="B11" s="278"/>
      <c r="C11" s="278"/>
      <c r="D11" s="278"/>
    </row>
    <row r="12" spans="1:10" x14ac:dyDescent="0.2">
      <c r="A12" s="1"/>
      <c r="B12" s="1"/>
      <c r="C12" s="1"/>
      <c r="D12" s="1"/>
    </row>
    <row r="13" spans="1:10" s="112" customFormat="1" ht="38.25" customHeight="1" x14ac:dyDescent="0.2">
      <c r="A13" s="293" t="s">
        <v>69</v>
      </c>
      <c r="B13" s="293"/>
      <c r="C13" s="293"/>
      <c r="D13" s="293"/>
    </row>
    <row r="14" spans="1:10" s="113" customFormat="1" ht="15" customHeight="1" x14ac:dyDescent="0.2">
      <c r="A14" s="304" t="s">
        <v>61</v>
      </c>
      <c r="B14" s="305"/>
      <c r="C14" s="305" t="s">
        <v>62</v>
      </c>
      <c r="D14" s="306"/>
    </row>
    <row r="15" spans="1:10" s="113" customFormat="1" ht="15" customHeight="1" x14ac:dyDescent="0.2">
      <c r="A15" s="307"/>
      <c r="B15" s="308"/>
      <c r="C15" s="308"/>
      <c r="D15" s="309"/>
    </row>
    <row r="16" spans="1:10" s="113" customFormat="1" ht="15" customHeight="1" x14ac:dyDescent="0.2">
      <c r="A16" s="297"/>
      <c r="B16" s="298"/>
      <c r="C16" s="298"/>
      <c r="D16" s="299"/>
    </row>
    <row r="17" spans="1:5" s="113" customFormat="1" ht="15" customHeight="1" x14ac:dyDescent="0.2">
      <c r="A17" s="297"/>
      <c r="B17" s="298"/>
      <c r="C17" s="298"/>
      <c r="D17" s="299"/>
    </row>
    <row r="18" spans="1:5" s="113" customFormat="1" ht="15" customHeight="1" x14ac:dyDescent="0.2">
      <c r="A18" s="297"/>
      <c r="B18" s="298"/>
      <c r="C18" s="298"/>
      <c r="D18" s="299"/>
    </row>
    <row r="19" spans="1:5" s="113" customFormat="1" ht="15" customHeight="1" x14ac:dyDescent="0.2">
      <c r="A19" s="297"/>
      <c r="B19" s="298"/>
      <c r="C19" s="298"/>
      <c r="D19" s="299"/>
    </row>
    <row r="20" spans="1:5" s="113" customFormat="1" ht="15" customHeight="1" x14ac:dyDescent="0.2">
      <c r="A20" s="143"/>
      <c r="B20" s="143"/>
      <c r="C20" s="143"/>
      <c r="D20" s="143"/>
    </row>
    <row r="21" spans="1:5" s="113" customFormat="1" ht="15" customHeight="1" x14ac:dyDescent="0.2">
      <c r="A21" s="143"/>
      <c r="B21" s="143"/>
      <c r="C21" s="143"/>
      <c r="D21" s="143"/>
    </row>
    <row r="22" spans="1:5" s="113" customFormat="1" ht="15" customHeight="1" x14ac:dyDescent="0.2">
      <c r="A22" s="143"/>
      <c r="B22" s="143"/>
      <c r="C22" s="143"/>
      <c r="D22" s="143"/>
    </row>
    <row r="23" spans="1:5" s="22" customFormat="1" ht="15" customHeight="1" x14ac:dyDescent="0.2">
      <c r="A23" s="1" t="s">
        <v>8</v>
      </c>
      <c r="B23" s="144" t="str">
        <f>IF('Príloha č. 1'!B23:B23="","",'Príloha č. 1'!B23:B23)</f>
        <v/>
      </c>
      <c r="C23" s="17"/>
      <c r="D23" s="1"/>
    </row>
    <row r="24" spans="1:5" s="35" customFormat="1" ht="15" customHeight="1" x14ac:dyDescent="0.25">
      <c r="A24" s="2" t="s">
        <v>9</v>
      </c>
      <c r="B24" s="145" t="str">
        <f>IF('Príloha č. 1'!B24:B24="","",'Príloha č. 1'!B24:B24)</f>
        <v/>
      </c>
      <c r="C24" s="146"/>
      <c r="D24" s="2"/>
    </row>
    <row r="25" spans="1:5" s="22" customFormat="1" ht="15" customHeight="1" x14ac:dyDescent="0.2">
      <c r="A25" s="1"/>
      <c r="B25" s="1"/>
      <c r="C25" s="1"/>
      <c r="D25" s="1"/>
    </row>
    <row r="26" spans="1:5" ht="39.950000000000003" customHeight="1" x14ac:dyDescent="0.2">
      <c r="A26" s="1"/>
      <c r="B26" s="1"/>
      <c r="C26" s="1"/>
      <c r="D26" s="15"/>
    </row>
    <row r="27" spans="1:5" ht="45" customHeight="1" x14ac:dyDescent="0.2">
      <c r="D27" s="29" t="s">
        <v>98</v>
      </c>
    </row>
    <row r="30" spans="1:5" s="30" customFormat="1" ht="11.25" x14ac:dyDescent="0.2">
      <c r="A30" s="288" t="s">
        <v>10</v>
      </c>
      <c r="B30" s="288"/>
    </row>
    <row r="31" spans="1:5" s="34" customFormat="1" ht="12" customHeight="1" x14ac:dyDescent="0.2">
      <c r="A31" s="31"/>
      <c r="B31" s="302" t="s">
        <v>11</v>
      </c>
      <c r="C31" s="302"/>
      <c r="D31" s="32"/>
      <c r="E31" s="33"/>
    </row>
  </sheetData>
  <mergeCells count="28">
    <mergeCell ref="A30:B30"/>
    <mergeCell ref="B31:C31"/>
    <mergeCell ref="A11:D11"/>
    <mergeCell ref="A7:B7"/>
    <mergeCell ref="C7:D7"/>
    <mergeCell ref="A8:B8"/>
    <mergeCell ref="C8:D8"/>
    <mergeCell ref="A9:B9"/>
    <mergeCell ref="C9:D9"/>
    <mergeCell ref="A13:D13"/>
    <mergeCell ref="A14:B14"/>
    <mergeCell ref="C14:D14"/>
    <mergeCell ref="A15:B15"/>
    <mergeCell ref="C15:D15"/>
    <mergeCell ref="A16:B16"/>
    <mergeCell ref="C16:D16"/>
    <mergeCell ref="A1:B1"/>
    <mergeCell ref="A2:D2"/>
    <mergeCell ref="A3:C3"/>
    <mergeCell ref="A4:D4"/>
    <mergeCell ref="A6:B6"/>
    <mergeCell ref="C6:D6"/>
    <mergeCell ref="A17:B17"/>
    <mergeCell ref="C17:D17"/>
    <mergeCell ref="A18:B18"/>
    <mergeCell ref="C18:D18"/>
    <mergeCell ref="A19:B19"/>
    <mergeCell ref="C19:D19"/>
  </mergeCells>
  <conditionalFormatting sqref="C6:D9">
    <cfRule type="containsBlanks" dxfId="52" priority="2">
      <formula>LEN(TRIM(C6))=0</formula>
    </cfRule>
  </conditionalFormatting>
  <conditionalFormatting sqref="B23:B24">
    <cfRule type="containsBlanks" dxfId="51" priority="1">
      <formula>LEN(TRIM(B23))=0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&amp;L&amp;"Arial,Tučné"&amp;10Príloha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22"/>
  <sheetViews>
    <sheetView zoomScaleNormal="100" workbookViewId="0">
      <selection activeCell="D24" sqref="D22:D24"/>
    </sheetView>
  </sheetViews>
  <sheetFormatPr defaultRowHeight="12" x14ac:dyDescent="0.2"/>
  <cols>
    <col min="1" max="1" width="4.7109375" style="206" bestFit="1" customWidth="1"/>
    <col min="2" max="2" width="19.7109375" style="206" customWidth="1"/>
    <col min="3" max="3" width="28.7109375" style="206" customWidth="1"/>
    <col min="4" max="4" width="33.42578125" style="206" customWidth="1"/>
    <col min="5" max="5" width="10.42578125" style="206" bestFit="1" customWidth="1"/>
    <col min="6" max="256" width="9.140625" style="206"/>
    <col min="257" max="257" width="4.7109375" style="206" bestFit="1" customWidth="1"/>
    <col min="258" max="258" width="19.7109375" style="206" customWidth="1"/>
    <col min="259" max="259" width="28.7109375" style="206" customWidth="1"/>
    <col min="260" max="260" width="33.42578125" style="206" customWidth="1"/>
    <col min="261" max="261" width="10.42578125" style="206" bestFit="1" customWidth="1"/>
    <col min="262" max="512" width="9.140625" style="206"/>
    <col min="513" max="513" width="4.7109375" style="206" bestFit="1" customWidth="1"/>
    <col min="514" max="514" width="19.7109375" style="206" customWidth="1"/>
    <col min="515" max="515" width="28.7109375" style="206" customWidth="1"/>
    <col min="516" max="516" width="33.42578125" style="206" customWidth="1"/>
    <col min="517" max="517" width="10.42578125" style="206" bestFit="1" customWidth="1"/>
    <col min="518" max="768" width="9.140625" style="206"/>
    <col min="769" max="769" width="4.7109375" style="206" bestFit="1" customWidth="1"/>
    <col min="770" max="770" width="19.7109375" style="206" customWidth="1"/>
    <col min="771" max="771" width="28.7109375" style="206" customWidth="1"/>
    <col min="772" max="772" width="33.42578125" style="206" customWidth="1"/>
    <col min="773" max="773" width="10.42578125" style="206" bestFit="1" customWidth="1"/>
    <col min="774" max="1024" width="9.140625" style="206"/>
    <col min="1025" max="1025" width="4.7109375" style="206" bestFit="1" customWidth="1"/>
    <col min="1026" max="1026" width="19.7109375" style="206" customWidth="1"/>
    <col min="1027" max="1027" width="28.7109375" style="206" customWidth="1"/>
    <col min="1028" max="1028" width="33.42578125" style="206" customWidth="1"/>
    <col min="1029" max="1029" width="10.42578125" style="206" bestFit="1" customWidth="1"/>
    <col min="1030" max="1280" width="9.140625" style="206"/>
    <col min="1281" max="1281" width="4.7109375" style="206" bestFit="1" customWidth="1"/>
    <col min="1282" max="1282" width="19.7109375" style="206" customWidth="1"/>
    <col min="1283" max="1283" width="28.7109375" style="206" customWidth="1"/>
    <col min="1284" max="1284" width="33.42578125" style="206" customWidth="1"/>
    <col min="1285" max="1285" width="10.42578125" style="206" bestFit="1" customWidth="1"/>
    <col min="1286" max="1536" width="9.140625" style="206"/>
    <col min="1537" max="1537" width="4.7109375" style="206" bestFit="1" customWidth="1"/>
    <col min="1538" max="1538" width="19.7109375" style="206" customWidth="1"/>
    <col min="1539" max="1539" width="28.7109375" style="206" customWidth="1"/>
    <col min="1540" max="1540" width="33.42578125" style="206" customWidth="1"/>
    <col min="1541" max="1541" width="10.42578125" style="206" bestFit="1" customWidth="1"/>
    <col min="1542" max="1792" width="9.140625" style="206"/>
    <col min="1793" max="1793" width="4.7109375" style="206" bestFit="1" customWidth="1"/>
    <col min="1794" max="1794" width="19.7109375" style="206" customWidth="1"/>
    <col min="1795" max="1795" width="28.7109375" style="206" customWidth="1"/>
    <col min="1796" max="1796" width="33.42578125" style="206" customWidth="1"/>
    <col min="1797" max="1797" width="10.42578125" style="206" bestFit="1" customWidth="1"/>
    <col min="1798" max="2048" width="9.140625" style="206"/>
    <col min="2049" max="2049" width="4.7109375" style="206" bestFit="1" customWidth="1"/>
    <col min="2050" max="2050" width="19.7109375" style="206" customWidth="1"/>
    <col min="2051" max="2051" width="28.7109375" style="206" customWidth="1"/>
    <col min="2052" max="2052" width="33.42578125" style="206" customWidth="1"/>
    <col min="2053" max="2053" width="10.42578125" style="206" bestFit="1" customWidth="1"/>
    <col min="2054" max="2304" width="9.140625" style="206"/>
    <col min="2305" max="2305" width="4.7109375" style="206" bestFit="1" customWidth="1"/>
    <col min="2306" max="2306" width="19.7109375" style="206" customWidth="1"/>
    <col min="2307" max="2307" width="28.7109375" style="206" customWidth="1"/>
    <col min="2308" max="2308" width="33.42578125" style="206" customWidth="1"/>
    <col min="2309" max="2309" width="10.42578125" style="206" bestFit="1" customWidth="1"/>
    <col min="2310" max="2560" width="9.140625" style="206"/>
    <col min="2561" max="2561" width="4.7109375" style="206" bestFit="1" customWidth="1"/>
    <col min="2562" max="2562" width="19.7109375" style="206" customWidth="1"/>
    <col min="2563" max="2563" width="28.7109375" style="206" customWidth="1"/>
    <col min="2564" max="2564" width="33.42578125" style="206" customWidth="1"/>
    <col min="2565" max="2565" width="10.42578125" style="206" bestFit="1" customWidth="1"/>
    <col min="2566" max="2816" width="9.140625" style="206"/>
    <col min="2817" max="2817" width="4.7109375" style="206" bestFit="1" customWidth="1"/>
    <col min="2818" max="2818" width="19.7109375" style="206" customWidth="1"/>
    <col min="2819" max="2819" width="28.7109375" style="206" customWidth="1"/>
    <col min="2820" max="2820" width="33.42578125" style="206" customWidth="1"/>
    <col min="2821" max="2821" width="10.42578125" style="206" bestFit="1" customWidth="1"/>
    <col min="2822" max="3072" width="9.140625" style="206"/>
    <col min="3073" max="3073" width="4.7109375" style="206" bestFit="1" customWidth="1"/>
    <col min="3074" max="3074" width="19.7109375" style="206" customWidth="1"/>
    <col min="3075" max="3075" width="28.7109375" style="206" customWidth="1"/>
    <col min="3076" max="3076" width="33.42578125" style="206" customWidth="1"/>
    <col min="3077" max="3077" width="10.42578125" style="206" bestFit="1" customWidth="1"/>
    <col min="3078" max="3328" width="9.140625" style="206"/>
    <col min="3329" max="3329" width="4.7109375" style="206" bestFit="1" customWidth="1"/>
    <col min="3330" max="3330" width="19.7109375" style="206" customWidth="1"/>
    <col min="3331" max="3331" width="28.7109375" style="206" customWidth="1"/>
    <col min="3332" max="3332" width="33.42578125" style="206" customWidth="1"/>
    <col min="3333" max="3333" width="10.42578125" style="206" bestFit="1" customWidth="1"/>
    <col min="3334" max="3584" width="9.140625" style="206"/>
    <col min="3585" max="3585" width="4.7109375" style="206" bestFit="1" customWidth="1"/>
    <col min="3586" max="3586" width="19.7109375" style="206" customWidth="1"/>
    <col min="3587" max="3587" width="28.7109375" style="206" customWidth="1"/>
    <col min="3588" max="3588" width="33.42578125" style="206" customWidth="1"/>
    <col min="3589" max="3589" width="10.42578125" style="206" bestFit="1" customWidth="1"/>
    <col min="3590" max="3840" width="9.140625" style="206"/>
    <col min="3841" max="3841" width="4.7109375" style="206" bestFit="1" customWidth="1"/>
    <col min="3842" max="3842" width="19.7109375" style="206" customWidth="1"/>
    <col min="3843" max="3843" width="28.7109375" style="206" customWidth="1"/>
    <col min="3844" max="3844" width="33.42578125" style="206" customWidth="1"/>
    <col min="3845" max="3845" width="10.42578125" style="206" bestFit="1" customWidth="1"/>
    <col min="3846" max="4096" width="9.140625" style="206"/>
    <col min="4097" max="4097" width="4.7109375" style="206" bestFit="1" customWidth="1"/>
    <col min="4098" max="4098" width="19.7109375" style="206" customWidth="1"/>
    <col min="4099" max="4099" width="28.7109375" style="206" customWidth="1"/>
    <col min="4100" max="4100" width="33.42578125" style="206" customWidth="1"/>
    <col min="4101" max="4101" width="10.42578125" style="206" bestFit="1" customWidth="1"/>
    <col min="4102" max="4352" width="9.140625" style="206"/>
    <col min="4353" max="4353" width="4.7109375" style="206" bestFit="1" customWidth="1"/>
    <col min="4354" max="4354" width="19.7109375" style="206" customWidth="1"/>
    <col min="4355" max="4355" width="28.7109375" style="206" customWidth="1"/>
    <col min="4356" max="4356" width="33.42578125" style="206" customWidth="1"/>
    <col min="4357" max="4357" width="10.42578125" style="206" bestFit="1" customWidth="1"/>
    <col min="4358" max="4608" width="9.140625" style="206"/>
    <col min="4609" max="4609" width="4.7109375" style="206" bestFit="1" customWidth="1"/>
    <col min="4610" max="4610" width="19.7109375" style="206" customWidth="1"/>
    <col min="4611" max="4611" width="28.7109375" style="206" customWidth="1"/>
    <col min="4612" max="4612" width="33.42578125" style="206" customWidth="1"/>
    <col min="4613" max="4613" width="10.42578125" style="206" bestFit="1" customWidth="1"/>
    <col min="4614" max="4864" width="9.140625" style="206"/>
    <col min="4865" max="4865" width="4.7109375" style="206" bestFit="1" customWidth="1"/>
    <col min="4866" max="4866" width="19.7109375" style="206" customWidth="1"/>
    <col min="4867" max="4867" width="28.7109375" style="206" customWidth="1"/>
    <col min="4868" max="4868" width="33.42578125" style="206" customWidth="1"/>
    <col min="4869" max="4869" width="10.42578125" style="206" bestFit="1" customWidth="1"/>
    <col min="4870" max="5120" width="9.140625" style="206"/>
    <col min="5121" max="5121" width="4.7109375" style="206" bestFit="1" customWidth="1"/>
    <col min="5122" max="5122" width="19.7109375" style="206" customWidth="1"/>
    <col min="5123" max="5123" width="28.7109375" style="206" customWidth="1"/>
    <col min="5124" max="5124" width="33.42578125" style="206" customWidth="1"/>
    <col min="5125" max="5125" width="10.42578125" style="206" bestFit="1" customWidth="1"/>
    <col min="5126" max="5376" width="9.140625" style="206"/>
    <col min="5377" max="5377" width="4.7109375" style="206" bestFit="1" customWidth="1"/>
    <col min="5378" max="5378" width="19.7109375" style="206" customWidth="1"/>
    <col min="5379" max="5379" width="28.7109375" style="206" customWidth="1"/>
    <col min="5380" max="5380" width="33.42578125" style="206" customWidth="1"/>
    <col min="5381" max="5381" width="10.42578125" style="206" bestFit="1" customWidth="1"/>
    <col min="5382" max="5632" width="9.140625" style="206"/>
    <col min="5633" max="5633" width="4.7109375" style="206" bestFit="1" customWidth="1"/>
    <col min="5634" max="5634" width="19.7109375" style="206" customWidth="1"/>
    <col min="5635" max="5635" width="28.7109375" style="206" customWidth="1"/>
    <col min="5636" max="5636" width="33.42578125" style="206" customWidth="1"/>
    <col min="5637" max="5637" width="10.42578125" style="206" bestFit="1" customWidth="1"/>
    <col min="5638" max="5888" width="9.140625" style="206"/>
    <col min="5889" max="5889" width="4.7109375" style="206" bestFit="1" customWidth="1"/>
    <col min="5890" max="5890" width="19.7109375" style="206" customWidth="1"/>
    <col min="5891" max="5891" width="28.7109375" style="206" customWidth="1"/>
    <col min="5892" max="5892" width="33.42578125" style="206" customWidth="1"/>
    <col min="5893" max="5893" width="10.42578125" style="206" bestFit="1" customWidth="1"/>
    <col min="5894" max="6144" width="9.140625" style="206"/>
    <col min="6145" max="6145" width="4.7109375" style="206" bestFit="1" customWidth="1"/>
    <col min="6146" max="6146" width="19.7109375" style="206" customWidth="1"/>
    <col min="6147" max="6147" width="28.7109375" style="206" customWidth="1"/>
    <col min="6148" max="6148" width="33.42578125" style="206" customWidth="1"/>
    <col min="6149" max="6149" width="10.42578125" style="206" bestFit="1" customWidth="1"/>
    <col min="6150" max="6400" width="9.140625" style="206"/>
    <col min="6401" max="6401" width="4.7109375" style="206" bestFit="1" customWidth="1"/>
    <col min="6402" max="6402" width="19.7109375" style="206" customWidth="1"/>
    <col min="6403" max="6403" width="28.7109375" style="206" customWidth="1"/>
    <col min="6404" max="6404" width="33.42578125" style="206" customWidth="1"/>
    <col min="6405" max="6405" width="10.42578125" style="206" bestFit="1" customWidth="1"/>
    <col min="6406" max="6656" width="9.140625" style="206"/>
    <col min="6657" max="6657" width="4.7109375" style="206" bestFit="1" customWidth="1"/>
    <col min="6658" max="6658" width="19.7109375" style="206" customWidth="1"/>
    <col min="6659" max="6659" width="28.7109375" style="206" customWidth="1"/>
    <col min="6660" max="6660" width="33.42578125" style="206" customWidth="1"/>
    <col min="6661" max="6661" width="10.42578125" style="206" bestFit="1" customWidth="1"/>
    <col min="6662" max="6912" width="9.140625" style="206"/>
    <col min="6913" max="6913" width="4.7109375" style="206" bestFit="1" customWidth="1"/>
    <col min="6914" max="6914" width="19.7109375" style="206" customWidth="1"/>
    <col min="6915" max="6915" width="28.7109375" style="206" customWidth="1"/>
    <col min="6916" max="6916" width="33.42578125" style="206" customWidth="1"/>
    <col min="6917" max="6917" width="10.42578125" style="206" bestFit="1" customWidth="1"/>
    <col min="6918" max="7168" width="9.140625" style="206"/>
    <col min="7169" max="7169" width="4.7109375" style="206" bestFit="1" customWidth="1"/>
    <col min="7170" max="7170" width="19.7109375" style="206" customWidth="1"/>
    <col min="7171" max="7171" width="28.7109375" style="206" customWidth="1"/>
    <col min="7172" max="7172" width="33.42578125" style="206" customWidth="1"/>
    <col min="7173" max="7173" width="10.42578125" style="206" bestFit="1" customWidth="1"/>
    <col min="7174" max="7424" width="9.140625" style="206"/>
    <col min="7425" max="7425" width="4.7109375" style="206" bestFit="1" customWidth="1"/>
    <col min="7426" max="7426" width="19.7109375" style="206" customWidth="1"/>
    <col min="7427" max="7427" width="28.7109375" style="206" customWidth="1"/>
    <col min="7428" max="7428" width="33.42578125" style="206" customWidth="1"/>
    <col min="7429" max="7429" width="10.42578125" style="206" bestFit="1" customWidth="1"/>
    <col min="7430" max="7680" width="9.140625" style="206"/>
    <col min="7681" max="7681" width="4.7109375" style="206" bestFit="1" customWidth="1"/>
    <col min="7682" max="7682" width="19.7109375" style="206" customWidth="1"/>
    <col min="7683" max="7683" width="28.7109375" style="206" customWidth="1"/>
    <col min="7684" max="7684" width="33.42578125" style="206" customWidth="1"/>
    <col min="7685" max="7685" width="10.42578125" style="206" bestFit="1" customWidth="1"/>
    <col min="7686" max="7936" width="9.140625" style="206"/>
    <col min="7937" max="7937" width="4.7109375" style="206" bestFit="1" customWidth="1"/>
    <col min="7938" max="7938" width="19.7109375" style="206" customWidth="1"/>
    <col min="7939" max="7939" width="28.7109375" style="206" customWidth="1"/>
    <col min="7940" max="7940" width="33.42578125" style="206" customWidth="1"/>
    <col min="7941" max="7941" width="10.42578125" style="206" bestFit="1" customWidth="1"/>
    <col min="7942" max="8192" width="9.140625" style="206"/>
    <col min="8193" max="8193" width="4.7109375" style="206" bestFit="1" customWidth="1"/>
    <col min="8194" max="8194" width="19.7109375" style="206" customWidth="1"/>
    <col min="8195" max="8195" width="28.7109375" style="206" customWidth="1"/>
    <col min="8196" max="8196" width="33.42578125" style="206" customWidth="1"/>
    <col min="8197" max="8197" width="10.42578125" style="206" bestFit="1" customWidth="1"/>
    <col min="8198" max="8448" width="9.140625" style="206"/>
    <col min="8449" max="8449" width="4.7109375" style="206" bestFit="1" customWidth="1"/>
    <col min="8450" max="8450" width="19.7109375" style="206" customWidth="1"/>
    <col min="8451" max="8451" width="28.7109375" style="206" customWidth="1"/>
    <col min="8452" max="8452" width="33.42578125" style="206" customWidth="1"/>
    <col min="8453" max="8453" width="10.42578125" style="206" bestFit="1" customWidth="1"/>
    <col min="8454" max="8704" width="9.140625" style="206"/>
    <col min="8705" max="8705" width="4.7109375" style="206" bestFit="1" customWidth="1"/>
    <col min="8706" max="8706" width="19.7109375" style="206" customWidth="1"/>
    <col min="8707" max="8707" width="28.7109375" style="206" customWidth="1"/>
    <col min="8708" max="8708" width="33.42578125" style="206" customWidth="1"/>
    <col min="8709" max="8709" width="10.42578125" style="206" bestFit="1" customWidth="1"/>
    <col min="8710" max="8960" width="9.140625" style="206"/>
    <col min="8961" max="8961" width="4.7109375" style="206" bestFit="1" customWidth="1"/>
    <col min="8962" max="8962" width="19.7109375" style="206" customWidth="1"/>
    <col min="8963" max="8963" width="28.7109375" style="206" customWidth="1"/>
    <col min="8964" max="8964" width="33.42578125" style="206" customWidth="1"/>
    <col min="8965" max="8965" width="10.42578125" style="206" bestFit="1" customWidth="1"/>
    <col min="8966" max="9216" width="9.140625" style="206"/>
    <col min="9217" max="9217" width="4.7109375" style="206" bestFit="1" customWidth="1"/>
    <col min="9218" max="9218" width="19.7109375" style="206" customWidth="1"/>
    <col min="9219" max="9219" width="28.7109375" style="206" customWidth="1"/>
    <col min="9220" max="9220" width="33.42578125" style="206" customWidth="1"/>
    <col min="9221" max="9221" width="10.42578125" style="206" bestFit="1" customWidth="1"/>
    <col min="9222" max="9472" width="9.140625" style="206"/>
    <col min="9473" max="9473" width="4.7109375" style="206" bestFit="1" customWidth="1"/>
    <col min="9474" max="9474" width="19.7109375" style="206" customWidth="1"/>
    <col min="9475" max="9475" width="28.7109375" style="206" customWidth="1"/>
    <col min="9476" max="9476" width="33.42578125" style="206" customWidth="1"/>
    <col min="9477" max="9477" width="10.42578125" style="206" bestFit="1" customWidth="1"/>
    <col min="9478" max="9728" width="9.140625" style="206"/>
    <col min="9729" max="9729" width="4.7109375" style="206" bestFit="1" customWidth="1"/>
    <col min="9730" max="9730" width="19.7109375" style="206" customWidth="1"/>
    <col min="9731" max="9731" width="28.7109375" style="206" customWidth="1"/>
    <col min="9732" max="9732" width="33.42578125" style="206" customWidth="1"/>
    <col min="9733" max="9733" width="10.42578125" style="206" bestFit="1" customWidth="1"/>
    <col min="9734" max="9984" width="9.140625" style="206"/>
    <col min="9985" max="9985" width="4.7109375" style="206" bestFit="1" customWidth="1"/>
    <col min="9986" max="9986" width="19.7109375" style="206" customWidth="1"/>
    <col min="9987" max="9987" width="28.7109375" style="206" customWidth="1"/>
    <col min="9988" max="9988" width="33.42578125" style="206" customWidth="1"/>
    <col min="9989" max="9989" width="10.42578125" style="206" bestFit="1" customWidth="1"/>
    <col min="9990" max="10240" width="9.140625" style="206"/>
    <col min="10241" max="10241" width="4.7109375" style="206" bestFit="1" customWidth="1"/>
    <col min="10242" max="10242" width="19.7109375" style="206" customWidth="1"/>
    <col min="10243" max="10243" width="28.7109375" style="206" customWidth="1"/>
    <col min="10244" max="10244" width="33.42578125" style="206" customWidth="1"/>
    <col min="10245" max="10245" width="10.42578125" style="206" bestFit="1" customWidth="1"/>
    <col min="10246" max="10496" width="9.140625" style="206"/>
    <col min="10497" max="10497" width="4.7109375" style="206" bestFit="1" customWidth="1"/>
    <col min="10498" max="10498" width="19.7109375" style="206" customWidth="1"/>
    <col min="10499" max="10499" width="28.7109375" style="206" customWidth="1"/>
    <col min="10500" max="10500" width="33.42578125" style="206" customWidth="1"/>
    <col min="10501" max="10501" width="10.42578125" style="206" bestFit="1" customWidth="1"/>
    <col min="10502" max="10752" width="9.140625" style="206"/>
    <col min="10753" max="10753" width="4.7109375" style="206" bestFit="1" customWidth="1"/>
    <col min="10754" max="10754" width="19.7109375" style="206" customWidth="1"/>
    <col min="10755" max="10755" width="28.7109375" style="206" customWidth="1"/>
    <col min="10756" max="10756" width="33.42578125" style="206" customWidth="1"/>
    <col min="10757" max="10757" width="10.42578125" style="206" bestFit="1" customWidth="1"/>
    <col min="10758" max="11008" width="9.140625" style="206"/>
    <col min="11009" max="11009" width="4.7109375" style="206" bestFit="1" customWidth="1"/>
    <col min="11010" max="11010" width="19.7109375" style="206" customWidth="1"/>
    <col min="11011" max="11011" width="28.7109375" style="206" customWidth="1"/>
    <col min="11012" max="11012" width="33.42578125" style="206" customWidth="1"/>
    <col min="11013" max="11013" width="10.42578125" style="206" bestFit="1" customWidth="1"/>
    <col min="11014" max="11264" width="9.140625" style="206"/>
    <col min="11265" max="11265" width="4.7109375" style="206" bestFit="1" customWidth="1"/>
    <col min="11266" max="11266" width="19.7109375" style="206" customWidth="1"/>
    <col min="11267" max="11267" width="28.7109375" style="206" customWidth="1"/>
    <col min="11268" max="11268" width="33.42578125" style="206" customWidth="1"/>
    <col min="11269" max="11269" width="10.42578125" style="206" bestFit="1" customWidth="1"/>
    <col min="11270" max="11520" width="9.140625" style="206"/>
    <col min="11521" max="11521" width="4.7109375" style="206" bestFit="1" customWidth="1"/>
    <col min="11522" max="11522" width="19.7109375" style="206" customWidth="1"/>
    <col min="11523" max="11523" width="28.7109375" style="206" customWidth="1"/>
    <col min="11524" max="11524" width="33.42578125" style="206" customWidth="1"/>
    <col min="11525" max="11525" width="10.42578125" style="206" bestFit="1" customWidth="1"/>
    <col min="11526" max="11776" width="9.140625" style="206"/>
    <col min="11777" max="11777" width="4.7109375" style="206" bestFit="1" customWidth="1"/>
    <col min="11778" max="11778" width="19.7109375" style="206" customWidth="1"/>
    <col min="11779" max="11779" width="28.7109375" style="206" customWidth="1"/>
    <col min="11780" max="11780" width="33.42578125" style="206" customWidth="1"/>
    <col min="11781" max="11781" width="10.42578125" style="206" bestFit="1" customWidth="1"/>
    <col min="11782" max="12032" width="9.140625" style="206"/>
    <col min="12033" max="12033" width="4.7109375" style="206" bestFit="1" customWidth="1"/>
    <col min="12034" max="12034" width="19.7109375" style="206" customWidth="1"/>
    <col min="12035" max="12035" width="28.7109375" style="206" customWidth="1"/>
    <col min="12036" max="12036" width="33.42578125" style="206" customWidth="1"/>
    <col min="12037" max="12037" width="10.42578125" style="206" bestFit="1" customWidth="1"/>
    <col min="12038" max="12288" width="9.140625" style="206"/>
    <col min="12289" max="12289" width="4.7109375" style="206" bestFit="1" customWidth="1"/>
    <col min="12290" max="12290" width="19.7109375" style="206" customWidth="1"/>
    <col min="12291" max="12291" width="28.7109375" style="206" customWidth="1"/>
    <col min="12292" max="12292" width="33.42578125" style="206" customWidth="1"/>
    <col min="12293" max="12293" width="10.42578125" style="206" bestFit="1" customWidth="1"/>
    <col min="12294" max="12544" width="9.140625" style="206"/>
    <col min="12545" max="12545" width="4.7109375" style="206" bestFit="1" customWidth="1"/>
    <col min="12546" max="12546" width="19.7109375" style="206" customWidth="1"/>
    <col min="12547" max="12547" width="28.7109375" style="206" customWidth="1"/>
    <col min="12548" max="12548" width="33.42578125" style="206" customWidth="1"/>
    <col min="12549" max="12549" width="10.42578125" style="206" bestFit="1" customWidth="1"/>
    <col min="12550" max="12800" width="9.140625" style="206"/>
    <col min="12801" max="12801" width="4.7109375" style="206" bestFit="1" customWidth="1"/>
    <col min="12802" max="12802" width="19.7109375" style="206" customWidth="1"/>
    <col min="12803" max="12803" width="28.7109375" style="206" customWidth="1"/>
    <col min="12804" max="12804" width="33.42578125" style="206" customWidth="1"/>
    <col min="12805" max="12805" width="10.42578125" style="206" bestFit="1" customWidth="1"/>
    <col min="12806" max="13056" width="9.140625" style="206"/>
    <col min="13057" max="13057" width="4.7109375" style="206" bestFit="1" customWidth="1"/>
    <col min="13058" max="13058" width="19.7109375" style="206" customWidth="1"/>
    <col min="13059" max="13059" width="28.7109375" style="206" customWidth="1"/>
    <col min="13060" max="13060" width="33.42578125" style="206" customWidth="1"/>
    <col min="13061" max="13061" width="10.42578125" style="206" bestFit="1" customWidth="1"/>
    <col min="13062" max="13312" width="9.140625" style="206"/>
    <col min="13313" max="13313" width="4.7109375" style="206" bestFit="1" customWidth="1"/>
    <col min="13314" max="13314" width="19.7109375" style="206" customWidth="1"/>
    <col min="13315" max="13315" width="28.7109375" style="206" customWidth="1"/>
    <col min="13316" max="13316" width="33.42578125" style="206" customWidth="1"/>
    <col min="13317" max="13317" width="10.42578125" style="206" bestFit="1" customWidth="1"/>
    <col min="13318" max="13568" width="9.140625" style="206"/>
    <col min="13569" max="13569" width="4.7109375" style="206" bestFit="1" customWidth="1"/>
    <col min="13570" max="13570" width="19.7109375" style="206" customWidth="1"/>
    <col min="13571" max="13571" width="28.7109375" style="206" customWidth="1"/>
    <col min="13572" max="13572" width="33.42578125" style="206" customWidth="1"/>
    <col min="13573" max="13573" width="10.42578125" style="206" bestFit="1" customWidth="1"/>
    <col min="13574" max="13824" width="9.140625" style="206"/>
    <col min="13825" max="13825" width="4.7109375" style="206" bestFit="1" customWidth="1"/>
    <col min="13826" max="13826" width="19.7109375" style="206" customWidth="1"/>
    <col min="13827" max="13827" width="28.7109375" style="206" customWidth="1"/>
    <col min="13828" max="13828" width="33.42578125" style="206" customWidth="1"/>
    <col min="13829" max="13829" width="10.42578125" style="206" bestFit="1" customWidth="1"/>
    <col min="13830" max="14080" width="9.140625" style="206"/>
    <col min="14081" max="14081" width="4.7109375" style="206" bestFit="1" customWidth="1"/>
    <col min="14082" max="14082" width="19.7109375" style="206" customWidth="1"/>
    <col min="14083" max="14083" width="28.7109375" style="206" customWidth="1"/>
    <col min="14084" max="14084" width="33.42578125" style="206" customWidth="1"/>
    <col min="14085" max="14085" width="10.42578125" style="206" bestFit="1" customWidth="1"/>
    <col min="14086" max="14336" width="9.140625" style="206"/>
    <col min="14337" max="14337" width="4.7109375" style="206" bestFit="1" customWidth="1"/>
    <col min="14338" max="14338" width="19.7109375" style="206" customWidth="1"/>
    <col min="14339" max="14339" width="28.7109375" style="206" customWidth="1"/>
    <col min="14340" max="14340" width="33.42578125" style="206" customWidth="1"/>
    <col min="14341" max="14341" width="10.42578125" style="206" bestFit="1" customWidth="1"/>
    <col min="14342" max="14592" width="9.140625" style="206"/>
    <col min="14593" max="14593" width="4.7109375" style="206" bestFit="1" customWidth="1"/>
    <col min="14594" max="14594" width="19.7109375" style="206" customWidth="1"/>
    <col min="14595" max="14595" width="28.7109375" style="206" customWidth="1"/>
    <col min="14596" max="14596" width="33.42578125" style="206" customWidth="1"/>
    <col min="14597" max="14597" width="10.42578125" style="206" bestFit="1" customWidth="1"/>
    <col min="14598" max="14848" width="9.140625" style="206"/>
    <col min="14849" max="14849" width="4.7109375" style="206" bestFit="1" customWidth="1"/>
    <col min="14850" max="14850" width="19.7109375" style="206" customWidth="1"/>
    <col min="14851" max="14851" width="28.7109375" style="206" customWidth="1"/>
    <col min="14852" max="14852" width="33.42578125" style="206" customWidth="1"/>
    <col min="14853" max="14853" width="10.42578125" style="206" bestFit="1" customWidth="1"/>
    <col min="14854" max="15104" width="9.140625" style="206"/>
    <col min="15105" max="15105" width="4.7109375" style="206" bestFit="1" customWidth="1"/>
    <col min="15106" max="15106" width="19.7109375" style="206" customWidth="1"/>
    <col min="15107" max="15107" width="28.7109375" style="206" customWidth="1"/>
    <col min="15108" max="15108" width="33.42578125" style="206" customWidth="1"/>
    <col min="15109" max="15109" width="10.42578125" style="206" bestFit="1" customWidth="1"/>
    <col min="15110" max="15360" width="9.140625" style="206"/>
    <col min="15361" max="15361" width="4.7109375" style="206" bestFit="1" customWidth="1"/>
    <col min="15362" max="15362" width="19.7109375" style="206" customWidth="1"/>
    <col min="15363" max="15363" width="28.7109375" style="206" customWidth="1"/>
    <col min="15364" max="15364" width="33.42578125" style="206" customWidth="1"/>
    <col min="15365" max="15365" width="10.42578125" style="206" bestFit="1" customWidth="1"/>
    <col min="15366" max="15616" width="9.140625" style="206"/>
    <col min="15617" max="15617" width="4.7109375" style="206" bestFit="1" customWidth="1"/>
    <col min="15618" max="15618" width="19.7109375" style="206" customWidth="1"/>
    <col min="15619" max="15619" width="28.7109375" style="206" customWidth="1"/>
    <col min="15620" max="15620" width="33.42578125" style="206" customWidth="1"/>
    <col min="15621" max="15621" width="10.42578125" style="206" bestFit="1" customWidth="1"/>
    <col min="15622" max="15872" width="9.140625" style="206"/>
    <col min="15873" max="15873" width="4.7109375" style="206" bestFit="1" customWidth="1"/>
    <col min="15874" max="15874" width="19.7109375" style="206" customWidth="1"/>
    <col min="15875" max="15875" width="28.7109375" style="206" customWidth="1"/>
    <col min="15876" max="15876" width="33.42578125" style="206" customWidth="1"/>
    <col min="15877" max="15877" width="10.42578125" style="206" bestFit="1" customWidth="1"/>
    <col min="15878" max="16128" width="9.140625" style="206"/>
    <col min="16129" max="16129" width="4.7109375" style="206" bestFit="1" customWidth="1"/>
    <col min="16130" max="16130" width="19.7109375" style="206" customWidth="1"/>
    <col min="16131" max="16131" width="28.7109375" style="206" customWidth="1"/>
    <col min="16132" max="16132" width="33.42578125" style="206" customWidth="1"/>
    <col min="16133" max="16133" width="10.42578125" style="206" bestFit="1" customWidth="1"/>
    <col min="16134" max="16384" width="9.140625" style="206"/>
  </cols>
  <sheetData>
    <row r="1" spans="1:10" x14ac:dyDescent="0.2">
      <c r="A1" s="310" t="s">
        <v>12</v>
      </c>
      <c r="B1" s="310"/>
    </row>
    <row r="2" spans="1:10" s="207" customFormat="1" ht="12.75" x14ac:dyDescent="0.25">
      <c r="A2" s="316" t="s">
        <v>101</v>
      </c>
      <c r="B2" s="316"/>
      <c r="C2" s="316"/>
      <c r="D2" s="316"/>
    </row>
    <row r="3" spans="1:10" x14ac:dyDescent="0.2">
      <c r="A3" s="317"/>
      <c r="B3" s="317"/>
      <c r="C3" s="317"/>
    </row>
    <row r="4" spans="1:10" ht="32.25" customHeight="1" x14ac:dyDescent="0.25">
      <c r="A4" s="318" t="s">
        <v>80</v>
      </c>
      <c r="B4" s="318"/>
      <c r="C4" s="318"/>
      <c r="D4" s="318"/>
      <c r="E4" s="208"/>
      <c r="F4" s="208"/>
      <c r="G4" s="208"/>
      <c r="H4" s="208"/>
      <c r="I4" s="208"/>
      <c r="J4" s="208"/>
    </row>
    <row r="6" spans="1:10" s="207" customFormat="1" ht="20.100000000000001" customHeight="1" x14ac:dyDescent="0.25">
      <c r="A6" s="311" t="s">
        <v>1</v>
      </c>
      <c r="B6" s="311"/>
      <c r="C6" s="319"/>
      <c r="D6" s="320"/>
      <c r="E6" s="209"/>
    </row>
    <row r="7" spans="1:10" s="207" customFormat="1" ht="20.100000000000001" customHeight="1" x14ac:dyDescent="0.25">
      <c r="A7" s="311" t="s">
        <v>2</v>
      </c>
      <c r="B7" s="311"/>
      <c r="C7" s="312"/>
      <c r="D7" s="313"/>
    </row>
    <row r="8" spans="1:10" ht="20.100000000000001" customHeight="1" x14ac:dyDescent="0.2">
      <c r="A8" s="310" t="s">
        <v>3</v>
      </c>
      <c r="B8" s="310"/>
      <c r="C8" s="312"/>
      <c r="D8" s="313"/>
    </row>
    <row r="9" spans="1:10" ht="20.100000000000001" customHeight="1" x14ac:dyDescent="0.2">
      <c r="A9" s="310" t="s">
        <v>4</v>
      </c>
      <c r="B9" s="310"/>
      <c r="C9" s="312"/>
      <c r="D9" s="313"/>
    </row>
    <row r="10" spans="1:10" x14ac:dyDescent="0.2">
      <c r="C10" s="210"/>
    </row>
    <row r="11" spans="1:10" s="211" customFormat="1" x14ac:dyDescent="0.25">
      <c r="A11" s="314" t="s">
        <v>19</v>
      </c>
      <c r="B11" s="314"/>
      <c r="C11" s="314"/>
      <c r="D11" s="314"/>
    </row>
    <row r="12" spans="1:10" ht="52.5" customHeight="1" x14ac:dyDescent="0.2">
      <c r="A12" s="207" t="s">
        <v>0</v>
      </c>
      <c r="B12" s="311" t="s">
        <v>81</v>
      </c>
      <c r="C12" s="311"/>
      <c r="D12" s="311"/>
    </row>
    <row r="13" spans="1:10" ht="39" customHeight="1" x14ac:dyDescent="0.2">
      <c r="A13" s="207" t="s">
        <v>0</v>
      </c>
      <c r="B13" s="311" t="s">
        <v>82</v>
      </c>
      <c r="C13" s="311"/>
      <c r="D13" s="311"/>
    </row>
    <row r="14" spans="1:10" ht="39.75" customHeight="1" x14ac:dyDescent="0.2">
      <c r="A14" s="207" t="s">
        <v>0</v>
      </c>
      <c r="B14" s="311" t="s">
        <v>83</v>
      </c>
      <c r="C14" s="311"/>
      <c r="D14" s="311"/>
    </row>
    <row r="16" spans="1:10" s="211" customFormat="1" x14ac:dyDescent="0.25">
      <c r="A16" s="211" t="s">
        <v>8</v>
      </c>
      <c r="B16" s="212"/>
    </row>
    <row r="17" spans="1:5" s="211" customFormat="1" x14ac:dyDescent="0.25">
      <c r="A17" s="211" t="s">
        <v>9</v>
      </c>
      <c r="B17" s="213"/>
    </row>
    <row r="18" spans="1:5" x14ac:dyDescent="0.2">
      <c r="D18" s="214"/>
    </row>
    <row r="19" spans="1:5" x14ac:dyDescent="0.2">
      <c r="C19" s="215" t="s">
        <v>84</v>
      </c>
      <c r="D19" s="212"/>
    </row>
    <row r="20" spans="1:5" ht="36" x14ac:dyDescent="0.2">
      <c r="C20" s="216"/>
      <c r="D20" s="277" t="s">
        <v>186</v>
      </c>
    </row>
    <row r="21" spans="1:5" s="216" customFormat="1" x14ac:dyDescent="0.2">
      <c r="A21" s="315" t="s">
        <v>10</v>
      </c>
      <c r="B21" s="315"/>
    </row>
    <row r="22" spans="1:5" s="220" customFormat="1" ht="12" customHeight="1" x14ac:dyDescent="0.2">
      <c r="A22" s="218"/>
      <c r="B22" s="310" t="s">
        <v>11</v>
      </c>
      <c r="C22" s="310"/>
      <c r="D22" s="217"/>
      <c r="E22" s="219"/>
    </row>
  </sheetData>
  <mergeCells count="18">
    <mergeCell ref="A1:B1"/>
    <mergeCell ref="A2:D2"/>
    <mergeCell ref="A3:C3"/>
    <mergeCell ref="A4:D4"/>
    <mergeCell ref="A6:B6"/>
    <mergeCell ref="C6:D6"/>
    <mergeCell ref="B22:C22"/>
    <mergeCell ref="A7:B7"/>
    <mergeCell ref="C7:D7"/>
    <mergeCell ref="A8:B8"/>
    <mergeCell ref="C8:D8"/>
    <mergeCell ref="A9:B9"/>
    <mergeCell ref="C9:D9"/>
    <mergeCell ref="A11:D11"/>
    <mergeCell ref="B12:D12"/>
    <mergeCell ref="B13:D13"/>
    <mergeCell ref="B14:D14"/>
    <mergeCell ref="A21:B21"/>
  </mergeCells>
  <conditionalFormatting sqref="A22">
    <cfRule type="containsBlanks" dxfId="50" priority="2">
      <formula>LEN(TRIM(A22))=0</formula>
    </cfRule>
  </conditionalFormatting>
  <conditionalFormatting sqref="C6:D9">
    <cfRule type="containsBlanks" dxfId="49" priority="4">
      <formula>LEN(TRIM(C6))=0</formula>
    </cfRule>
  </conditionalFormatting>
  <conditionalFormatting sqref="B16:B17">
    <cfRule type="containsBlanks" dxfId="48" priority="3">
      <formula>LEN(TRIM(B16))=0</formula>
    </cfRule>
  </conditionalFormatting>
  <conditionalFormatting sqref="D19">
    <cfRule type="containsBlanks" dxfId="47" priority="1">
      <formula>LEN(TRIM(D19))=0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&amp;L&amp;"Arial,Tučné"&amp;10Príloha č. 4 k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44"/>
  <sheetViews>
    <sheetView showGridLines="0" zoomScale="90" zoomScaleNormal="90" workbookViewId="0">
      <selection activeCell="E12" sqref="E12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5.7109375" style="36" customWidth="1"/>
    <col min="4" max="4" width="30.85546875" style="168" customWidth="1"/>
    <col min="5" max="6" width="12.7109375" style="168" customWidth="1"/>
    <col min="7" max="7" width="15.7109375" style="168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24" t="s">
        <v>12</v>
      </c>
      <c r="B1" s="324"/>
      <c r="C1" s="324"/>
      <c r="D1" s="324"/>
    </row>
    <row r="2" spans="1:11" ht="30" customHeight="1" x14ac:dyDescent="0.2">
      <c r="A2" s="325" t="str">
        <f>'Príloha č. 1'!A2:B2</f>
        <v xml:space="preserve">Špeciálny zdravotnícky materiá pre intervenčnú kardiológiu </v>
      </c>
      <c r="B2" s="325"/>
      <c r="C2" s="325"/>
      <c r="D2" s="325"/>
      <c r="E2" s="104"/>
      <c r="F2" s="104"/>
      <c r="G2" s="104"/>
      <c r="H2" s="104"/>
      <c r="I2" s="104"/>
      <c r="J2" s="104"/>
      <c r="K2" s="104"/>
    </row>
    <row r="3" spans="1:11" s="37" customFormat="1" ht="30" customHeight="1" x14ac:dyDescent="0.25">
      <c r="A3" s="326" t="s">
        <v>59</v>
      </c>
      <c r="B3" s="326"/>
      <c r="C3" s="326"/>
      <c r="D3" s="326"/>
      <c r="E3" s="103"/>
      <c r="F3" s="103"/>
      <c r="G3" s="103"/>
      <c r="H3" s="103"/>
      <c r="I3" s="103"/>
      <c r="J3" s="103"/>
      <c r="K3" s="103"/>
    </row>
    <row r="4" spans="1:11" s="37" customFormat="1" ht="11.25" customHeight="1" x14ac:dyDescent="0.25">
      <c r="A4" s="169"/>
      <c r="B4" s="169"/>
      <c r="C4" s="169"/>
      <c r="D4" s="169"/>
      <c r="E4" s="103"/>
      <c r="F4" s="103"/>
      <c r="G4" s="103"/>
      <c r="H4" s="103"/>
      <c r="I4" s="103"/>
      <c r="J4" s="103"/>
      <c r="K4" s="103"/>
    </row>
    <row r="5" spans="1:11" s="37" customFormat="1" ht="31.5" customHeight="1" thickBot="1" x14ac:dyDescent="0.3">
      <c r="A5" s="327" t="s">
        <v>102</v>
      </c>
      <c r="B5" s="327"/>
      <c r="C5" s="327"/>
      <c r="D5" s="327"/>
      <c r="E5" s="103"/>
      <c r="F5" s="103"/>
      <c r="G5" s="103"/>
      <c r="H5" s="103"/>
      <c r="I5" s="103"/>
      <c r="J5" s="103"/>
      <c r="K5" s="103"/>
    </row>
    <row r="6" spans="1:11" s="35" customFormat="1" ht="90" customHeight="1" x14ac:dyDescent="0.25">
      <c r="A6" s="328" t="s">
        <v>56</v>
      </c>
      <c r="B6" s="329"/>
      <c r="C6" s="332" t="s">
        <v>57</v>
      </c>
      <c r="D6" s="333"/>
    </row>
    <row r="7" spans="1:11" s="35" customFormat="1" ht="25.5" customHeight="1" thickBot="1" x14ac:dyDescent="0.3">
      <c r="A7" s="330"/>
      <c r="B7" s="331"/>
      <c r="C7" s="101" t="s">
        <v>63</v>
      </c>
      <c r="D7" s="105" t="s">
        <v>58</v>
      </c>
    </row>
    <row r="8" spans="1:11" s="102" customFormat="1" ht="28.5" customHeight="1" x14ac:dyDescent="0.25">
      <c r="A8" s="334" t="s">
        <v>103</v>
      </c>
      <c r="B8" s="335"/>
      <c r="C8" s="335"/>
      <c r="D8" s="336"/>
    </row>
    <row r="9" spans="1:11" s="102" customFormat="1" ht="52.5" customHeight="1" x14ac:dyDescent="0.25">
      <c r="A9" s="185" t="s">
        <v>27</v>
      </c>
      <c r="B9" s="189" t="s">
        <v>126</v>
      </c>
      <c r="C9" s="187"/>
      <c r="D9" s="173"/>
    </row>
    <row r="10" spans="1:11" s="102" customFormat="1" ht="41.25" customHeight="1" x14ac:dyDescent="0.25">
      <c r="A10" s="185" t="s">
        <v>28</v>
      </c>
      <c r="B10" s="189" t="s">
        <v>104</v>
      </c>
      <c r="C10" s="187"/>
      <c r="D10" s="171"/>
    </row>
    <row r="11" spans="1:11" s="102" customFormat="1" ht="26.25" customHeight="1" x14ac:dyDescent="0.25">
      <c r="A11" s="185" t="s">
        <v>77</v>
      </c>
      <c r="B11" s="189" t="s">
        <v>105</v>
      </c>
      <c r="C11" s="187"/>
      <c r="D11" s="171"/>
    </row>
    <row r="12" spans="1:11" s="102" customFormat="1" ht="34.5" customHeight="1" x14ac:dyDescent="0.25">
      <c r="A12" s="186" t="s">
        <v>106</v>
      </c>
      <c r="B12" s="189" t="s">
        <v>107</v>
      </c>
      <c r="C12" s="187"/>
      <c r="D12" s="171"/>
    </row>
    <row r="13" spans="1:11" s="102" customFormat="1" ht="34.5" customHeight="1" x14ac:dyDescent="0.25">
      <c r="A13" s="186" t="s">
        <v>108</v>
      </c>
      <c r="B13" s="196" t="s">
        <v>109</v>
      </c>
      <c r="C13" s="187"/>
      <c r="D13" s="171"/>
    </row>
    <row r="14" spans="1:11" s="102" customFormat="1" ht="34.5" customHeight="1" x14ac:dyDescent="0.25">
      <c r="A14" s="185" t="s">
        <v>30</v>
      </c>
      <c r="B14" s="189" t="s">
        <v>110</v>
      </c>
      <c r="C14" s="187"/>
      <c r="D14" s="171"/>
    </row>
    <row r="15" spans="1:11" s="102" customFormat="1" ht="34.5" customHeight="1" x14ac:dyDescent="0.25">
      <c r="A15" s="268" t="s">
        <v>31</v>
      </c>
      <c r="B15" s="189" t="s">
        <v>111</v>
      </c>
      <c r="C15" s="187"/>
      <c r="D15" s="171"/>
    </row>
    <row r="16" spans="1:11" s="102" customFormat="1" ht="34.5" customHeight="1" x14ac:dyDescent="0.25">
      <c r="A16" s="186" t="s">
        <v>112</v>
      </c>
      <c r="B16" s="189" t="s">
        <v>113</v>
      </c>
      <c r="C16" s="187"/>
      <c r="D16" s="171"/>
    </row>
    <row r="17" spans="1:10" s="102" customFormat="1" ht="34.5" customHeight="1" x14ac:dyDescent="0.25">
      <c r="A17" s="186" t="s">
        <v>114</v>
      </c>
      <c r="B17" s="269" t="s">
        <v>115</v>
      </c>
      <c r="C17" s="187"/>
      <c r="D17" s="171"/>
    </row>
    <row r="18" spans="1:10" s="102" customFormat="1" ht="28.5" customHeight="1" x14ac:dyDescent="0.25">
      <c r="A18" s="321" t="s">
        <v>125</v>
      </c>
      <c r="B18" s="322"/>
      <c r="C18" s="322"/>
      <c r="D18" s="323"/>
    </row>
    <row r="19" spans="1:10" s="102" customFormat="1" ht="45" customHeight="1" x14ac:dyDescent="0.25">
      <c r="A19" s="185" t="s">
        <v>27</v>
      </c>
      <c r="B19" s="269" t="s">
        <v>116</v>
      </c>
      <c r="C19" s="187"/>
      <c r="D19" s="173"/>
    </row>
    <row r="20" spans="1:10" s="102" customFormat="1" ht="44.25" customHeight="1" x14ac:dyDescent="0.25">
      <c r="A20" s="185" t="s">
        <v>28</v>
      </c>
      <c r="B20" s="196" t="s">
        <v>117</v>
      </c>
      <c r="C20" s="187"/>
      <c r="D20" s="171"/>
    </row>
    <row r="21" spans="1:10" s="102" customFormat="1" ht="42" customHeight="1" x14ac:dyDescent="0.25">
      <c r="A21" s="185" t="s">
        <v>29</v>
      </c>
      <c r="B21" s="272" t="s">
        <v>118</v>
      </c>
      <c r="C21" s="187"/>
      <c r="D21" s="171"/>
    </row>
    <row r="22" spans="1:10" s="102" customFormat="1" ht="22.5" customHeight="1" x14ac:dyDescent="0.25">
      <c r="A22" s="184" t="s">
        <v>30</v>
      </c>
      <c r="B22" s="196" t="s">
        <v>119</v>
      </c>
      <c r="C22" s="187"/>
      <c r="D22" s="171"/>
    </row>
    <row r="23" spans="1:10" s="102" customFormat="1" ht="30" customHeight="1" x14ac:dyDescent="0.25">
      <c r="A23" s="186" t="s">
        <v>120</v>
      </c>
      <c r="B23" s="191" t="s">
        <v>107</v>
      </c>
      <c r="C23" s="187"/>
      <c r="D23" s="171"/>
    </row>
    <row r="24" spans="1:10" s="102" customFormat="1" ht="34.5" customHeight="1" x14ac:dyDescent="0.25">
      <c r="A24" s="186" t="s">
        <v>121</v>
      </c>
      <c r="B24" s="192" t="s">
        <v>109</v>
      </c>
      <c r="C24" s="187"/>
      <c r="D24" s="171"/>
    </row>
    <row r="25" spans="1:10" s="102" customFormat="1" ht="34.5" customHeight="1" x14ac:dyDescent="0.25">
      <c r="A25" s="185" t="s">
        <v>31</v>
      </c>
      <c r="B25" s="192" t="s">
        <v>110</v>
      </c>
      <c r="C25" s="187"/>
      <c r="D25" s="171"/>
    </row>
    <row r="26" spans="1:10" s="102" customFormat="1" ht="34.5" customHeight="1" x14ac:dyDescent="0.25">
      <c r="A26" s="185" t="s">
        <v>32</v>
      </c>
      <c r="B26" s="192" t="s">
        <v>122</v>
      </c>
      <c r="C26" s="187"/>
      <c r="D26" s="171"/>
    </row>
    <row r="27" spans="1:10" s="102" customFormat="1" ht="34.5" customHeight="1" x14ac:dyDescent="0.25">
      <c r="A27" s="186" t="s">
        <v>123</v>
      </c>
      <c r="B27" s="192" t="s">
        <v>113</v>
      </c>
      <c r="C27" s="187"/>
      <c r="D27" s="171"/>
    </row>
    <row r="28" spans="1:10" s="102" customFormat="1" ht="34.5" customHeight="1" thickBot="1" x14ac:dyDescent="0.3">
      <c r="A28" s="271" t="s">
        <v>124</v>
      </c>
      <c r="B28" s="270" t="s">
        <v>115</v>
      </c>
      <c r="C28" s="190"/>
      <c r="D28" s="172"/>
    </row>
    <row r="29" spans="1:10" s="102" customFormat="1" ht="12" customHeight="1" x14ac:dyDescent="0.25">
      <c r="A29" s="108"/>
      <c r="B29" s="109"/>
      <c r="C29" s="110"/>
      <c r="D29" s="111"/>
    </row>
    <row r="30" spans="1:10" s="102" customFormat="1" ht="25.5" customHeight="1" x14ac:dyDescent="0.25">
      <c r="A30" s="108"/>
      <c r="B30" s="114"/>
      <c r="C30" s="110"/>
      <c r="D30" s="111"/>
    </row>
    <row r="31" spans="1:10" s="19" customFormat="1" ht="20.100000000000001" customHeight="1" x14ac:dyDescent="0.25">
      <c r="A31" s="338" t="s">
        <v>38</v>
      </c>
      <c r="B31" s="338"/>
      <c r="C31" s="338"/>
      <c r="D31" s="338"/>
      <c r="E31" s="106"/>
      <c r="F31" s="106"/>
      <c r="G31" s="106"/>
      <c r="H31" s="106"/>
      <c r="I31" s="106"/>
      <c r="J31" s="106"/>
    </row>
    <row r="32" spans="1:10" s="19" customFormat="1" ht="20.100000000000001" customHeight="1" x14ac:dyDescent="0.25">
      <c r="A32" s="150"/>
      <c r="B32" s="150"/>
      <c r="C32" s="150"/>
      <c r="D32" s="150"/>
      <c r="E32" s="106"/>
      <c r="F32" s="106"/>
      <c r="G32" s="106"/>
      <c r="H32" s="106"/>
      <c r="I32" s="106"/>
      <c r="J32" s="106"/>
    </row>
    <row r="33" spans="1:8" s="56" customFormat="1" ht="30" customHeight="1" x14ac:dyDescent="0.25">
      <c r="A33" s="339" t="s">
        <v>1</v>
      </c>
      <c r="B33" s="339"/>
      <c r="C33" s="340" t="str">
        <f>IF('Príloha č. 1'!$C$6="","",'Príloha č. 1'!$C$6)</f>
        <v/>
      </c>
      <c r="D33" s="340"/>
      <c r="G33" s="57"/>
    </row>
    <row r="34" spans="1:8" s="56" customFormat="1" ht="15" customHeight="1" x14ac:dyDescent="0.25">
      <c r="A34" s="341" t="s">
        <v>2</v>
      </c>
      <c r="B34" s="341"/>
      <c r="C34" s="342" t="str">
        <f>IF('Príloha č. 1'!$C$7="","",'Príloha č. 1'!$C$7)</f>
        <v/>
      </c>
      <c r="D34" s="342"/>
    </row>
    <row r="35" spans="1:8" s="56" customFormat="1" ht="15" customHeight="1" x14ac:dyDescent="0.25">
      <c r="A35" s="341" t="s">
        <v>3</v>
      </c>
      <c r="B35" s="341"/>
      <c r="C35" s="342" t="str">
        <f>IF('Príloha č. 1'!C8:D8="","",'Príloha č. 1'!C8:D8)</f>
        <v/>
      </c>
      <c r="D35" s="342"/>
    </row>
    <row r="36" spans="1:8" s="56" customFormat="1" ht="15" customHeight="1" x14ac:dyDescent="0.25">
      <c r="A36" s="341" t="s">
        <v>4</v>
      </c>
      <c r="B36" s="341"/>
      <c r="C36" s="342" t="str">
        <f>IF('Príloha č. 1'!C9:D9="","",'Príloha č. 1'!C9:D9)</f>
        <v/>
      </c>
      <c r="D36" s="342"/>
    </row>
    <row r="39" spans="1:8" ht="15" customHeight="1" x14ac:dyDescent="0.2">
      <c r="A39" s="36" t="s">
        <v>8</v>
      </c>
      <c r="B39" s="107" t="str">
        <f>IF('Príloha č. 1'!B23:B23="","",'Príloha č. 1'!B23:B23)</f>
        <v/>
      </c>
      <c r="C39" s="168"/>
      <c r="E39" s="36"/>
      <c r="F39" s="36"/>
      <c r="G39" s="36"/>
    </row>
    <row r="40" spans="1:8" ht="15" customHeight="1" x14ac:dyDescent="0.2">
      <c r="A40" s="36" t="s">
        <v>9</v>
      </c>
      <c r="B40" s="28" t="str">
        <f>IF('Príloha č. 1'!B24:B24="","",'Príloha č. 1'!B24:B24)</f>
        <v/>
      </c>
      <c r="C40" s="168"/>
      <c r="E40" s="36"/>
      <c r="F40" s="36"/>
      <c r="G40" s="36"/>
    </row>
    <row r="41" spans="1:8" ht="39.950000000000003" customHeight="1" x14ac:dyDescent="0.2">
      <c r="D41" s="73"/>
    </row>
    <row r="42" spans="1:8" ht="45" customHeight="1" x14ac:dyDescent="0.2">
      <c r="D42" s="170" t="s">
        <v>99</v>
      </c>
      <c r="E42" s="61"/>
      <c r="F42" s="61"/>
      <c r="G42" s="61"/>
    </row>
    <row r="43" spans="1:8" s="58" customFormat="1" x14ac:dyDescent="0.2">
      <c r="A43" s="337" t="s">
        <v>10</v>
      </c>
      <c r="B43" s="337"/>
      <c r="C43" s="167"/>
      <c r="D43" s="61"/>
      <c r="E43" s="168"/>
      <c r="F43" s="168"/>
      <c r="G43" s="168"/>
    </row>
    <row r="44" spans="1:8" s="63" customFormat="1" ht="12" customHeight="1" x14ac:dyDescent="0.2">
      <c r="A44" s="59"/>
      <c r="B44" s="60" t="s">
        <v>11</v>
      </c>
      <c r="C44" s="60"/>
      <c r="D44" s="45"/>
      <c r="E44" s="168"/>
      <c r="F44" s="168"/>
      <c r="G44" s="168"/>
      <c r="H44" s="61"/>
    </row>
  </sheetData>
  <mergeCells count="18">
    <mergeCell ref="A43:B43"/>
    <mergeCell ref="A31:D31"/>
    <mergeCell ref="A33:B33"/>
    <mergeCell ref="C33:D33"/>
    <mergeCell ref="A34:B34"/>
    <mergeCell ref="C34:D34"/>
    <mergeCell ref="A35:B35"/>
    <mergeCell ref="C35:D35"/>
    <mergeCell ref="A36:B36"/>
    <mergeCell ref="C36:D36"/>
    <mergeCell ref="A18:D18"/>
    <mergeCell ref="A1:D1"/>
    <mergeCell ref="A2:D2"/>
    <mergeCell ref="A3:D3"/>
    <mergeCell ref="A5:D5"/>
    <mergeCell ref="A6:B7"/>
    <mergeCell ref="C6:D6"/>
    <mergeCell ref="A8:D8"/>
  </mergeCells>
  <conditionalFormatting sqref="B39:B40">
    <cfRule type="containsBlanks" dxfId="46" priority="3">
      <formula>LEN(TRIM(B39))=0</formula>
    </cfRule>
  </conditionalFormatting>
  <conditionalFormatting sqref="C34:D36">
    <cfRule type="containsBlanks" dxfId="45" priority="2">
      <formula>LEN(TRIM(C34))=0</formula>
    </cfRule>
  </conditionalFormatting>
  <conditionalFormatting sqref="C33:D33">
    <cfRule type="containsBlanks" dxfId="44" priority="1">
      <formula>LEN(TRIM(C33))=0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9"/>
  <sheetViews>
    <sheetView showGridLines="0" zoomScale="90" zoomScaleNormal="90" workbookViewId="0">
      <selection activeCell="E13" sqref="E1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8" style="36" customWidth="1"/>
    <col min="4" max="4" width="30.85546875" style="183" customWidth="1"/>
    <col min="5" max="6" width="12.7109375" style="183" customWidth="1"/>
    <col min="7" max="7" width="15.7109375" style="183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24" t="s">
        <v>12</v>
      </c>
      <c r="B1" s="324"/>
      <c r="C1" s="324"/>
      <c r="D1" s="324"/>
    </row>
    <row r="2" spans="1:11" ht="30" customHeight="1" x14ac:dyDescent="0.2">
      <c r="A2" s="325" t="str">
        <f>'Príloha č. 1'!A2:B2</f>
        <v xml:space="preserve">Špeciálny zdravotnícky materiá pre intervenčnú kardiológiu </v>
      </c>
      <c r="B2" s="325"/>
      <c r="C2" s="325"/>
      <c r="D2" s="325"/>
      <c r="E2" s="104"/>
      <c r="F2" s="104"/>
      <c r="G2" s="104"/>
      <c r="H2" s="104"/>
      <c r="I2" s="104"/>
      <c r="J2" s="104"/>
      <c r="K2" s="104"/>
    </row>
    <row r="3" spans="1:11" s="37" customFormat="1" ht="30" customHeight="1" x14ac:dyDescent="0.25">
      <c r="A3" s="343" t="s">
        <v>59</v>
      </c>
      <c r="B3" s="343"/>
      <c r="C3" s="343"/>
      <c r="D3" s="343"/>
      <c r="E3" s="103"/>
      <c r="F3" s="103"/>
      <c r="G3" s="103"/>
      <c r="H3" s="103"/>
      <c r="I3" s="103"/>
      <c r="J3" s="103"/>
      <c r="K3" s="103"/>
    </row>
    <row r="4" spans="1:11" s="37" customFormat="1" ht="11.25" customHeight="1" x14ac:dyDescent="0.25">
      <c r="A4" s="180"/>
      <c r="B4" s="180"/>
      <c r="C4" s="180"/>
      <c r="D4" s="180"/>
      <c r="E4" s="103"/>
      <c r="F4" s="103"/>
      <c r="G4" s="103"/>
      <c r="H4" s="103"/>
      <c r="I4" s="103"/>
      <c r="J4" s="103"/>
      <c r="K4" s="103"/>
    </row>
    <row r="5" spans="1:11" s="37" customFormat="1" ht="33" customHeight="1" thickBot="1" x14ac:dyDescent="0.3">
      <c r="A5" s="327" t="s">
        <v>127</v>
      </c>
      <c r="B5" s="327"/>
      <c r="C5" s="327"/>
      <c r="D5" s="327"/>
      <c r="E5" s="103"/>
      <c r="F5" s="103"/>
      <c r="G5" s="103"/>
      <c r="H5" s="103"/>
      <c r="I5" s="103"/>
      <c r="J5" s="103"/>
      <c r="K5" s="103"/>
    </row>
    <row r="6" spans="1:11" s="35" customFormat="1" ht="90" customHeight="1" x14ac:dyDescent="0.25">
      <c r="A6" s="328" t="s">
        <v>56</v>
      </c>
      <c r="B6" s="329"/>
      <c r="C6" s="332" t="s">
        <v>57</v>
      </c>
      <c r="D6" s="333"/>
    </row>
    <row r="7" spans="1:11" s="35" customFormat="1" ht="25.5" customHeight="1" thickBot="1" x14ac:dyDescent="0.3">
      <c r="A7" s="330"/>
      <c r="B7" s="331"/>
      <c r="C7" s="101" t="s">
        <v>63</v>
      </c>
      <c r="D7" s="105" t="s">
        <v>58</v>
      </c>
    </row>
    <row r="8" spans="1:11" s="102" customFormat="1" ht="28.5" customHeight="1" x14ac:dyDescent="0.25">
      <c r="A8" s="334" t="s">
        <v>128</v>
      </c>
      <c r="B8" s="335"/>
      <c r="C8" s="335"/>
      <c r="D8" s="336"/>
    </row>
    <row r="9" spans="1:11" s="102" customFormat="1" ht="81.75" customHeight="1" x14ac:dyDescent="0.25">
      <c r="A9" s="195" t="s">
        <v>27</v>
      </c>
      <c r="B9" s="192" t="s">
        <v>129</v>
      </c>
      <c r="C9" s="187"/>
      <c r="D9" s="173"/>
    </row>
    <row r="10" spans="1:11" s="102" customFormat="1" ht="43.5" customHeight="1" x14ac:dyDescent="0.25">
      <c r="A10" s="195" t="s">
        <v>28</v>
      </c>
      <c r="B10" s="192" t="s">
        <v>130</v>
      </c>
      <c r="C10" s="187"/>
      <c r="D10" s="171"/>
    </row>
    <row r="11" spans="1:11" s="102" customFormat="1" ht="67.5" customHeight="1" x14ac:dyDescent="0.25">
      <c r="A11" s="195" t="s">
        <v>29</v>
      </c>
      <c r="B11" s="192" t="s">
        <v>131</v>
      </c>
      <c r="C11" s="187"/>
      <c r="D11" s="171"/>
    </row>
    <row r="12" spans="1:11" s="102" customFormat="1" ht="34.5" customHeight="1" x14ac:dyDescent="0.25">
      <c r="A12" s="195" t="s">
        <v>30</v>
      </c>
      <c r="B12" s="192" t="s">
        <v>132</v>
      </c>
      <c r="C12" s="187"/>
      <c r="D12" s="171"/>
    </row>
    <row r="13" spans="1:11" s="102" customFormat="1" ht="40.5" customHeight="1" thickBot="1" x14ac:dyDescent="0.3">
      <c r="A13" s="193" t="s">
        <v>31</v>
      </c>
      <c r="B13" s="270" t="s">
        <v>133</v>
      </c>
      <c r="C13" s="190"/>
      <c r="D13" s="172"/>
    </row>
    <row r="14" spans="1:11" s="102" customFormat="1" ht="12" customHeight="1" x14ac:dyDescent="0.25">
      <c r="A14" s="108"/>
      <c r="B14" s="109"/>
      <c r="C14" s="110"/>
      <c r="D14" s="111"/>
    </row>
    <row r="15" spans="1:11" s="102" customFormat="1" ht="25.5" customHeight="1" x14ac:dyDescent="0.25">
      <c r="A15" s="108"/>
      <c r="B15" s="114"/>
      <c r="C15" s="110"/>
      <c r="D15" s="111"/>
    </row>
    <row r="16" spans="1:11" s="19" customFormat="1" ht="20.100000000000001" customHeight="1" x14ac:dyDescent="0.25">
      <c r="A16" s="338" t="s">
        <v>38</v>
      </c>
      <c r="B16" s="338"/>
      <c r="C16" s="338"/>
      <c r="D16" s="338"/>
      <c r="E16" s="106"/>
      <c r="F16" s="106"/>
      <c r="G16" s="106"/>
      <c r="H16" s="106"/>
      <c r="I16" s="106"/>
      <c r="J16" s="106"/>
    </row>
    <row r="17" spans="1:10" s="19" customFormat="1" ht="20.100000000000001" customHeight="1" x14ac:dyDescent="0.25">
      <c r="A17" s="150"/>
      <c r="B17" s="150"/>
      <c r="C17" s="150"/>
      <c r="D17" s="150"/>
      <c r="E17" s="106"/>
      <c r="F17" s="106"/>
      <c r="G17" s="106"/>
      <c r="H17" s="106"/>
      <c r="I17" s="106"/>
      <c r="J17" s="106"/>
    </row>
    <row r="18" spans="1:10" s="56" customFormat="1" ht="30" customHeight="1" x14ac:dyDescent="0.25">
      <c r="A18" s="339" t="s">
        <v>1</v>
      </c>
      <c r="B18" s="339"/>
      <c r="C18" s="340" t="str">
        <f>IF('Príloha č. 1'!$C$6="","",'Príloha č. 1'!$C$6)</f>
        <v/>
      </c>
      <c r="D18" s="340"/>
      <c r="G18" s="57"/>
    </row>
    <row r="19" spans="1:10" s="56" customFormat="1" ht="15" customHeight="1" x14ac:dyDescent="0.25">
      <c r="A19" s="341" t="s">
        <v>2</v>
      </c>
      <c r="B19" s="341"/>
      <c r="C19" s="342" t="str">
        <f>IF('Príloha č. 1'!$C$7="","",'Príloha č. 1'!$C$7)</f>
        <v/>
      </c>
      <c r="D19" s="342"/>
    </row>
    <row r="20" spans="1:10" s="56" customFormat="1" ht="15" customHeight="1" x14ac:dyDescent="0.25">
      <c r="A20" s="341" t="s">
        <v>3</v>
      </c>
      <c r="B20" s="341"/>
      <c r="C20" s="342" t="str">
        <f>IF('Príloha č. 1'!C8:D8="","",'Príloha č. 1'!C8:D8)</f>
        <v/>
      </c>
      <c r="D20" s="342"/>
    </row>
    <row r="21" spans="1:10" s="56" customFormat="1" ht="15" customHeight="1" x14ac:dyDescent="0.25">
      <c r="A21" s="341" t="s">
        <v>4</v>
      </c>
      <c r="B21" s="341"/>
      <c r="C21" s="342" t="str">
        <f>IF('Príloha č. 1'!C9:D9="","",'Príloha č. 1'!C9:D9)</f>
        <v/>
      </c>
      <c r="D21" s="342"/>
    </row>
    <row r="24" spans="1:10" ht="15" customHeight="1" x14ac:dyDescent="0.2">
      <c r="A24" s="36" t="s">
        <v>8</v>
      </c>
      <c r="B24" s="107" t="str">
        <f>IF('Príloha č. 1'!B23:B23="","",'Príloha č. 1'!B23:B23)</f>
        <v/>
      </c>
      <c r="C24" s="183"/>
      <c r="E24" s="36"/>
      <c r="F24" s="36"/>
      <c r="G24" s="36"/>
    </row>
    <row r="25" spans="1:10" ht="15" customHeight="1" x14ac:dyDescent="0.2">
      <c r="A25" s="36" t="s">
        <v>9</v>
      </c>
      <c r="B25" s="28" t="str">
        <f>IF('Príloha č. 1'!B24:B24="","",'Príloha č. 1'!B24:B24)</f>
        <v/>
      </c>
      <c r="C25" s="183"/>
      <c r="E25" s="36"/>
      <c r="F25" s="36"/>
      <c r="G25" s="36"/>
    </row>
    <row r="26" spans="1:10" ht="39.950000000000003" customHeight="1" x14ac:dyDescent="0.2">
      <c r="D26" s="73"/>
    </row>
    <row r="27" spans="1:10" ht="45" customHeight="1" x14ac:dyDescent="0.2">
      <c r="D27" s="182" t="s">
        <v>99</v>
      </c>
      <c r="E27" s="61"/>
      <c r="F27" s="61"/>
      <c r="G27" s="61"/>
    </row>
    <row r="28" spans="1:10" s="58" customFormat="1" x14ac:dyDescent="0.2">
      <c r="A28" s="337" t="s">
        <v>10</v>
      </c>
      <c r="B28" s="337"/>
      <c r="C28" s="181"/>
      <c r="D28" s="61"/>
      <c r="E28" s="183"/>
      <c r="F28" s="183"/>
      <c r="G28" s="183"/>
    </row>
    <row r="29" spans="1:10" s="63" customFormat="1" ht="12" customHeight="1" x14ac:dyDescent="0.2">
      <c r="A29" s="59"/>
      <c r="B29" s="60" t="s">
        <v>11</v>
      </c>
      <c r="C29" s="60"/>
      <c r="D29" s="45"/>
      <c r="E29" s="183"/>
      <c r="F29" s="183"/>
      <c r="G29" s="183"/>
      <c r="H29" s="61"/>
    </row>
  </sheetData>
  <mergeCells count="17">
    <mergeCell ref="A1:D1"/>
    <mergeCell ref="A2:D2"/>
    <mergeCell ref="A3:D3"/>
    <mergeCell ref="A5:D5"/>
    <mergeCell ref="A6:B7"/>
    <mergeCell ref="C6:D6"/>
    <mergeCell ref="A8:D8"/>
    <mergeCell ref="A16:D16"/>
    <mergeCell ref="A18:B18"/>
    <mergeCell ref="C18:D18"/>
    <mergeCell ref="A19:B19"/>
    <mergeCell ref="C19:D19"/>
    <mergeCell ref="A20:B20"/>
    <mergeCell ref="C20:D20"/>
    <mergeCell ref="A21:B21"/>
    <mergeCell ref="C21:D21"/>
    <mergeCell ref="A28:B28"/>
  </mergeCells>
  <conditionalFormatting sqref="B24:B25">
    <cfRule type="containsBlanks" dxfId="43" priority="3">
      <formula>LEN(TRIM(B24))=0</formula>
    </cfRule>
  </conditionalFormatting>
  <conditionalFormatting sqref="C19:D21">
    <cfRule type="containsBlanks" dxfId="42" priority="2">
      <formula>LEN(TRIM(C19))=0</formula>
    </cfRule>
  </conditionalFormatting>
  <conditionalFormatting sqref="C18:D18">
    <cfRule type="containsBlanks" dxfId="41" priority="1">
      <formula>LEN(TRIM(C18))=0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2"/>
  <sheetViews>
    <sheetView showGridLines="0" zoomScale="90" zoomScaleNormal="90" workbookViewId="0">
      <selection activeCell="B13" sqref="B1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183" customWidth="1"/>
    <col min="5" max="6" width="12.7109375" style="183" customWidth="1"/>
    <col min="7" max="7" width="15.7109375" style="183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24" t="s">
        <v>12</v>
      </c>
      <c r="B1" s="324"/>
      <c r="C1" s="324"/>
      <c r="D1" s="324"/>
    </row>
    <row r="2" spans="1:11" ht="30" customHeight="1" x14ac:dyDescent="0.2">
      <c r="A2" s="325" t="str">
        <f>'Príloha č. 1'!A2:B2</f>
        <v xml:space="preserve">Špeciálny zdravotnícky materiá pre intervenčnú kardiológiu </v>
      </c>
      <c r="B2" s="325"/>
      <c r="C2" s="325"/>
      <c r="D2" s="325"/>
      <c r="E2" s="104"/>
      <c r="F2" s="104"/>
      <c r="G2" s="104"/>
      <c r="H2" s="104"/>
      <c r="I2" s="104"/>
      <c r="J2" s="104"/>
      <c r="K2" s="104"/>
    </row>
    <row r="3" spans="1:11" s="37" customFormat="1" ht="30" customHeight="1" x14ac:dyDescent="0.25">
      <c r="A3" s="326" t="s">
        <v>59</v>
      </c>
      <c r="B3" s="326"/>
      <c r="C3" s="326"/>
      <c r="D3" s="326"/>
      <c r="E3" s="103"/>
      <c r="F3" s="103"/>
      <c r="G3" s="103"/>
      <c r="H3" s="103"/>
      <c r="I3" s="103"/>
      <c r="J3" s="103"/>
      <c r="K3" s="103"/>
    </row>
    <row r="4" spans="1:11" s="37" customFormat="1" ht="11.25" customHeight="1" x14ac:dyDescent="0.25">
      <c r="A4" s="180"/>
      <c r="B4" s="180"/>
      <c r="C4" s="180"/>
      <c r="D4" s="180"/>
      <c r="E4" s="103"/>
      <c r="F4" s="103"/>
      <c r="G4" s="103"/>
      <c r="H4" s="103"/>
      <c r="I4" s="103"/>
      <c r="J4" s="103"/>
      <c r="K4" s="103"/>
    </row>
    <row r="5" spans="1:11" s="37" customFormat="1" ht="33" customHeight="1" thickBot="1" x14ac:dyDescent="0.3">
      <c r="A5" s="327" t="s">
        <v>134</v>
      </c>
      <c r="B5" s="327"/>
      <c r="C5" s="327"/>
      <c r="D5" s="327"/>
      <c r="E5" s="103"/>
      <c r="F5" s="103"/>
      <c r="G5" s="103"/>
      <c r="H5" s="103"/>
      <c r="I5" s="103"/>
      <c r="J5" s="103"/>
      <c r="K5" s="103"/>
    </row>
    <row r="6" spans="1:11" s="35" customFormat="1" ht="90" customHeight="1" x14ac:dyDescent="0.25">
      <c r="A6" s="328" t="s">
        <v>56</v>
      </c>
      <c r="B6" s="329"/>
      <c r="C6" s="332" t="s">
        <v>57</v>
      </c>
      <c r="D6" s="333"/>
    </row>
    <row r="7" spans="1:11" s="35" customFormat="1" ht="25.5" customHeight="1" thickBot="1" x14ac:dyDescent="0.3">
      <c r="A7" s="330"/>
      <c r="B7" s="331"/>
      <c r="C7" s="101" t="s">
        <v>63</v>
      </c>
      <c r="D7" s="105" t="s">
        <v>58</v>
      </c>
    </row>
    <row r="8" spans="1:11" s="102" customFormat="1" ht="28.5" customHeight="1" x14ac:dyDescent="0.25">
      <c r="A8" s="334" t="s">
        <v>135</v>
      </c>
      <c r="B8" s="335"/>
      <c r="C8" s="335"/>
      <c r="D8" s="336"/>
    </row>
    <row r="9" spans="1:11" s="102" customFormat="1" ht="37.5" customHeight="1" x14ac:dyDescent="0.25">
      <c r="A9" s="184" t="s">
        <v>27</v>
      </c>
      <c r="B9" s="188" t="s">
        <v>136</v>
      </c>
      <c r="C9" s="187"/>
      <c r="D9" s="173"/>
    </row>
    <row r="10" spans="1:11" s="102" customFormat="1" ht="32.25" customHeight="1" x14ac:dyDescent="0.25">
      <c r="A10" s="186" t="s">
        <v>137</v>
      </c>
      <c r="B10" s="194" t="s">
        <v>138</v>
      </c>
      <c r="C10" s="187"/>
      <c r="D10" s="171"/>
    </row>
    <row r="11" spans="1:11" s="102" customFormat="1" ht="78" customHeight="1" x14ac:dyDescent="0.25">
      <c r="A11" s="273" t="s">
        <v>139</v>
      </c>
      <c r="B11" s="194" t="s">
        <v>140</v>
      </c>
      <c r="C11" s="187"/>
      <c r="D11" s="171"/>
    </row>
    <row r="12" spans="1:11" s="102" customFormat="1" ht="45" customHeight="1" x14ac:dyDescent="0.25">
      <c r="A12" s="186" t="s">
        <v>141</v>
      </c>
      <c r="B12" s="194" t="s">
        <v>142</v>
      </c>
      <c r="C12" s="187"/>
      <c r="D12" s="171"/>
    </row>
    <row r="13" spans="1:11" s="102" customFormat="1" ht="34.5" customHeight="1" x14ac:dyDescent="0.25">
      <c r="A13" s="186" t="s">
        <v>143</v>
      </c>
      <c r="B13" s="194" t="s">
        <v>144</v>
      </c>
      <c r="C13" s="187"/>
      <c r="D13" s="171"/>
    </row>
    <row r="14" spans="1:11" s="102" customFormat="1" ht="34.5" customHeight="1" x14ac:dyDescent="0.25">
      <c r="A14" s="186" t="s">
        <v>145</v>
      </c>
      <c r="B14" s="194" t="s">
        <v>146</v>
      </c>
      <c r="C14" s="187"/>
      <c r="D14" s="171"/>
    </row>
    <row r="15" spans="1:11" s="102" customFormat="1" ht="34.5" customHeight="1" x14ac:dyDescent="0.25">
      <c r="A15" s="273" t="s">
        <v>147</v>
      </c>
      <c r="B15" s="192" t="s">
        <v>148</v>
      </c>
      <c r="C15" s="187"/>
      <c r="D15" s="171"/>
    </row>
    <row r="16" spans="1:11" s="102" customFormat="1" ht="46.5" customHeight="1" thickBot="1" x14ac:dyDescent="0.3">
      <c r="A16" s="271" t="s">
        <v>149</v>
      </c>
      <c r="B16" s="270" t="s">
        <v>150</v>
      </c>
      <c r="C16" s="190"/>
      <c r="D16" s="172"/>
    </row>
    <row r="17" spans="1:10" s="102" customFormat="1" ht="12" customHeight="1" x14ac:dyDescent="0.25">
      <c r="A17" s="108"/>
      <c r="B17" s="109"/>
      <c r="C17" s="110"/>
      <c r="D17" s="111"/>
    </row>
    <row r="18" spans="1:10" s="102" customFormat="1" ht="18.75" customHeight="1" x14ac:dyDescent="0.25">
      <c r="A18" s="108"/>
      <c r="B18" s="114"/>
      <c r="C18" s="110"/>
      <c r="D18" s="111"/>
    </row>
    <row r="19" spans="1:10" s="19" customFormat="1" ht="20.100000000000001" customHeight="1" x14ac:dyDescent="0.25">
      <c r="A19" s="338" t="s">
        <v>38</v>
      </c>
      <c r="B19" s="338"/>
      <c r="C19" s="338"/>
      <c r="D19" s="338"/>
      <c r="E19" s="106"/>
      <c r="F19" s="106"/>
      <c r="G19" s="106"/>
      <c r="H19" s="106"/>
      <c r="I19" s="106"/>
      <c r="J19" s="106"/>
    </row>
    <row r="20" spans="1:10" s="19" customFormat="1" ht="20.100000000000001" customHeight="1" x14ac:dyDescent="0.25">
      <c r="A20" s="150"/>
      <c r="B20" s="150"/>
      <c r="C20" s="150"/>
      <c r="D20" s="150"/>
      <c r="E20" s="106"/>
      <c r="F20" s="106"/>
      <c r="G20" s="106"/>
      <c r="H20" s="106"/>
      <c r="I20" s="106"/>
      <c r="J20" s="106"/>
    </row>
    <row r="21" spans="1:10" s="56" customFormat="1" ht="30" customHeight="1" x14ac:dyDescent="0.25">
      <c r="A21" s="339" t="s">
        <v>1</v>
      </c>
      <c r="B21" s="339"/>
      <c r="C21" s="340" t="str">
        <f>IF('Príloha č. 1'!$C$6="","",'Príloha č. 1'!$C$6)</f>
        <v/>
      </c>
      <c r="D21" s="340"/>
      <c r="G21" s="57"/>
    </row>
    <row r="22" spans="1:10" s="56" customFormat="1" ht="15" customHeight="1" x14ac:dyDescent="0.25">
      <c r="A22" s="341" t="s">
        <v>2</v>
      </c>
      <c r="B22" s="341"/>
      <c r="C22" s="342" t="str">
        <f>IF('Príloha č. 1'!$C$7="","",'Príloha č. 1'!$C$7)</f>
        <v/>
      </c>
      <c r="D22" s="342"/>
    </row>
    <row r="23" spans="1:10" s="56" customFormat="1" ht="15" customHeight="1" x14ac:dyDescent="0.25">
      <c r="A23" s="341" t="s">
        <v>3</v>
      </c>
      <c r="B23" s="341"/>
      <c r="C23" s="342" t="str">
        <f>IF('Príloha č. 1'!C8:D8="","",'Príloha č. 1'!C8:D8)</f>
        <v/>
      </c>
      <c r="D23" s="342"/>
    </row>
    <row r="24" spans="1:10" s="56" customFormat="1" ht="15" customHeight="1" x14ac:dyDescent="0.25">
      <c r="A24" s="341" t="s">
        <v>4</v>
      </c>
      <c r="B24" s="341"/>
      <c r="C24" s="342" t="str">
        <f>IF('Príloha č. 1'!C9:D9="","",'Príloha č. 1'!C9:D9)</f>
        <v/>
      </c>
      <c r="D24" s="342"/>
    </row>
    <row r="27" spans="1:10" ht="15" customHeight="1" x14ac:dyDescent="0.2">
      <c r="A27" s="36" t="s">
        <v>8</v>
      </c>
      <c r="B27" s="107" t="str">
        <f>IF('Príloha č. 1'!B23:B23="","",'Príloha č. 1'!B23:B23)</f>
        <v/>
      </c>
      <c r="C27" s="183"/>
      <c r="E27" s="36"/>
      <c r="F27" s="36"/>
      <c r="G27" s="36"/>
    </row>
    <row r="28" spans="1:10" ht="15" customHeight="1" x14ac:dyDescent="0.2">
      <c r="A28" s="36" t="s">
        <v>9</v>
      </c>
      <c r="B28" s="28" t="str">
        <f>IF('Príloha č. 1'!B24:B24="","",'Príloha č. 1'!B24:B24)</f>
        <v/>
      </c>
      <c r="C28" s="183"/>
      <c r="E28" s="36"/>
      <c r="F28" s="36"/>
      <c r="G28" s="36"/>
    </row>
    <row r="29" spans="1:10" ht="39.950000000000003" customHeight="1" x14ac:dyDescent="0.2">
      <c r="D29" s="73"/>
    </row>
    <row r="30" spans="1:10" ht="45" customHeight="1" x14ac:dyDescent="0.2">
      <c r="D30" s="182" t="s">
        <v>99</v>
      </c>
      <c r="E30" s="61"/>
      <c r="F30" s="61"/>
      <c r="G30" s="61"/>
    </row>
    <row r="31" spans="1:10" s="58" customFormat="1" x14ac:dyDescent="0.2">
      <c r="A31" s="337" t="s">
        <v>10</v>
      </c>
      <c r="B31" s="337"/>
      <c r="C31" s="181"/>
      <c r="D31" s="61"/>
      <c r="E31" s="183"/>
      <c r="F31" s="183"/>
      <c r="G31" s="183"/>
    </row>
    <row r="32" spans="1:10" s="63" customFormat="1" ht="12" customHeight="1" x14ac:dyDescent="0.2">
      <c r="A32" s="59"/>
      <c r="B32" s="60" t="s">
        <v>11</v>
      </c>
      <c r="C32" s="60"/>
      <c r="D32" s="45"/>
      <c r="E32" s="183"/>
      <c r="F32" s="183"/>
      <c r="G32" s="183"/>
      <c r="H32" s="61"/>
    </row>
  </sheetData>
  <mergeCells count="17">
    <mergeCell ref="A22:B22"/>
    <mergeCell ref="C22:D22"/>
    <mergeCell ref="A1:D1"/>
    <mergeCell ref="A2:D2"/>
    <mergeCell ref="A3:D3"/>
    <mergeCell ref="A5:D5"/>
    <mergeCell ref="A6:B7"/>
    <mergeCell ref="C6:D6"/>
    <mergeCell ref="A8:D8"/>
    <mergeCell ref="A19:D19"/>
    <mergeCell ref="A21:B21"/>
    <mergeCell ref="C21:D21"/>
    <mergeCell ref="A23:B23"/>
    <mergeCell ref="C23:D23"/>
    <mergeCell ref="A24:B24"/>
    <mergeCell ref="C24:D24"/>
    <mergeCell ref="A31:B31"/>
  </mergeCells>
  <conditionalFormatting sqref="B27:B28">
    <cfRule type="containsBlanks" dxfId="40" priority="3">
      <formula>LEN(TRIM(B27))=0</formula>
    </cfRule>
  </conditionalFormatting>
  <conditionalFormatting sqref="C22:D24">
    <cfRule type="containsBlanks" dxfId="39" priority="2">
      <formula>LEN(TRIM(C22))=0</formula>
    </cfRule>
  </conditionalFormatting>
  <conditionalFormatting sqref="C21:D21">
    <cfRule type="containsBlanks" dxfId="38" priority="1">
      <formula>LEN(TRIM(C21))=0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8"/>
  <sheetViews>
    <sheetView showGridLines="0" zoomScale="90" zoomScaleNormal="90" workbookViewId="0">
      <selection activeCell="F14" sqref="E14:F14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183" customWidth="1"/>
    <col min="5" max="6" width="12.7109375" style="183" customWidth="1"/>
    <col min="7" max="7" width="15.7109375" style="183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24" t="s">
        <v>12</v>
      </c>
      <c r="B1" s="324"/>
      <c r="C1" s="324"/>
      <c r="D1" s="324"/>
    </row>
    <row r="2" spans="1:11" ht="30" customHeight="1" x14ac:dyDescent="0.2">
      <c r="A2" s="325" t="str">
        <f>'Príloha č. 1'!A2:B2</f>
        <v xml:space="preserve">Špeciálny zdravotnícky materiá pre intervenčnú kardiológiu </v>
      </c>
      <c r="B2" s="325"/>
      <c r="C2" s="325"/>
      <c r="D2" s="325"/>
      <c r="E2" s="104"/>
      <c r="F2" s="104"/>
      <c r="G2" s="104"/>
      <c r="H2" s="104"/>
      <c r="I2" s="104"/>
      <c r="J2" s="104"/>
      <c r="K2" s="104"/>
    </row>
    <row r="3" spans="1:11" s="37" customFormat="1" ht="30" customHeight="1" x14ac:dyDescent="0.25">
      <c r="A3" s="326" t="s">
        <v>59</v>
      </c>
      <c r="B3" s="326"/>
      <c r="C3" s="326"/>
      <c r="D3" s="326"/>
      <c r="E3" s="103"/>
      <c r="F3" s="103"/>
      <c r="G3" s="103"/>
      <c r="H3" s="103"/>
      <c r="I3" s="103"/>
      <c r="J3" s="103"/>
      <c r="K3" s="103"/>
    </row>
    <row r="4" spans="1:11" s="37" customFormat="1" ht="11.25" customHeight="1" x14ac:dyDescent="0.25">
      <c r="A4" s="180"/>
      <c r="B4" s="180"/>
      <c r="C4" s="180"/>
      <c r="D4" s="180"/>
      <c r="E4" s="103"/>
      <c r="F4" s="103"/>
      <c r="G4" s="103"/>
      <c r="H4" s="103"/>
      <c r="I4" s="103"/>
      <c r="J4" s="103"/>
      <c r="K4" s="103"/>
    </row>
    <row r="5" spans="1:11" s="37" customFormat="1" ht="32.25" customHeight="1" thickBot="1" x14ac:dyDescent="0.3">
      <c r="A5" s="327" t="s">
        <v>151</v>
      </c>
      <c r="B5" s="327"/>
      <c r="C5" s="327"/>
      <c r="D5" s="327"/>
      <c r="E5" s="103"/>
      <c r="F5" s="103"/>
      <c r="G5" s="103"/>
      <c r="H5" s="103"/>
      <c r="I5" s="103"/>
      <c r="J5" s="103"/>
      <c r="K5" s="103"/>
    </row>
    <row r="6" spans="1:11" s="35" customFormat="1" ht="90" customHeight="1" x14ac:dyDescent="0.25">
      <c r="A6" s="328" t="s">
        <v>56</v>
      </c>
      <c r="B6" s="329"/>
      <c r="C6" s="332" t="s">
        <v>57</v>
      </c>
      <c r="D6" s="333"/>
    </row>
    <row r="7" spans="1:11" s="35" customFormat="1" ht="25.5" customHeight="1" thickBot="1" x14ac:dyDescent="0.3">
      <c r="A7" s="330"/>
      <c r="B7" s="331"/>
      <c r="C7" s="101" t="s">
        <v>63</v>
      </c>
      <c r="D7" s="105" t="s">
        <v>58</v>
      </c>
    </row>
    <row r="8" spans="1:11" s="102" customFormat="1" ht="28.5" customHeight="1" x14ac:dyDescent="0.25">
      <c r="A8" s="334" t="s">
        <v>152</v>
      </c>
      <c r="B8" s="335"/>
      <c r="C8" s="335"/>
      <c r="D8" s="336"/>
    </row>
    <row r="9" spans="1:11" s="102" customFormat="1" ht="45" customHeight="1" x14ac:dyDescent="0.25">
      <c r="A9" s="195" t="s">
        <v>27</v>
      </c>
      <c r="B9" s="194" t="s">
        <v>153</v>
      </c>
      <c r="C9" s="187"/>
      <c r="D9" s="173"/>
    </row>
    <row r="10" spans="1:11" s="102" customFormat="1" ht="34.5" customHeight="1" x14ac:dyDescent="0.25">
      <c r="A10" s="274" t="s">
        <v>137</v>
      </c>
      <c r="B10" s="194" t="s">
        <v>154</v>
      </c>
      <c r="C10" s="187"/>
      <c r="D10" s="171"/>
    </row>
    <row r="11" spans="1:11" s="102" customFormat="1" ht="34.5" customHeight="1" x14ac:dyDescent="0.25">
      <c r="A11" s="274" t="s">
        <v>139</v>
      </c>
      <c r="B11" s="194" t="s">
        <v>155</v>
      </c>
      <c r="C11" s="187"/>
      <c r="D11" s="171"/>
    </row>
    <row r="12" spans="1:11" s="102" customFormat="1" ht="56.25" customHeight="1" thickBot="1" x14ac:dyDescent="0.3">
      <c r="A12" s="271" t="s">
        <v>141</v>
      </c>
      <c r="B12" s="270" t="s">
        <v>156</v>
      </c>
      <c r="C12" s="190"/>
      <c r="D12" s="172"/>
    </row>
    <row r="13" spans="1:11" s="102" customFormat="1" ht="12" customHeight="1" x14ac:dyDescent="0.25">
      <c r="A13" s="108"/>
      <c r="B13" s="109"/>
      <c r="C13" s="110"/>
      <c r="D13" s="111"/>
    </row>
    <row r="14" spans="1:11" s="102" customFormat="1" ht="25.5" customHeight="1" x14ac:dyDescent="0.25">
      <c r="A14" s="108"/>
      <c r="B14" s="114"/>
      <c r="C14" s="110"/>
      <c r="D14" s="111"/>
    </row>
    <row r="15" spans="1:11" s="19" customFormat="1" ht="20.100000000000001" customHeight="1" x14ac:dyDescent="0.25">
      <c r="A15" s="338" t="s">
        <v>38</v>
      </c>
      <c r="B15" s="338"/>
      <c r="C15" s="338"/>
      <c r="D15" s="338"/>
      <c r="E15" s="106"/>
      <c r="F15" s="106"/>
      <c r="G15" s="106"/>
      <c r="H15" s="106"/>
      <c r="I15" s="106"/>
      <c r="J15" s="106"/>
    </row>
    <row r="16" spans="1:11" s="19" customFormat="1" ht="20.100000000000001" customHeight="1" x14ac:dyDescent="0.25">
      <c r="A16" s="150"/>
      <c r="B16" s="150"/>
      <c r="C16" s="150"/>
      <c r="D16" s="150"/>
      <c r="E16" s="106"/>
      <c r="F16" s="106"/>
      <c r="G16" s="106"/>
      <c r="H16" s="106"/>
      <c r="I16" s="106"/>
      <c r="J16" s="106"/>
    </row>
    <row r="17" spans="1:8" s="56" customFormat="1" ht="30" customHeight="1" x14ac:dyDescent="0.25">
      <c r="A17" s="339" t="s">
        <v>1</v>
      </c>
      <c r="B17" s="339"/>
      <c r="C17" s="340" t="str">
        <f>IF('Príloha č. 1'!$C$6="","",'Príloha č. 1'!$C$6)</f>
        <v/>
      </c>
      <c r="D17" s="340"/>
      <c r="G17" s="57"/>
    </row>
    <row r="18" spans="1:8" s="56" customFormat="1" ht="15" customHeight="1" x14ac:dyDescent="0.25">
      <c r="A18" s="341" t="s">
        <v>2</v>
      </c>
      <c r="B18" s="341"/>
      <c r="C18" s="342" t="str">
        <f>IF('Príloha č. 1'!$C$7="","",'Príloha č. 1'!$C$7)</f>
        <v/>
      </c>
      <c r="D18" s="342"/>
    </row>
    <row r="19" spans="1:8" s="56" customFormat="1" ht="15" customHeight="1" x14ac:dyDescent="0.25">
      <c r="A19" s="341" t="s">
        <v>3</v>
      </c>
      <c r="B19" s="341"/>
      <c r="C19" s="342" t="str">
        <f>IF('Príloha č. 1'!C8:D8="","",'Príloha č. 1'!C8:D8)</f>
        <v/>
      </c>
      <c r="D19" s="342"/>
    </row>
    <row r="20" spans="1:8" s="56" customFormat="1" ht="15" customHeight="1" x14ac:dyDescent="0.25">
      <c r="A20" s="341" t="s">
        <v>4</v>
      </c>
      <c r="B20" s="341"/>
      <c r="C20" s="342" t="str">
        <f>IF('Príloha č. 1'!C9:D9="","",'Príloha č. 1'!C9:D9)</f>
        <v/>
      </c>
      <c r="D20" s="342"/>
    </row>
    <row r="23" spans="1:8" ht="15" customHeight="1" x14ac:dyDescent="0.2">
      <c r="A23" s="36" t="s">
        <v>8</v>
      </c>
      <c r="B23" s="107" t="str">
        <f>IF('Príloha č. 1'!B23:B23="","",'Príloha č. 1'!B23:B23)</f>
        <v/>
      </c>
      <c r="C23" s="183"/>
      <c r="E23" s="36"/>
      <c r="F23" s="36"/>
      <c r="G23" s="36"/>
    </row>
    <row r="24" spans="1:8" ht="15" customHeight="1" x14ac:dyDescent="0.2">
      <c r="A24" s="36" t="s">
        <v>9</v>
      </c>
      <c r="B24" s="28" t="str">
        <f>IF('Príloha č. 1'!B24:B24="","",'Príloha č. 1'!B24:B24)</f>
        <v/>
      </c>
      <c r="C24" s="183"/>
      <c r="E24" s="36"/>
      <c r="F24" s="36"/>
      <c r="G24" s="36"/>
    </row>
    <row r="25" spans="1:8" ht="39.950000000000003" customHeight="1" x14ac:dyDescent="0.2">
      <c r="D25" s="73"/>
    </row>
    <row r="26" spans="1:8" ht="45" customHeight="1" x14ac:dyDescent="0.2">
      <c r="D26" s="182" t="s">
        <v>99</v>
      </c>
      <c r="E26" s="61"/>
      <c r="F26" s="61"/>
      <c r="G26" s="61"/>
    </row>
    <row r="27" spans="1:8" s="58" customFormat="1" x14ac:dyDescent="0.2">
      <c r="A27" s="337" t="s">
        <v>10</v>
      </c>
      <c r="B27" s="337"/>
      <c r="C27" s="181"/>
      <c r="D27" s="61"/>
      <c r="E27" s="183"/>
      <c r="F27" s="183"/>
      <c r="G27" s="183"/>
    </row>
    <row r="28" spans="1:8" s="63" customFormat="1" ht="12" customHeight="1" x14ac:dyDescent="0.2">
      <c r="A28" s="59"/>
      <c r="B28" s="60" t="s">
        <v>11</v>
      </c>
      <c r="C28" s="60"/>
      <c r="D28" s="45"/>
      <c r="E28" s="183"/>
      <c r="F28" s="183"/>
      <c r="G28" s="183"/>
      <c r="H28" s="61"/>
    </row>
  </sheetData>
  <mergeCells count="17">
    <mergeCell ref="A1:D1"/>
    <mergeCell ref="A2:D2"/>
    <mergeCell ref="A3:D3"/>
    <mergeCell ref="A5:D5"/>
    <mergeCell ref="A6:B7"/>
    <mergeCell ref="C6:D6"/>
    <mergeCell ref="A8:D8"/>
    <mergeCell ref="A15:D15"/>
    <mergeCell ref="A17:B17"/>
    <mergeCell ref="C17:D17"/>
    <mergeCell ref="A18:B18"/>
    <mergeCell ref="C18:D18"/>
    <mergeCell ref="A19:B19"/>
    <mergeCell ref="C19:D19"/>
    <mergeCell ref="A20:B20"/>
    <mergeCell ref="C20:D20"/>
    <mergeCell ref="A27:B27"/>
  </mergeCells>
  <conditionalFormatting sqref="B23:B24">
    <cfRule type="containsBlanks" dxfId="37" priority="3">
      <formula>LEN(TRIM(B23))=0</formula>
    </cfRule>
  </conditionalFormatting>
  <conditionalFormatting sqref="C18:D20">
    <cfRule type="containsBlanks" dxfId="36" priority="2">
      <formula>LEN(TRIM(C18))=0</formula>
    </cfRule>
  </conditionalFormatting>
  <conditionalFormatting sqref="C17:D17">
    <cfRule type="containsBlanks" dxfId="35" priority="1">
      <formula>LEN(TRIM(C17))=0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7"/>
  <sheetViews>
    <sheetView showGridLines="0" zoomScale="90" zoomScaleNormal="90" workbookViewId="0">
      <selection activeCell="A8" sqref="A8:D8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183" customWidth="1"/>
    <col min="5" max="6" width="12.7109375" style="183" customWidth="1"/>
    <col min="7" max="7" width="15.7109375" style="183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24" t="s">
        <v>12</v>
      </c>
      <c r="B1" s="324"/>
      <c r="C1" s="324"/>
      <c r="D1" s="324"/>
    </row>
    <row r="2" spans="1:11" ht="30" customHeight="1" x14ac:dyDescent="0.2">
      <c r="A2" s="325" t="str">
        <f>'Príloha č. 1'!A2:B2</f>
        <v xml:space="preserve">Špeciálny zdravotnícky materiá pre intervenčnú kardiológiu </v>
      </c>
      <c r="B2" s="325"/>
      <c r="C2" s="325"/>
      <c r="D2" s="325"/>
      <c r="E2" s="104"/>
      <c r="F2" s="104"/>
      <c r="G2" s="104"/>
      <c r="H2" s="104"/>
      <c r="I2" s="104"/>
      <c r="J2" s="104"/>
      <c r="K2" s="104"/>
    </row>
    <row r="3" spans="1:11" s="37" customFormat="1" ht="30" customHeight="1" x14ac:dyDescent="0.25">
      <c r="A3" s="326" t="s">
        <v>59</v>
      </c>
      <c r="B3" s="326"/>
      <c r="C3" s="326"/>
      <c r="D3" s="326"/>
      <c r="E3" s="103"/>
      <c r="F3" s="103"/>
      <c r="G3" s="103"/>
      <c r="H3" s="103"/>
      <c r="I3" s="103"/>
      <c r="J3" s="103"/>
      <c r="K3" s="103"/>
    </row>
    <row r="4" spans="1:11" s="37" customFormat="1" ht="11.25" customHeight="1" x14ac:dyDescent="0.25">
      <c r="A4" s="180"/>
      <c r="B4" s="180"/>
      <c r="C4" s="180"/>
      <c r="D4" s="180"/>
      <c r="E4" s="103"/>
      <c r="F4" s="103"/>
      <c r="G4" s="103"/>
      <c r="H4" s="103"/>
      <c r="I4" s="103"/>
      <c r="J4" s="103"/>
      <c r="K4" s="103"/>
    </row>
    <row r="5" spans="1:11" s="37" customFormat="1" ht="32.25" customHeight="1" thickBot="1" x14ac:dyDescent="0.3">
      <c r="A5" s="327" t="s">
        <v>157</v>
      </c>
      <c r="B5" s="327"/>
      <c r="C5" s="327"/>
      <c r="D5" s="327"/>
      <c r="E5" s="103"/>
      <c r="F5" s="103"/>
      <c r="G5" s="103"/>
      <c r="H5" s="103"/>
      <c r="I5" s="103"/>
      <c r="J5" s="103"/>
      <c r="K5" s="103"/>
    </row>
    <row r="6" spans="1:11" s="35" customFormat="1" ht="90" customHeight="1" x14ac:dyDescent="0.25">
      <c r="A6" s="328" t="s">
        <v>56</v>
      </c>
      <c r="B6" s="329"/>
      <c r="C6" s="332" t="s">
        <v>57</v>
      </c>
      <c r="D6" s="333"/>
    </row>
    <row r="7" spans="1:11" s="35" customFormat="1" ht="25.5" customHeight="1" thickBot="1" x14ac:dyDescent="0.3">
      <c r="A7" s="330"/>
      <c r="B7" s="331"/>
      <c r="C7" s="101" t="s">
        <v>63</v>
      </c>
      <c r="D7" s="105" t="s">
        <v>58</v>
      </c>
    </row>
    <row r="8" spans="1:11" s="102" customFormat="1" ht="28.5" customHeight="1" x14ac:dyDescent="0.25">
      <c r="A8" s="334" t="s">
        <v>158</v>
      </c>
      <c r="B8" s="335"/>
      <c r="C8" s="335"/>
      <c r="D8" s="336"/>
    </row>
    <row r="9" spans="1:11" s="102" customFormat="1" ht="34.5" customHeight="1" x14ac:dyDescent="0.25">
      <c r="A9" s="195" t="s">
        <v>27</v>
      </c>
      <c r="B9" s="194" t="s">
        <v>159</v>
      </c>
      <c r="C9" s="187"/>
      <c r="D9" s="173"/>
    </row>
    <row r="10" spans="1:11" s="102" customFormat="1" ht="44.25" customHeight="1" x14ac:dyDescent="0.25">
      <c r="A10" s="195" t="s">
        <v>28</v>
      </c>
      <c r="B10" s="194" t="s">
        <v>160</v>
      </c>
      <c r="C10" s="187"/>
      <c r="D10" s="171"/>
    </row>
    <row r="11" spans="1:11" s="102" customFormat="1" ht="54" customHeight="1" thickBot="1" x14ac:dyDescent="0.3">
      <c r="A11" s="193" t="s">
        <v>29</v>
      </c>
      <c r="B11" s="270" t="s">
        <v>161</v>
      </c>
      <c r="C11" s="190"/>
      <c r="D11" s="172"/>
    </row>
    <row r="12" spans="1:11" s="102" customFormat="1" ht="12" customHeight="1" x14ac:dyDescent="0.25">
      <c r="A12" s="108"/>
      <c r="B12" s="109"/>
      <c r="C12" s="110"/>
      <c r="D12" s="111"/>
    </row>
    <row r="13" spans="1:11" s="102" customFormat="1" ht="25.5" customHeight="1" x14ac:dyDescent="0.25">
      <c r="A13" s="108"/>
      <c r="B13" s="114"/>
      <c r="C13" s="110"/>
      <c r="D13" s="111"/>
    </row>
    <row r="14" spans="1:11" s="19" customFormat="1" ht="20.100000000000001" customHeight="1" x14ac:dyDescent="0.25">
      <c r="A14" s="338" t="s">
        <v>38</v>
      </c>
      <c r="B14" s="338"/>
      <c r="C14" s="338"/>
      <c r="D14" s="338"/>
      <c r="E14" s="106"/>
      <c r="F14" s="106"/>
      <c r="G14" s="106"/>
      <c r="H14" s="106"/>
      <c r="I14" s="106"/>
      <c r="J14" s="106"/>
    </row>
    <row r="15" spans="1:11" s="19" customFormat="1" ht="20.100000000000001" customHeight="1" x14ac:dyDescent="0.25">
      <c r="A15" s="150"/>
      <c r="B15" s="150"/>
      <c r="C15" s="150"/>
      <c r="D15" s="150"/>
      <c r="E15" s="106"/>
      <c r="F15" s="106"/>
      <c r="G15" s="106"/>
      <c r="H15" s="106"/>
      <c r="I15" s="106"/>
      <c r="J15" s="106"/>
    </row>
    <row r="16" spans="1:11" s="56" customFormat="1" ht="30" customHeight="1" x14ac:dyDescent="0.25">
      <c r="A16" s="339" t="s">
        <v>1</v>
      </c>
      <c r="B16" s="339"/>
      <c r="C16" s="340" t="str">
        <f>IF('Príloha č. 1'!$C$6="","",'Príloha č. 1'!$C$6)</f>
        <v/>
      </c>
      <c r="D16" s="340"/>
      <c r="G16" s="57"/>
    </row>
    <row r="17" spans="1:8" s="56" customFormat="1" ht="15" customHeight="1" x14ac:dyDescent="0.25">
      <c r="A17" s="341" t="s">
        <v>2</v>
      </c>
      <c r="B17" s="341"/>
      <c r="C17" s="342" t="str">
        <f>IF('Príloha č. 1'!$C$7="","",'Príloha č. 1'!$C$7)</f>
        <v/>
      </c>
      <c r="D17" s="342"/>
    </row>
    <row r="18" spans="1:8" s="56" customFormat="1" ht="15" customHeight="1" x14ac:dyDescent="0.25">
      <c r="A18" s="341" t="s">
        <v>3</v>
      </c>
      <c r="B18" s="341"/>
      <c r="C18" s="342" t="str">
        <f>IF('Príloha č. 1'!C8:D8="","",'Príloha č. 1'!C8:D8)</f>
        <v/>
      </c>
      <c r="D18" s="342"/>
    </row>
    <row r="19" spans="1:8" s="56" customFormat="1" ht="15" customHeight="1" x14ac:dyDescent="0.25">
      <c r="A19" s="341" t="s">
        <v>4</v>
      </c>
      <c r="B19" s="341"/>
      <c r="C19" s="342" t="str">
        <f>IF('Príloha č. 1'!C9:D9="","",'Príloha č. 1'!C9:D9)</f>
        <v/>
      </c>
      <c r="D19" s="342"/>
    </row>
    <row r="22" spans="1:8" ht="15" customHeight="1" x14ac:dyDescent="0.2">
      <c r="A22" s="36" t="s">
        <v>8</v>
      </c>
      <c r="B22" s="107" t="str">
        <f>IF('Príloha č. 1'!B23:B23="","",'Príloha č. 1'!B23:B23)</f>
        <v/>
      </c>
      <c r="C22" s="183"/>
      <c r="E22" s="36"/>
      <c r="F22" s="36"/>
      <c r="G22" s="36"/>
    </row>
    <row r="23" spans="1:8" ht="15" customHeight="1" x14ac:dyDescent="0.2">
      <c r="A23" s="36" t="s">
        <v>9</v>
      </c>
      <c r="B23" s="28" t="str">
        <f>IF('Príloha č. 1'!B24:B24="","",'Príloha č. 1'!B24:B24)</f>
        <v/>
      </c>
      <c r="C23" s="183"/>
      <c r="E23" s="36"/>
      <c r="F23" s="36"/>
      <c r="G23" s="36"/>
    </row>
    <row r="24" spans="1:8" ht="39.950000000000003" customHeight="1" x14ac:dyDescent="0.2">
      <c r="D24" s="73"/>
    </row>
    <row r="25" spans="1:8" ht="45" customHeight="1" x14ac:dyDescent="0.2">
      <c r="D25" s="182" t="s">
        <v>99</v>
      </c>
      <c r="E25" s="61"/>
      <c r="F25" s="61"/>
      <c r="G25" s="61"/>
    </row>
    <row r="26" spans="1:8" s="58" customFormat="1" x14ac:dyDescent="0.2">
      <c r="A26" s="337" t="s">
        <v>10</v>
      </c>
      <c r="B26" s="337"/>
      <c r="C26" s="181"/>
      <c r="D26" s="61"/>
      <c r="E26" s="183"/>
      <c r="F26" s="183"/>
      <c r="G26" s="183"/>
    </row>
    <row r="27" spans="1:8" s="63" customFormat="1" ht="12" customHeight="1" x14ac:dyDescent="0.2">
      <c r="A27" s="59"/>
      <c r="B27" s="60" t="s">
        <v>11</v>
      </c>
      <c r="C27" s="60"/>
      <c r="D27" s="45"/>
      <c r="E27" s="183"/>
      <c r="F27" s="183"/>
      <c r="G27" s="183"/>
      <c r="H27" s="61"/>
    </row>
  </sheetData>
  <mergeCells count="17">
    <mergeCell ref="A1:D1"/>
    <mergeCell ref="A2:D2"/>
    <mergeCell ref="A3:D3"/>
    <mergeCell ref="A5:D5"/>
    <mergeCell ref="A6:B7"/>
    <mergeCell ref="C6:D6"/>
    <mergeCell ref="A8:D8"/>
    <mergeCell ref="A14:D14"/>
    <mergeCell ref="A16:B16"/>
    <mergeCell ref="C16:D16"/>
    <mergeCell ref="A17:B17"/>
    <mergeCell ref="C17:D17"/>
    <mergeCell ref="A18:B18"/>
    <mergeCell ref="C18:D18"/>
    <mergeCell ref="A19:B19"/>
    <mergeCell ref="C19:D19"/>
    <mergeCell ref="A26:B26"/>
  </mergeCells>
  <conditionalFormatting sqref="B22:B23">
    <cfRule type="containsBlanks" dxfId="34" priority="3">
      <formula>LEN(TRIM(B22))=0</formula>
    </cfRule>
  </conditionalFormatting>
  <conditionalFormatting sqref="C17:D19">
    <cfRule type="containsBlanks" dxfId="33" priority="2">
      <formula>LEN(TRIM(C17))=0</formula>
    </cfRule>
  </conditionalFormatting>
  <conditionalFormatting sqref="C16:D16">
    <cfRule type="containsBlanks" dxfId="32" priority="1">
      <formula>LEN(TRIM(C16))=0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20</vt:i4>
      </vt:variant>
      <vt:variant>
        <vt:lpstr>Pomenované rozsahy</vt:lpstr>
      </vt:variant>
      <vt:variant>
        <vt:i4>20</vt:i4>
      </vt:variant>
    </vt:vector>
  </HeadingPairs>
  <TitlesOfParts>
    <vt:vector size="40" baseType="lpstr">
      <vt:lpstr>Príloha č. 1</vt:lpstr>
      <vt:lpstr>Príloha č. 2</vt:lpstr>
      <vt:lpstr>Príloha č. 3</vt:lpstr>
      <vt:lpstr>Príloha č. 4 </vt:lpstr>
      <vt:lpstr>Príloha č. 5 - časť 1</vt:lpstr>
      <vt:lpstr>Príloha č. 5 - časť 2</vt:lpstr>
      <vt:lpstr>Príloha č. 5 - časť 3</vt:lpstr>
      <vt:lpstr>Príloha č. 5 - časť 4</vt:lpstr>
      <vt:lpstr>Príloha č. 5 - časť 5</vt:lpstr>
      <vt:lpstr> Príloha č. 6 - časť 1</vt:lpstr>
      <vt:lpstr> Príloha č. 6 - časť 2</vt:lpstr>
      <vt:lpstr> Príloha č. 6 - časť 3</vt:lpstr>
      <vt:lpstr> Príloha č. 6 - časť 4</vt:lpstr>
      <vt:lpstr> Príloha č. 6 - časť 5</vt:lpstr>
      <vt:lpstr>Príloha č. 7 - časť 1 </vt:lpstr>
      <vt:lpstr>Príloha č. 7 - časť 2</vt:lpstr>
      <vt:lpstr>Príloha č. 7 - časť 3</vt:lpstr>
      <vt:lpstr>Príloha č. 7 - časť 4</vt:lpstr>
      <vt:lpstr>Príloha č. 7 - časť 5</vt:lpstr>
      <vt:lpstr>Príloha č. 8</vt:lpstr>
      <vt:lpstr>' Príloha č. 6 - časť 1'!Oblasť_tlače</vt:lpstr>
      <vt:lpstr>' Príloha č. 6 - časť 2'!Oblasť_tlače</vt:lpstr>
      <vt:lpstr>' Príloha č. 6 - časť 3'!Oblasť_tlače</vt:lpstr>
      <vt:lpstr>' Príloha č. 6 - časť 4'!Oblasť_tlače</vt:lpstr>
      <vt:lpstr>' Príloha č. 6 - časť 5'!Oblasť_tlače</vt:lpstr>
      <vt:lpstr>'Príloha č. 1'!Oblasť_tlače</vt:lpstr>
      <vt:lpstr>'Príloha č. 2'!Oblasť_tlače</vt:lpstr>
      <vt:lpstr>'Príloha č. 3'!Oblasť_tlače</vt:lpstr>
      <vt:lpstr>'Príloha č. 4 '!Oblasť_tlače</vt:lpstr>
      <vt:lpstr>'Príloha č. 5 - časť 1'!Oblasť_tlače</vt:lpstr>
      <vt:lpstr>'Príloha č. 5 - časť 2'!Oblasť_tlače</vt:lpstr>
      <vt:lpstr>'Príloha č. 5 - časť 3'!Oblasť_tlače</vt:lpstr>
      <vt:lpstr>'Príloha č. 5 - časť 4'!Oblasť_tlače</vt:lpstr>
      <vt:lpstr>'Príloha č. 5 - časť 5'!Oblasť_tlače</vt:lpstr>
      <vt:lpstr>'Príloha č. 7 - časť 1 '!Oblasť_tlače</vt:lpstr>
      <vt:lpstr>'Príloha č. 7 - časť 2'!Oblasť_tlače</vt:lpstr>
      <vt:lpstr>'Príloha č. 7 - časť 3'!Oblasť_tlače</vt:lpstr>
      <vt:lpstr>'Príloha č. 7 - časť 4'!Oblasť_tlače</vt:lpstr>
      <vt:lpstr>'Príloha č. 7 - časť 5'!Oblasť_tlače</vt:lpstr>
      <vt:lpstr>'Príloha č. 8'!Oblasť_tlače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2023-08-04T08:05:48Z</cp:lastPrinted>
  <dcterms:created xsi:type="dcterms:W3CDTF">2015-02-18T09:10:07Z</dcterms:created>
  <dcterms:modified xsi:type="dcterms:W3CDTF">2023-08-04T08:06:41Z</dcterms:modified>
</cp:coreProperties>
</file>