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Poziadavky/Poziadavky Szeif/HW/"/>
    </mc:Choice>
  </mc:AlternateContent>
  <xr:revisionPtr revIDLastSave="0" documentId="13_ncr:1_{B8532183-D55D-AA4B-AF23-5C8B7A96F936}" xr6:coauthVersionLast="47" xr6:coauthVersionMax="47" xr10:uidLastSave="{00000000-0000-0000-0000-000000000000}"/>
  <bookViews>
    <workbookView xWindow="0" yWindow="760" windowWidth="34560" windowHeight="2074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3" l="1"/>
  <c r="J44" i="3" s="1"/>
  <c r="J43" i="3"/>
  <c r="K43" i="3" s="1"/>
  <c r="L43" i="3" s="1"/>
  <c r="J42" i="3"/>
  <c r="K42" i="3" s="1"/>
  <c r="L42" i="3" s="1"/>
  <c r="J41" i="3"/>
  <c r="K41" i="3" s="1"/>
  <c r="L41" i="3" s="1"/>
  <c r="J40" i="3"/>
  <c r="K40" i="3" s="1"/>
  <c r="L40" i="3" s="1"/>
  <c r="J39" i="3"/>
  <c r="K39" i="3" s="1"/>
  <c r="L39" i="3" s="1"/>
  <c r="J38" i="3"/>
  <c r="K38" i="3" s="1"/>
  <c r="L38" i="3" s="1"/>
  <c r="J37" i="3"/>
  <c r="K37" i="3" s="1"/>
  <c r="L37" i="3" s="1"/>
  <c r="J36" i="3"/>
  <c r="K36" i="3" s="1"/>
  <c r="L36" i="3" s="1"/>
  <c r="J35" i="3"/>
  <c r="K35" i="3" s="1"/>
  <c r="L35" i="3" s="1"/>
  <c r="J33" i="3"/>
  <c r="K33" i="3" s="1"/>
  <c r="J31" i="3"/>
  <c r="K31" i="3" s="1"/>
  <c r="L31" i="3" s="1"/>
  <c r="J30" i="3"/>
  <c r="K30" i="3" s="1"/>
  <c r="J25" i="3"/>
  <c r="K25" i="3" s="1"/>
  <c r="L25" i="3" s="1"/>
  <c r="J24" i="3"/>
  <c r="K24" i="3" s="1"/>
  <c r="L24" i="3" s="1"/>
  <c r="J23" i="3"/>
  <c r="K23" i="3" s="1"/>
  <c r="L23" i="3" s="1"/>
  <c r="J28" i="3"/>
  <c r="K28" i="3" s="1"/>
  <c r="L28" i="3" s="1"/>
  <c r="J26" i="3"/>
  <c r="K26" i="3" s="1"/>
  <c r="L26" i="3" s="1"/>
  <c r="J21" i="3"/>
  <c r="K21" i="3" s="1"/>
  <c r="L21" i="3" s="1"/>
  <c r="J20" i="3"/>
  <c r="K20" i="3" s="1"/>
  <c r="L20" i="3" s="1"/>
  <c r="J19" i="3"/>
  <c r="K19" i="3" s="1"/>
  <c r="L19" i="3" s="1"/>
  <c r="J18" i="3"/>
  <c r="K18" i="3" s="1"/>
  <c r="L18" i="3" s="1"/>
  <c r="J17" i="3"/>
  <c r="K17" i="3" s="1"/>
  <c r="L17" i="3" s="1"/>
  <c r="J13" i="3"/>
  <c r="K13" i="3" s="1"/>
  <c r="L13" i="3" s="1"/>
  <c r="J27" i="3"/>
  <c r="K27" i="3" s="1"/>
  <c r="L27" i="3" s="1"/>
  <c r="J16" i="3"/>
  <c r="K16" i="3" s="1"/>
  <c r="L16" i="3" s="1"/>
  <c r="J14" i="3"/>
  <c r="K45" i="3" l="1"/>
  <c r="L45" i="3" s="1"/>
  <c r="L44" i="3" s="1"/>
  <c r="J29" i="3"/>
  <c r="L15" i="3"/>
  <c r="K15" i="3"/>
  <c r="J12" i="3"/>
  <c r="L30" i="3"/>
  <c r="L29" i="3" s="1"/>
  <c r="K29" i="3"/>
  <c r="K32" i="3"/>
  <c r="L33" i="3"/>
  <c r="L32" i="3" s="1"/>
  <c r="K44" i="3"/>
  <c r="J32" i="3"/>
  <c r="J15" i="3"/>
  <c r="J34" i="3"/>
  <c r="L34" i="3"/>
  <c r="K34" i="3"/>
  <c r="L22" i="3"/>
  <c r="K22" i="3"/>
  <c r="J22" i="3"/>
  <c r="K14" i="3"/>
  <c r="K12" i="3" s="1"/>
  <c r="J47" i="3" l="1"/>
  <c r="K47" i="3"/>
  <c r="L14" i="3"/>
  <c r="L12" i="3" l="1"/>
  <c r="L47" i="3" s="1"/>
</calcChain>
</file>

<file path=xl/sharedStrings.xml><?xml version="1.0" encoding="utf-8"?>
<sst xmlns="http://schemas.openxmlformats.org/spreadsheetml/2006/main" count="109" uniqueCount="83">
  <si>
    <t>Merná jednotka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</si>
  <si>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</si>
  <si>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</si>
  <si>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</si>
  <si>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</si>
  <si>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</si>
  <si>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</si>
  <si>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</si>
  <si>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</si>
  <si>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</si>
  <si>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</si>
  <si>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</si>
  <si>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Uchádzač uviedie jednotkové ceny na maximálne 2 desatinné miesta</t>
  </si>
  <si>
    <t>ks</t>
  </si>
  <si>
    <t>Vlastný návrh uchádzača (značky, typ, výrobca)</t>
  </si>
  <si>
    <t>Popis</t>
  </si>
  <si>
    <t>Indikatívna cenová ponuka</t>
  </si>
  <si>
    <t>Podpis (a pečiatka) 
štatutárneho zástupcu spoločnosti</t>
  </si>
  <si>
    <t>Počet
MJ</t>
  </si>
  <si>
    <t>P.č.</t>
  </si>
  <si>
    <t>2.1</t>
  </si>
  <si>
    <t>2.2</t>
  </si>
  <si>
    <t>2.3</t>
  </si>
  <si>
    <t>Počet 
rokov</t>
  </si>
  <si>
    <r>
      <t xml:space="preserve">Jednotková cena 
v € bez DPH </t>
    </r>
    <r>
      <rPr>
        <b/>
        <sz val="12"/>
        <color rgb="FFFF0000"/>
        <rFont val="Calibri (Text)"/>
        <charset val="238"/>
      </rPr>
      <t>/ rok</t>
    </r>
  </si>
  <si>
    <t>M058/2023 Podpora pre HW Qradar</t>
  </si>
  <si>
    <t>1.1</t>
  </si>
  <si>
    <t>Podpora Qradar 1501</t>
  </si>
  <si>
    <t>Podpora Qradar XX29</t>
  </si>
  <si>
    <t>1.2</t>
  </si>
  <si>
    <t>2.4</t>
  </si>
  <si>
    <t>2.5</t>
  </si>
  <si>
    <t>2.6</t>
  </si>
  <si>
    <t xml:space="preserve">UPDPROFL - IDA Pro Floating Support Renewal [Linux] </t>
  </si>
  <si>
    <t>UPDHEXX64FL - x64 Decompiler Floating Support Renewal [Linux]</t>
  </si>
  <si>
    <t>UPDHEXX86FL – x86 Decompiler Floating Support Renewal [Linux]</t>
  </si>
  <si>
    <t>UPDHEXARM64FL – ARM64 Decompiler Floating Support Renewal [Linux]</t>
  </si>
  <si>
    <t>UPDHEXARMFL – ARM32 Decompiler Floating Support Renewal [Linux]</t>
  </si>
  <si>
    <t>UPDHEXPPCFL – PPC Decompiler Floating Support Renewal [Linux]</t>
  </si>
  <si>
    <t>M059/2023 Podpora pre IDA Pro</t>
  </si>
  <si>
    <t>3.1</t>
  </si>
  <si>
    <t>3.2</t>
  </si>
  <si>
    <t>3.3</t>
  </si>
  <si>
    <t>3.4</t>
  </si>
  <si>
    <t>3.5</t>
  </si>
  <si>
    <t>3.6</t>
  </si>
  <si>
    <t>M060/2023 Podpora pre Cisco HW</t>
  </si>
  <si>
    <t>WS-C2960X-48LPD-L,</t>
  </si>
  <si>
    <t>WS-C2960X-48LPD-L</t>
  </si>
  <si>
    <t>Cisco WS-C2960X-24PD-L</t>
  </si>
  <si>
    <t>Cisco WS-C2960XR-24TD-I</t>
  </si>
  <si>
    <t>48 Port FC16 Switch</t>
  </si>
  <si>
    <t>Nexus 3524-X</t>
  </si>
  <si>
    <t>M064/2023 Podpore pre HW Veeam</t>
  </si>
  <si>
    <t>4.1</t>
  </si>
  <si>
    <t>4.2</t>
  </si>
  <si>
    <t>Veeam Data Platform Advanced Enterprise Plus - 12 socketov</t>
  </si>
  <si>
    <t xml:space="preserve">Veeam Data Platform Advanced Enterprise Plus - 2 sockety </t>
  </si>
  <si>
    <t>5.1</t>
  </si>
  <si>
    <t>M066/2023 Podpora pre HW Fortigate</t>
  </si>
  <si>
    <t>M065/2023 Podpora pre Checkpoint</t>
  </si>
  <si>
    <t xml:space="preserve">Checkpoint Maestro Collaborative Enterprise Support	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</si>
  <si>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</si>
  <si>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</si>
  <si>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</si>
  <si>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</si>
  <si>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</si>
  <si>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</si>
  <si>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</si>
  <si>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</si>
  <si>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</si>
  <si>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Support, 1y, FortiGate FG-3401E</t>
  </si>
  <si>
    <t>Support, 1y, FortiTester-3000E</t>
  </si>
  <si>
    <t>Support, 1y, FortiAnalyzer-2000E</t>
  </si>
  <si>
    <t>Support, 1y, FortiGate-100E</t>
  </si>
  <si>
    <t>FortiGate-200E</t>
  </si>
  <si>
    <t>FortiAnalyzer-200F</t>
  </si>
  <si>
    <t>FortiWeb 600D</t>
  </si>
  <si>
    <t>FortiGate 900D</t>
  </si>
  <si>
    <t>FortiSOAR</t>
  </si>
  <si>
    <t>7.1</t>
  </si>
  <si>
    <t>M068/2023 Podpora pre HW HPE</t>
  </si>
  <si>
    <t>Cena celkom - viď detailný rozpis v samostatnej Prílohe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</si>
</sst>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2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6" fillId="0" borderId="0" applyFont="0" applyFill="0" applyBorder="0" applyAlignment="0" applyProtection="0"/>
    <xf numFmtId="0" fontId="16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1" fillId="0" borderId="0" xfId="0" applyFont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0" applyNumberFormat="1" applyFont="1"/>
    <xf numFmtId="0" fontId="0" fillId="4" borderId="8" xfId="0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9" fontId="18" fillId="4" borderId="2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0" fillId="0" borderId="0" xfId="0" applyFont="1" applyAlignment="1">
      <alignment horizontal="left"/>
    </xf>
    <xf numFmtId="0" fontId="1" fillId="0" borderId="19" xfId="0" quotePrefix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4" borderId="1" xfId="0" applyNumberFormat="1" applyFont="1" applyFill="1" applyBorder="1" applyAlignment="1">
      <alignment horizontal="center" vertical="center" wrapText="1"/>
    </xf>
    <xf numFmtId="44" fontId="18" fillId="0" borderId="20" xfId="4" applyFont="1" applyBorder="1" applyAlignment="1">
      <alignment horizontal="center" vertical="center" wrapText="1"/>
    </xf>
    <xf numFmtId="44" fontId="17" fillId="4" borderId="20" xfId="4" applyFont="1" applyFill="1" applyBorder="1" applyAlignment="1">
      <alignment horizontal="center" vertical="center" wrapText="1"/>
    </xf>
    <xf numFmtId="44" fontId="17" fillId="4" borderId="1" xfId="4" applyFont="1" applyFill="1" applyBorder="1" applyAlignment="1">
      <alignment horizontal="center" vertical="center" wrapText="1"/>
    </xf>
    <xf numFmtId="44" fontId="18" fillId="0" borderId="21" xfId="4" applyFont="1" applyBorder="1" applyAlignment="1">
      <alignment horizontal="center" vertical="center" wrapText="1"/>
    </xf>
    <xf numFmtId="44" fontId="18" fillId="0" borderId="1" xfId="4" applyFont="1" applyBorder="1" applyAlignment="1">
      <alignment horizontal="center" vertical="center" wrapText="1"/>
    </xf>
    <xf numFmtId="44" fontId="18" fillId="0" borderId="25" xfId="4" applyFont="1" applyBorder="1" applyAlignment="1">
      <alignment horizontal="center" vertical="center" wrapText="1"/>
    </xf>
    <xf numFmtId="44" fontId="2" fillId="0" borderId="8" xfId="4" applyFont="1" applyBorder="1"/>
    <xf numFmtId="44" fontId="2" fillId="0" borderId="6" xfId="4" applyFont="1" applyBorder="1"/>
    <xf numFmtId="0" fontId="1" fillId="0" borderId="5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4" fontId="17" fillId="4" borderId="2" xfId="4" applyFont="1" applyFill="1" applyBorder="1" applyAlignment="1">
      <alignment horizontal="center" vertical="center" wrapText="1"/>
    </xf>
    <xf numFmtId="9" fontId="18" fillId="4" borderId="2" xfId="0" applyNumberFormat="1" applyFont="1" applyFill="1" applyBorder="1" applyAlignment="1">
      <alignment horizontal="center" vertical="center" wrapText="1"/>
    </xf>
    <xf numFmtId="44" fontId="18" fillId="0" borderId="2" xfId="4" applyFont="1" applyBorder="1" applyAlignment="1">
      <alignment horizontal="center" vertical="center" wrapText="1"/>
    </xf>
    <xf numFmtId="44" fontId="18" fillId="0" borderId="26" xfId="4" applyFont="1" applyBorder="1" applyAlignment="1">
      <alignment horizontal="center" vertical="center" wrapText="1"/>
    </xf>
    <xf numFmtId="44" fontId="19" fillId="5" borderId="23" xfId="4" quotePrefix="1" applyFont="1" applyFill="1" applyBorder="1" applyAlignment="1">
      <alignment vertical="center" wrapText="1"/>
    </xf>
    <xf numFmtId="44" fontId="19" fillId="5" borderId="24" xfId="4" quotePrefix="1" applyFont="1" applyFill="1" applyBorder="1" applyAlignment="1">
      <alignment vertical="center" wrapText="1"/>
    </xf>
    <xf numFmtId="44" fontId="0" fillId="0" borderId="0" xfId="4" applyFont="1"/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9" fillId="5" borderId="7" xfId="2" quotePrefix="1" applyNumberFormat="1" applyFont="1" applyFill="1" applyBorder="1" applyAlignment="1">
      <alignment horizontal="left" vertical="center" wrapText="1"/>
    </xf>
    <xf numFmtId="0" fontId="19" fillId="5" borderId="8" xfId="2" quotePrefix="1" applyNumberFormat="1" applyFont="1" applyFill="1" applyBorder="1" applyAlignment="1">
      <alignment horizontal="left" vertical="center" wrapText="1"/>
    </xf>
    <xf numFmtId="0" fontId="19" fillId="5" borderId="27" xfId="2" quotePrefix="1" applyNumberFormat="1" applyFont="1" applyFill="1" applyBorder="1" applyAlignment="1">
      <alignment horizontal="left" vertical="center" wrapText="1"/>
    </xf>
    <xf numFmtId="0" fontId="12" fillId="4" borderId="10" xfId="0" applyFont="1" applyFill="1" applyBorder="1" applyAlignment="1" applyProtection="1">
      <alignment horizontal="center" wrapText="1"/>
      <protection locked="0"/>
    </xf>
    <xf numFmtId="0" fontId="12" fillId="4" borderId="11" xfId="0" applyFont="1" applyFill="1" applyBorder="1" applyAlignment="1" applyProtection="1">
      <alignment horizontal="center" wrapText="1"/>
      <protection locked="0"/>
    </xf>
    <xf numFmtId="0" fontId="12" fillId="4" borderId="12" xfId="0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4" borderId="13" xfId="0" applyFont="1" applyFill="1" applyBorder="1" applyAlignment="1" applyProtection="1">
      <alignment horizontal="center" wrapText="1"/>
      <protection locked="0"/>
    </xf>
    <xf numFmtId="0" fontId="12" fillId="4" borderId="14" xfId="0" applyFont="1" applyFill="1" applyBorder="1" applyAlignment="1" applyProtection="1">
      <alignment horizontal="center" wrapText="1"/>
      <protection locked="0"/>
    </xf>
    <xf numFmtId="0" fontId="12" fillId="4" borderId="15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4" borderId="16" xfId="0" applyFont="1" applyFill="1" applyBorder="1" applyAlignment="1" applyProtection="1">
      <alignment horizontal="center" wrapText="1"/>
      <protection locked="0"/>
    </xf>
    <xf numFmtId="0" fontId="12" fillId="4" borderId="17" xfId="0" applyFont="1" applyFill="1" applyBorder="1" applyAlignment="1" applyProtection="1">
      <alignment horizontal="center" wrapText="1"/>
      <protection locked="0"/>
    </xf>
    <xf numFmtId="0" fontId="12" fillId="4" borderId="18" xfId="0" applyFont="1" applyFill="1" applyBorder="1" applyAlignment="1" applyProtection="1">
      <alignment horizontal="center" wrapText="1"/>
      <protection locked="0"/>
    </xf>
  </cellXfs>
  <cellStyles count="5">
    <cellStyle name="Čiarka" xfId="2" builtinId="3"/>
    <cellStyle name="Mena" xfId="4" builtinId="4"/>
    <cellStyle name="Normálna" xfId="0" builtinId="0"/>
    <cellStyle name="Normálna 2" xfId="3" xr:uid="{00000000-0005-0000-0000-000003000000}"/>
    <cellStyle name="normálne_SKI_MOSR_Vajnory_RozpocetAktivne_v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dval-my.sharepoint.com/Users/lubomirgrejtak/Dropbox%20(ADVAL%20spol%20s%20r.o.)/adval%20shared%20katka/UPV%20-%20U&#769;rad%20priemyselne&#769;ho%20vlastni&#769;ctva/2020%20-%20UPV%20Manazment%20udajov/Vzorove_podklady/Statisticky_urad_Registre/pomocny%20excel.xlsx?BECCE0B3" TargetMode="External"/><Relationship Id="rId1" Type="http://schemas.openxmlformats.org/officeDocument/2006/relationships/externalLinkPath" Target="file:///BECCE0B3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52"/>
  <sheetViews>
    <sheetView showGridLines="0" tabSelected="1" zoomScale="110" zoomScaleNormal="110" workbookViewId="0">
      <selection activeCell="G14" sqref="G14"/>
    </sheetView>
  </sheetViews>
  <sheetFormatPr baseColWidth="10" defaultColWidth="35.1640625" defaultRowHeight="16"/>
  <cols>
    <col min="1" max="1" width="6.83203125" customWidth="1"/>
    <col min="2" max="2" width="21.33203125" style="3" customWidth="1"/>
    <col min="3" max="3" width="49.6640625" customWidth="1"/>
    <col min="4" max="4" width="14.33203125" bestFit="1" customWidth="1"/>
    <col min="5" max="5" width="8.6640625" customWidth="1"/>
    <col min="6" max="6" width="32.5" hidden="1" customWidth="1"/>
    <col min="7" max="7" width="12.33203125" customWidth="1"/>
    <col min="8" max="8" width="18" customWidth="1"/>
    <col min="9" max="9" width="13" customWidth="1"/>
    <col min="10" max="10" width="21.33203125" customWidth="1"/>
    <col min="11" max="11" width="17.6640625" bestFit="1" customWidth="1"/>
    <col min="12" max="12" width="20.33203125" bestFit="1" customWidth="1"/>
    <col min="13" max="13" width="14.33203125" customWidth="1"/>
    <col min="14" max="14" width="20.5" customWidth="1"/>
  </cols>
  <sheetData>
    <row r="2" spans="2:15" ht="17" thickBot="1"/>
    <row r="3" spans="2:15">
      <c r="B3" s="54" t="s">
        <v>5</v>
      </c>
      <c r="C3" s="55"/>
      <c r="D3" s="51"/>
      <c r="E3" s="52"/>
      <c r="F3" s="52"/>
      <c r="G3" s="52"/>
      <c r="H3" s="52"/>
      <c r="I3" s="52"/>
      <c r="J3" s="52"/>
      <c r="K3" s="52"/>
      <c r="L3" s="53"/>
    </row>
    <row r="4" spans="2:15">
      <c r="B4" s="56" t="s">
        <v>6</v>
      </c>
      <c r="C4" s="57"/>
      <c r="D4" s="60"/>
      <c r="E4" s="61"/>
      <c r="F4" s="61"/>
      <c r="G4" s="61"/>
      <c r="H4" s="61"/>
      <c r="I4" s="61"/>
      <c r="J4" s="61"/>
      <c r="K4" s="61"/>
      <c r="L4" s="62"/>
    </row>
    <row r="5" spans="2:15">
      <c r="B5" s="56" t="s">
        <v>7</v>
      </c>
      <c r="C5" s="57"/>
      <c r="D5" s="60"/>
      <c r="E5" s="61"/>
      <c r="F5" s="61"/>
      <c r="G5" s="61"/>
      <c r="H5" s="61"/>
      <c r="I5" s="61"/>
      <c r="J5" s="61"/>
      <c r="K5" s="61"/>
      <c r="L5" s="62"/>
    </row>
    <row r="6" spans="2:15">
      <c r="B6" s="56" t="s">
        <v>8</v>
      </c>
      <c r="C6" s="57"/>
      <c r="D6" s="60"/>
      <c r="E6" s="61"/>
      <c r="F6" s="61"/>
      <c r="G6" s="61"/>
      <c r="H6" s="61"/>
      <c r="I6" s="61"/>
      <c r="J6" s="61"/>
      <c r="K6" s="61"/>
      <c r="L6" s="62"/>
    </row>
    <row r="7" spans="2:15" ht="17" thickBot="1">
      <c r="B7" s="58" t="s">
        <v>11</v>
      </c>
      <c r="C7" s="59"/>
      <c r="D7" s="65"/>
      <c r="E7" s="66"/>
      <c r="F7" s="66"/>
      <c r="G7" s="66"/>
      <c r="H7" s="66"/>
      <c r="I7" s="66"/>
      <c r="J7" s="66"/>
      <c r="K7" s="66"/>
      <c r="L7" s="67"/>
    </row>
    <row r="9" spans="2:15" ht="24">
      <c r="B9" s="63" t="s">
        <v>16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2"/>
      <c r="N9" s="2"/>
      <c r="O9" s="2"/>
    </row>
    <row r="10" spans="2:15" ht="17" thickBot="1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1"/>
      <c r="N10" s="1"/>
      <c r="O10" s="1"/>
    </row>
    <row r="11" spans="2:15" ht="35" thickBot="1">
      <c r="B11" s="10" t="s">
        <v>19</v>
      </c>
      <c r="C11" s="11" t="s">
        <v>15</v>
      </c>
      <c r="D11" s="11" t="s">
        <v>0</v>
      </c>
      <c r="E11" s="12" t="s">
        <v>18</v>
      </c>
      <c r="F11" s="12" t="s">
        <v>14</v>
      </c>
      <c r="G11" s="12" t="s">
        <v>23</v>
      </c>
      <c r="H11" s="13" t="s">
        <v>24</v>
      </c>
      <c r="I11" s="12" t="s">
        <v>10</v>
      </c>
      <c r="J11" s="12" t="s">
        <v>1</v>
      </c>
      <c r="K11" s="12" t="s">
        <v>2</v>
      </c>
      <c r="L11" s="14" t="s">
        <v>3</v>
      </c>
    </row>
    <row r="12" spans="2:15" ht="17" customHeight="1" thickBot="1">
      <c r="B12" s="48" t="s">
        <v>25</v>
      </c>
      <c r="C12" s="49"/>
      <c r="D12" s="49"/>
      <c r="E12" s="49"/>
      <c r="F12" s="49"/>
      <c r="G12" s="49"/>
      <c r="H12" s="49"/>
      <c r="I12" s="50"/>
      <c r="J12" s="42">
        <f>SUM(J13:J14)</f>
        <v>0</v>
      </c>
      <c r="K12" s="42">
        <f t="shared" ref="K12:L12" si="0">SUM(K13:K14)</f>
        <v>0</v>
      </c>
      <c r="L12" s="43">
        <f t="shared" si="0"/>
        <v>0</v>
      </c>
    </row>
    <row r="13" spans="2:15" ht="17">
      <c r="B13" s="22" t="s">
        <v>26</v>
      </c>
      <c r="C13" s="15" t="s">
        <v>27</v>
      </c>
      <c r="D13" s="16" t="s">
        <v>13</v>
      </c>
      <c r="E13" s="16">
        <v>2</v>
      </c>
      <c r="F13" s="16"/>
      <c r="G13" s="16">
        <v>1</v>
      </c>
      <c r="H13" s="28"/>
      <c r="I13" s="17">
        <v>0.2</v>
      </c>
      <c r="J13" s="27">
        <f>H13*G13*E13</f>
        <v>0</v>
      </c>
      <c r="K13" s="27">
        <f>J13*I13</f>
        <v>0</v>
      </c>
      <c r="L13" s="30">
        <f>K13+J13</f>
        <v>0</v>
      </c>
    </row>
    <row r="14" spans="2:15" ht="18" thickBot="1">
      <c r="B14" s="22" t="s">
        <v>29</v>
      </c>
      <c r="C14" s="15" t="s">
        <v>28</v>
      </c>
      <c r="D14" s="16" t="s">
        <v>13</v>
      </c>
      <c r="E14" s="16">
        <v>2</v>
      </c>
      <c r="F14" s="16"/>
      <c r="G14" s="16">
        <v>1</v>
      </c>
      <c r="H14" s="28"/>
      <c r="I14" s="17">
        <v>0.2</v>
      </c>
      <c r="J14" s="27">
        <f>H14*G14*E14</f>
        <v>0</v>
      </c>
      <c r="K14" s="27">
        <f>J14*I14</f>
        <v>0</v>
      </c>
      <c r="L14" s="30">
        <f>K14+J14</f>
        <v>0</v>
      </c>
    </row>
    <row r="15" spans="2:15" ht="17" customHeight="1" thickBot="1">
      <c r="B15" s="48" t="s">
        <v>39</v>
      </c>
      <c r="C15" s="49"/>
      <c r="D15" s="49"/>
      <c r="E15" s="49"/>
      <c r="F15" s="49"/>
      <c r="G15" s="49"/>
      <c r="H15" s="49"/>
      <c r="I15" s="50"/>
      <c r="J15" s="42">
        <f>SUM(J16:J21)</f>
        <v>0</v>
      </c>
      <c r="K15" s="42">
        <f t="shared" ref="K15:L15" si="1">SUM(K16:K21)</f>
        <v>0</v>
      </c>
      <c r="L15" s="43">
        <f t="shared" si="1"/>
        <v>0</v>
      </c>
    </row>
    <row r="16" spans="2:15" ht="17">
      <c r="B16" s="23" t="s">
        <v>20</v>
      </c>
      <c r="C16" s="24" t="s">
        <v>33</v>
      </c>
      <c r="D16" s="25" t="s">
        <v>13</v>
      </c>
      <c r="E16" s="25">
        <v>2</v>
      </c>
      <c r="F16" s="25"/>
      <c r="G16" s="25">
        <v>3</v>
      </c>
      <c r="H16" s="29"/>
      <c r="I16" s="26">
        <v>0.2</v>
      </c>
      <c r="J16" s="31">
        <f t="shared" ref="J16" si="2">H16*G16*E16</f>
        <v>0</v>
      </c>
      <c r="K16" s="31">
        <f t="shared" ref="K16" si="3">J16*I16</f>
        <v>0</v>
      </c>
      <c r="L16" s="32">
        <f t="shared" ref="L16" si="4">K16+J16</f>
        <v>0</v>
      </c>
    </row>
    <row r="17" spans="2:12" ht="34">
      <c r="B17" s="23" t="s">
        <v>21</v>
      </c>
      <c r="C17" s="24" t="s">
        <v>34</v>
      </c>
      <c r="D17" s="25" t="s">
        <v>13</v>
      </c>
      <c r="E17" s="25">
        <v>2</v>
      </c>
      <c r="F17" s="25"/>
      <c r="G17" s="25">
        <v>3</v>
      </c>
      <c r="H17" s="29"/>
      <c r="I17" s="26">
        <v>0.2</v>
      </c>
      <c r="J17" s="31">
        <f t="shared" ref="J17:J21" si="5">H17*G17*E17</f>
        <v>0</v>
      </c>
      <c r="K17" s="31">
        <f t="shared" ref="K17:K21" si="6">J17*I17</f>
        <v>0</v>
      </c>
      <c r="L17" s="32">
        <f t="shared" ref="L17:L21" si="7">K17+J17</f>
        <v>0</v>
      </c>
    </row>
    <row r="18" spans="2:12" ht="34">
      <c r="B18" s="23" t="s">
        <v>22</v>
      </c>
      <c r="C18" s="24" t="s">
        <v>35</v>
      </c>
      <c r="D18" s="25" t="s">
        <v>13</v>
      </c>
      <c r="E18" s="25">
        <v>2</v>
      </c>
      <c r="F18" s="25"/>
      <c r="G18" s="25">
        <v>3</v>
      </c>
      <c r="H18" s="29"/>
      <c r="I18" s="26">
        <v>0.2</v>
      </c>
      <c r="J18" s="31">
        <f t="shared" si="5"/>
        <v>0</v>
      </c>
      <c r="K18" s="31">
        <f t="shared" si="6"/>
        <v>0</v>
      </c>
      <c r="L18" s="32">
        <f t="shared" si="7"/>
        <v>0</v>
      </c>
    </row>
    <row r="19" spans="2:12" ht="34">
      <c r="B19" s="23" t="s">
        <v>30</v>
      </c>
      <c r="C19" s="24" t="s">
        <v>36</v>
      </c>
      <c r="D19" s="25" t="s">
        <v>13</v>
      </c>
      <c r="E19" s="25">
        <v>1</v>
      </c>
      <c r="F19" s="25"/>
      <c r="G19" s="25">
        <v>3</v>
      </c>
      <c r="H19" s="29"/>
      <c r="I19" s="26">
        <v>0.2</v>
      </c>
      <c r="J19" s="31">
        <f t="shared" si="5"/>
        <v>0</v>
      </c>
      <c r="K19" s="31">
        <f t="shared" si="6"/>
        <v>0</v>
      </c>
      <c r="L19" s="32">
        <f t="shared" si="7"/>
        <v>0</v>
      </c>
    </row>
    <row r="20" spans="2:12" ht="34">
      <c r="B20" s="23" t="s">
        <v>31</v>
      </c>
      <c r="C20" s="24" t="s">
        <v>37</v>
      </c>
      <c r="D20" s="25" t="s">
        <v>13</v>
      </c>
      <c r="E20" s="25">
        <v>1</v>
      </c>
      <c r="F20" s="25"/>
      <c r="G20" s="25">
        <v>3</v>
      </c>
      <c r="H20" s="29"/>
      <c r="I20" s="26">
        <v>0.2</v>
      </c>
      <c r="J20" s="31">
        <f t="shared" si="5"/>
        <v>0</v>
      </c>
      <c r="K20" s="31">
        <f t="shared" si="6"/>
        <v>0</v>
      </c>
      <c r="L20" s="32">
        <f t="shared" si="7"/>
        <v>0</v>
      </c>
    </row>
    <row r="21" spans="2:12" ht="35" thickBot="1">
      <c r="B21" s="22" t="s">
        <v>32</v>
      </c>
      <c r="C21" s="15" t="s">
        <v>38</v>
      </c>
      <c r="D21" s="16" t="s">
        <v>13</v>
      </c>
      <c r="E21" s="16">
        <v>1</v>
      </c>
      <c r="F21" s="16"/>
      <c r="G21" s="16">
        <v>3</v>
      </c>
      <c r="H21" s="28"/>
      <c r="I21" s="17">
        <v>0.2</v>
      </c>
      <c r="J21" s="27">
        <f t="shared" si="5"/>
        <v>0</v>
      </c>
      <c r="K21" s="27">
        <f t="shared" si="6"/>
        <v>0</v>
      </c>
      <c r="L21" s="30">
        <f t="shared" si="7"/>
        <v>0</v>
      </c>
    </row>
    <row r="22" spans="2:12" ht="17" customHeight="1" thickBot="1">
      <c r="B22" s="48" t="s">
        <v>46</v>
      </c>
      <c r="C22" s="49"/>
      <c r="D22" s="49"/>
      <c r="E22" s="49"/>
      <c r="F22" s="49"/>
      <c r="G22" s="49"/>
      <c r="H22" s="49"/>
      <c r="I22" s="50"/>
      <c r="J22" s="42">
        <f>SUM(J23:J28)</f>
        <v>0</v>
      </c>
      <c r="K22" s="42">
        <f t="shared" ref="K22:L22" si="8">SUM(K23:K28)</f>
        <v>0</v>
      </c>
      <c r="L22" s="43">
        <f t="shared" si="8"/>
        <v>0</v>
      </c>
    </row>
    <row r="23" spans="2:12" ht="17">
      <c r="B23" s="23" t="s">
        <v>40</v>
      </c>
      <c r="C23" s="24" t="s">
        <v>47</v>
      </c>
      <c r="D23" s="25" t="s">
        <v>13</v>
      </c>
      <c r="E23" s="25">
        <v>2</v>
      </c>
      <c r="F23" s="25"/>
      <c r="G23" s="25">
        <v>3</v>
      </c>
      <c r="H23" s="29"/>
      <c r="I23" s="26">
        <v>0.2</v>
      </c>
      <c r="J23" s="31">
        <f t="shared" ref="J23:J25" si="9">H23*G23*E23</f>
        <v>0</v>
      </c>
      <c r="K23" s="31">
        <f t="shared" ref="K23:K25" si="10">J23*I23</f>
        <v>0</v>
      </c>
      <c r="L23" s="32">
        <f t="shared" ref="L23:L25" si="11">K23+J23</f>
        <v>0</v>
      </c>
    </row>
    <row r="24" spans="2:12" ht="17">
      <c r="B24" s="23" t="s">
        <v>41</v>
      </c>
      <c r="C24" s="24" t="s">
        <v>48</v>
      </c>
      <c r="D24" s="25" t="s">
        <v>13</v>
      </c>
      <c r="E24" s="25">
        <v>10</v>
      </c>
      <c r="F24" s="25"/>
      <c r="G24" s="25">
        <v>3</v>
      </c>
      <c r="H24" s="29"/>
      <c r="I24" s="26">
        <v>0.2</v>
      </c>
      <c r="J24" s="31">
        <f t="shared" si="9"/>
        <v>0</v>
      </c>
      <c r="K24" s="31">
        <f t="shared" si="10"/>
        <v>0</v>
      </c>
      <c r="L24" s="32">
        <f t="shared" si="11"/>
        <v>0</v>
      </c>
    </row>
    <row r="25" spans="2:12" ht="17">
      <c r="B25" s="23" t="s">
        <v>42</v>
      </c>
      <c r="C25" s="24" t="s">
        <v>49</v>
      </c>
      <c r="D25" s="25" t="s">
        <v>13</v>
      </c>
      <c r="E25" s="25">
        <v>5</v>
      </c>
      <c r="F25" s="25"/>
      <c r="G25" s="25">
        <v>3</v>
      </c>
      <c r="H25" s="29"/>
      <c r="I25" s="26">
        <v>0.2</v>
      </c>
      <c r="J25" s="31">
        <f t="shared" si="9"/>
        <v>0</v>
      </c>
      <c r="K25" s="31">
        <f t="shared" si="10"/>
        <v>0</v>
      </c>
      <c r="L25" s="32">
        <f t="shared" si="11"/>
        <v>0</v>
      </c>
    </row>
    <row r="26" spans="2:12" ht="17">
      <c r="B26" s="23" t="s">
        <v>43</v>
      </c>
      <c r="C26" s="24" t="s">
        <v>50</v>
      </c>
      <c r="D26" s="25" t="s">
        <v>13</v>
      </c>
      <c r="E26" s="25">
        <v>2</v>
      </c>
      <c r="F26" s="25"/>
      <c r="G26" s="25">
        <v>3</v>
      </c>
      <c r="H26" s="29"/>
      <c r="I26" s="26">
        <v>0.2</v>
      </c>
      <c r="J26" s="31">
        <f t="shared" ref="J26" si="12">H26*G26*E26</f>
        <v>0</v>
      </c>
      <c r="K26" s="31">
        <f t="shared" ref="K26" si="13">J26*I26</f>
        <v>0</v>
      </c>
      <c r="L26" s="32">
        <f t="shared" ref="L26" si="14">K26+J26</f>
        <v>0</v>
      </c>
    </row>
    <row r="27" spans="2:12" ht="17">
      <c r="B27" s="23" t="s">
        <v>44</v>
      </c>
      <c r="C27" s="24" t="s">
        <v>51</v>
      </c>
      <c r="D27" s="25" t="s">
        <v>13</v>
      </c>
      <c r="E27" s="25">
        <v>4</v>
      </c>
      <c r="F27" s="25"/>
      <c r="G27" s="25">
        <v>3</v>
      </c>
      <c r="H27" s="29"/>
      <c r="I27" s="26">
        <v>0.2</v>
      </c>
      <c r="J27" s="31">
        <f t="shared" ref="J27" si="15">H27*G27*E27</f>
        <v>0</v>
      </c>
      <c r="K27" s="31">
        <f t="shared" ref="K27" si="16">J27*I27</f>
        <v>0</v>
      </c>
      <c r="L27" s="32">
        <f t="shared" ref="L27" si="17">K27+J27</f>
        <v>0</v>
      </c>
    </row>
    <row r="28" spans="2:12" ht="18" thickBot="1">
      <c r="B28" s="23" t="s">
        <v>45</v>
      </c>
      <c r="C28" s="24" t="s">
        <v>52</v>
      </c>
      <c r="D28" s="25" t="s">
        <v>13</v>
      </c>
      <c r="E28" s="25">
        <v>8</v>
      </c>
      <c r="F28" s="25"/>
      <c r="G28" s="25">
        <v>3</v>
      </c>
      <c r="H28" s="29"/>
      <c r="I28" s="26">
        <v>0.2</v>
      </c>
      <c r="J28" s="31">
        <f t="shared" ref="J28" si="18">H28*G28*E28</f>
        <v>0</v>
      </c>
      <c r="K28" s="31">
        <f t="shared" ref="K28" si="19">J28*I28</f>
        <v>0</v>
      </c>
      <c r="L28" s="32">
        <f t="shared" ref="L28" si="20">K28+J28</f>
        <v>0</v>
      </c>
    </row>
    <row r="29" spans="2:12" ht="17" customHeight="1" thickBot="1">
      <c r="B29" s="48" t="s">
        <v>53</v>
      </c>
      <c r="C29" s="49"/>
      <c r="D29" s="49"/>
      <c r="E29" s="49"/>
      <c r="F29" s="49"/>
      <c r="G29" s="49"/>
      <c r="H29" s="49"/>
      <c r="I29" s="50"/>
      <c r="J29" s="42">
        <f>SUM(J30:J31)</f>
        <v>0</v>
      </c>
      <c r="K29" s="42">
        <f t="shared" ref="K29:L29" si="21">SUM(K30:K31)</f>
        <v>0</v>
      </c>
      <c r="L29" s="43">
        <f t="shared" si="21"/>
        <v>0</v>
      </c>
    </row>
    <row r="30" spans="2:12" ht="34">
      <c r="B30" s="23" t="s">
        <v>54</v>
      </c>
      <c r="C30" s="24" t="s">
        <v>56</v>
      </c>
      <c r="D30" s="25" t="s">
        <v>13</v>
      </c>
      <c r="E30" s="25">
        <v>1</v>
      </c>
      <c r="F30" s="25"/>
      <c r="G30" s="25">
        <v>3</v>
      </c>
      <c r="H30" s="29"/>
      <c r="I30" s="26">
        <v>0.2</v>
      </c>
      <c r="J30" s="31">
        <f t="shared" ref="J30:J31" si="22">H30*G30*E30</f>
        <v>0</v>
      </c>
      <c r="K30" s="31">
        <f t="shared" ref="K30:K31" si="23">J30*I30</f>
        <v>0</v>
      </c>
      <c r="L30" s="32">
        <f t="shared" ref="L30:L31" si="24">K30+J30</f>
        <v>0</v>
      </c>
    </row>
    <row r="31" spans="2:12" ht="35" thickBot="1">
      <c r="B31" s="23" t="s">
        <v>55</v>
      </c>
      <c r="C31" s="24" t="s">
        <v>57</v>
      </c>
      <c r="D31" s="25" t="s">
        <v>13</v>
      </c>
      <c r="E31" s="25">
        <v>2</v>
      </c>
      <c r="F31" s="25"/>
      <c r="G31" s="25">
        <v>3</v>
      </c>
      <c r="H31" s="29"/>
      <c r="I31" s="26">
        <v>0.2</v>
      </c>
      <c r="J31" s="31">
        <f t="shared" si="22"/>
        <v>0</v>
      </c>
      <c r="K31" s="31">
        <f t="shared" si="23"/>
        <v>0</v>
      </c>
      <c r="L31" s="32">
        <f t="shared" si="24"/>
        <v>0</v>
      </c>
    </row>
    <row r="32" spans="2:12" ht="17" customHeight="1" thickBot="1">
      <c r="B32" s="48" t="s">
        <v>60</v>
      </c>
      <c r="C32" s="49"/>
      <c r="D32" s="49"/>
      <c r="E32" s="49"/>
      <c r="F32" s="49"/>
      <c r="G32" s="49"/>
      <c r="H32" s="49"/>
      <c r="I32" s="50"/>
      <c r="J32" s="42">
        <f>J33</f>
        <v>0</v>
      </c>
      <c r="K32" s="42">
        <f t="shared" ref="K32:L32" si="25">K33</f>
        <v>0</v>
      </c>
      <c r="L32" s="43">
        <f t="shared" si="25"/>
        <v>0</v>
      </c>
    </row>
    <row r="33" spans="2:12" ht="18" thickBot="1">
      <c r="B33" s="23" t="s">
        <v>58</v>
      </c>
      <c r="C33" s="24" t="s">
        <v>61</v>
      </c>
      <c r="D33" s="25" t="s">
        <v>13</v>
      </c>
      <c r="E33" s="25">
        <v>4</v>
      </c>
      <c r="F33" s="25"/>
      <c r="G33" s="25">
        <v>3</v>
      </c>
      <c r="H33" s="29"/>
      <c r="I33" s="26">
        <v>0.2</v>
      </c>
      <c r="J33" s="31">
        <f t="shared" ref="J33" si="26">H33*G33*E33</f>
        <v>0</v>
      </c>
      <c r="K33" s="31">
        <f t="shared" ref="K33" si="27">J33*I33</f>
        <v>0</v>
      </c>
      <c r="L33" s="32">
        <f t="shared" ref="L33" si="28">K33+J33</f>
        <v>0</v>
      </c>
    </row>
    <row r="34" spans="2:12" ht="17" customHeight="1" thickBot="1">
      <c r="B34" s="48" t="s">
        <v>59</v>
      </c>
      <c r="C34" s="49"/>
      <c r="D34" s="49"/>
      <c r="E34" s="49"/>
      <c r="F34" s="49"/>
      <c r="G34" s="49"/>
      <c r="H34" s="49"/>
      <c r="I34" s="50"/>
      <c r="J34" s="42">
        <f>SUM(J35:J43)</f>
        <v>0</v>
      </c>
      <c r="K34" s="42">
        <f t="shared" ref="K34:L34" si="29">SUM(K35:K43)</f>
        <v>0</v>
      </c>
      <c r="L34" s="43">
        <f t="shared" si="29"/>
        <v>0</v>
      </c>
    </row>
    <row r="35" spans="2:12" ht="17">
      <c r="B35" s="23" t="s">
        <v>62</v>
      </c>
      <c r="C35" s="24" t="s">
        <v>71</v>
      </c>
      <c r="D35" s="25" t="s">
        <v>13</v>
      </c>
      <c r="E35" s="25">
        <v>2</v>
      </c>
      <c r="F35" s="25"/>
      <c r="G35" s="25">
        <v>3</v>
      </c>
      <c r="H35" s="29"/>
      <c r="I35" s="26">
        <v>0.2</v>
      </c>
      <c r="J35" s="31">
        <f t="shared" ref="J35:J43" si="30">H35*G35*E35</f>
        <v>0</v>
      </c>
      <c r="K35" s="31">
        <f t="shared" ref="K35:K43" si="31">J35*I35</f>
        <v>0</v>
      </c>
      <c r="L35" s="32">
        <f t="shared" ref="L35:L43" si="32">K35+J35</f>
        <v>0</v>
      </c>
    </row>
    <row r="36" spans="2:12" ht="17">
      <c r="B36" s="23" t="s">
        <v>63</v>
      </c>
      <c r="C36" s="24" t="s">
        <v>72</v>
      </c>
      <c r="D36" s="25" t="s">
        <v>13</v>
      </c>
      <c r="E36" s="25">
        <v>2</v>
      </c>
      <c r="F36" s="25"/>
      <c r="G36" s="25">
        <v>3</v>
      </c>
      <c r="H36" s="29"/>
      <c r="I36" s="26">
        <v>0.2</v>
      </c>
      <c r="J36" s="31">
        <f t="shared" si="30"/>
        <v>0</v>
      </c>
      <c r="K36" s="31">
        <f t="shared" si="31"/>
        <v>0</v>
      </c>
      <c r="L36" s="32">
        <f t="shared" si="32"/>
        <v>0</v>
      </c>
    </row>
    <row r="37" spans="2:12" ht="17">
      <c r="B37" s="23" t="s">
        <v>64</v>
      </c>
      <c r="C37" s="24" t="s">
        <v>73</v>
      </c>
      <c r="D37" s="25" t="s">
        <v>13</v>
      </c>
      <c r="E37" s="25">
        <v>2</v>
      </c>
      <c r="F37" s="25"/>
      <c r="G37" s="25">
        <v>3</v>
      </c>
      <c r="H37" s="29"/>
      <c r="I37" s="26">
        <v>0.2</v>
      </c>
      <c r="J37" s="31">
        <f t="shared" si="30"/>
        <v>0</v>
      </c>
      <c r="K37" s="31">
        <f t="shared" si="31"/>
        <v>0</v>
      </c>
      <c r="L37" s="32">
        <f t="shared" si="32"/>
        <v>0</v>
      </c>
    </row>
    <row r="38" spans="2:12" ht="17">
      <c r="B38" s="23" t="s">
        <v>65</v>
      </c>
      <c r="C38" s="24" t="s">
        <v>74</v>
      </c>
      <c r="D38" s="25" t="s">
        <v>13</v>
      </c>
      <c r="E38" s="25">
        <v>4</v>
      </c>
      <c r="F38" s="25"/>
      <c r="G38" s="25">
        <v>3</v>
      </c>
      <c r="H38" s="29"/>
      <c r="I38" s="26">
        <v>0.2</v>
      </c>
      <c r="J38" s="31">
        <f t="shared" si="30"/>
        <v>0</v>
      </c>
      <c r="K38" s="31">
        <f t="shared" si="31"/>
        <v>0</v>
      </c>
      <c r="L38" s="32">
        <f t="shared" si="32"/>
        <v>0</v>
      </c>
    </row>
    <row r="39" spans="2:12" ht="17">
      <c r="B39" s="23" t="s">
        <v>66</v>
      </c>
      <c r="C39" s="24" t="s">
        <v>75</v>
      </c>
      <c r="D39" s="25" t="s">
        <v>13</v>
      </c>
      <c r="E39" s="25">
        <v>2</v>
      </c>
      <c r="F39" s="25"/>
      <c r="G39" s="25">
        <v>3</v>
      </c>
      <c r="H39" s="29"/>
      <c r="I39" s="26">
        <v>0.2</v>
      </c>
      <c r="J39" s="31">
        <f t="shared" si="30"/>
        <v>0</v>
      </c>
      <c r="K39" s="31">
        <f t="shared" si="31"/>
        <v>0</v>
      </c>
      <c r="L39" s="32">
        <f t="shared" si="32"/>
        <v>0</v>
      </c>
    </row>
    <row r="40" spans="2:12" ht="17">
      <c r="B40" s="23" t="s">
        <v>67</v>
      </c>
      <c r="C40" s="24" t="s">
        <v>76</v>
      </c>
      <c r="D40" s="25" t="s">
        <v>13</v>
      </c>
      <c r="E40" s="25">
        <v>1</v>
      </c>
      <c r="F40" s="25"/>
      <c r="G40" s="25">
        <v>3</v>
      </c>
      <c r="H40" s="29"/>
      <c r="I40" s="26">
        <v>0.2</v>
      </c>
      <c r="J40" s="31">
        <f t="shared" si="30"/>
        <v>0</v>
      </c>
      <c r="K40" s="31">
        <f t="shared" si="31"/>
        <v>0</v>
      </c>
      <c r="L40" s="32">
        <f t="shared" si="32"/>
        <v>0</v>
      </c>
    </row>
    <row r="41" spans="2:12" ht="17">
      <c r="B41" s="23" t="s">
        <v>68</v>
      </c>
      <c r="C41" s="24" t="s">
        <v>77</v>
      </c>
      <c r="D41" s="25" t="s">
        <v>13</v>
      </c>
      <c r="E41" s="25">
        <v>2</v>
      </c>
      <c r="F41" s="25"/>
      <c r="G41" s="25">
        <v>3</v>
      </c>
      <c r="H41" s="29"/>
      <c r="I41" s="26">
        <v>0.2</v>
      </c>
      <c r="J41" s="31">
        <f t="shared" si="30"/>
        <v>0</v>
      </c>
      <c r="K41" s="31">
        <f t="shared" si="31"/>
        <v>0</v>
      </c>
      <c r="L41" s="32">
        <f t="shared" si="32"/>
        <v>0</v>
      </c>
    </row>
    <row r="42" spans="2:12" ht="17">
      <c r="B42" s="23" t="s">
        <v>69</v>
      </c>
      <c r="C42" s="24" t="s">
        <v>78</v>
      </c>
      <c r="D42" s="25" t="s">
        <v>13</v>
      </c>
      <c r="E42" s="25">
        <v>4</v>
      </c>
      <c r="F42" s="25"/>
      <c r="G42" s="25">
        <v>3</v>
      </c>
      <c r="H42" s="29"/>
      <c r="I42" s="26">
        <v>0.2</v>
      </c>
      <c r="J42" s="31">
        <f t="shared" si="30"/>
        <v>0</v>
      </c>
      <c r="K42" s="31">
        <f t="shared" si="31"/>
        <v>0</v>
      </c>
      <c r="L42" s="32">
        <f t="shared" si="32"/>
        <v>0</v>
      </c>
    </row>
    <row r="43" spans="2:12" ht="18" thickBot="1">
      <c r="B43" s="23" t="s">
        <v>70</v>
      </c>
      <c r="C43" s="24" t="s">
        <v>79</v>
      </c>
      <c r="D43" s="25" t="s">
        <v>13</v>
      </c>
      <c r="E43" s="25">
        <v>2</v>
      </c>
      <c r="F43" s="25"/>
      <c r="G43" s="25">
        <v>3</v>
      </c>
      <c r="H43" s="29"/>
      <c r="I43" s="26">
        <v>0.2</v>
      </c>
      <c r="J43" s="31">
        <f t="shared" si="30"/>
        <v>0</v>
      </c>
      <c r="K43" s="31">
        <f t="shared" si="31"/>
        <v>0</v>
      </c>
      <c r="L43" s="32">
        <f t="shared" si="32"/>
        <v>0</v>
      </c>
    </row>
    <row r="44" spans="2:12" ht="17" customHeight="1" thickBot="1">
      <c r="B44" s="48" t="s">
        <v>81</v>
      </c>
      <c r="C44" s="49"/>
      <c r="D44" s="49"/>
      <c r="E44" s="49"/>
      <c r="F44" s="49"/>
      <c r="G44" s="49"/>
      <c r="H44" s="49"/>
      <c r="I44" s="50"/>
      <c r="J44" s="42">
        <f>J45</f>
        <v>0</v>
      </c>
      <c r="K44" s="42">
        <f t="shared" ref="K44:L44" si="33">K45</f>
        <v>0</v>
      </c>
      <c r="L44" s="43">
        <f t="shared" si="33"/>
        <v>0</v>
      </c>
    </row>
    <row r="45" spans="2:12" ht="18" thickBot="1">
      <c r="B45" s="35" t="s">
        <v>80</v>
      </c>
      <c r="C45" s="36" t="s">
        <v>82</v>
      </c>
      <c r="D45" s="37" t="s">
        <v>13</v>
      </c>
      <c r="E45" s="37">
        <v>1</v>
      </c>
      <c r="F45" s="37"/>
      <c r="G45" s="37">
        <v>3</v>
      </c>
      <c r="H45" s="38"/>
      <c r="I45" s="39">
        <v>0.2</v>
      </c>
      <c r="J45" s="40">
        <f t="shared" ref="J45" si="34">H45*G45*E45</f>
        <v>0</v>
      </c>
      <c r="K45" s="40">
        <f t="shared" ref="K45" si="35">J45*I45</f>
        <v>0</v>
      </c>
      <c r="L45" s="41">
        <f t="shared" ref="L45" si="36">K45+J45</f>
        <v>0</v>
      </c>
    </row>
    <row r="46" spans="2:12" ht="17" thickBot="1">
      <c r="J46" s="44"/>
      <c r="K46" s="44"/>
      <c r="L46" s="44"/>
    </row>
    <row r="47" spans="2:12" s="4" customFormat="1" ht="22" thickBot="1">
      <c r="B47" s="18"/>
      <c r="C47" s="19" t="s">
        <v>4</v>
      </c>
      <c r="D47" s="20"/>
      <c r="E47" s="20"/>
      <c r="F47" s="20"/>
      <c r="G47" s="20"/>
      <c r="H47" s="20"/>
      <c r="I47" s="20"/>
      <c r="J47" s="33">
        <f>J12+J15+J22+J29+J32+J34+J44</f>
        <v>0</v>
      </c>
      <c r="K47" s="33">
        <f>K12+K15+K22+K29+K32+K34+K44</f>
        <v>0</v>
      </c>
      <c r="L47" s="34">
        <f t="shared" ref="L47" si="37">L12+L15+L22+L29+L32+L34+L44</f>
        <v>0</v>
      </c>
    </row>
    <row r="48" spans="2:12" s="4" customFormat="1" ht="22" thickBot="1">
      <c r="B48" s="7"/>
      <c r="C48" s="2"/>
      <c r="J48" s="8"/>
      <c r="K48" s="8"/>
      <c r="L48" s="8"/>
    </row>
    <row r="49" spans="2:12" ht="69" customHeight="1" thickBot="1">
      <c r="B49" s="45" t="s">
        <v>17</v>
      </c>
      <c r="C49" s="46"/>
      <c r="D49" s="5"/>
      <c r="E49" s="9"/>
      <c r="F49" s="9"/>
      <c r="G49" s="9"/>
      <c r="H49" s="9"/>
      <c r="I49" s="6"/>
    </row>
    <row r="50" spans="2:12" ht="23" customHeight="1"/>
    <row r="51" spans="2:12" s="4" customFormat="1" ht="21">
      <c r="B51" s="47" t="s">
        <v>9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2:12">
      <c r="B52" s="21" t="s">
        <v>12</v>
      </c>
    </row>
  </sheetData>
  <mergeCells count="21">
    <mergeCell ref="B15:I15"/>
    <mergeCell ref="B22:I22"/>
    <mergeCell ref="B29:I29"/>
    <mergeCell ref="B32:I32"/>
    <mergeCell ref="B34:I34"/>
    <mergeCell ref="B49:C49"/>
    <mergeCell ref="B51:L51"/>
    <mergeCell ref="B12:I12"/>
    <mergeCell ref="D3:L3"/>
    <mergeCell ref="B3:C3"/>
    <mergeCell ref="B4:C4"/>
    <mergeCell ref="B5:C5"/>
    <mergeCell ref="B6:C6"/>
    <mergeCell ref="B7:C7"/>
    <mergeCell ref="D4:L4"/>
    <mergeCell ref="B9:L9"/>
    <mergeCell ref="B10:L10"/>
    <mergeCell ref="D7:L7"/>
    <mergeCell ref="D5:L5"/>
    <mergeCell ref="D6:L6"/>
    <mergeCell ref="B44:I44"/>
  </mergeCells>
  <phoneticPr fontId="14" type="noConversion"/>
  <pageMargins left="0.7" right="0.7" top="0.75" bottom="0.75" header="0.3" footer="0.3"/>
  <pageSetup paperSize="9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2023-06-21T07:42:09Z</cp:lastPrinted>
  <dcterms:created xsi:type="dcterms:W3CDTF">2019-05-30T14:32:08Z</dcterms:created>
  <dcterms:modified xsi:type="dcterms:W3CDTF">2023-09-19T07:28:32Z</dcterms:modified>
  <cp:category/>
</cp:coreProperties>
</file>