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9iwiwj2\"/>
    </mc:Choice>
  </mc:AlternateContent>
  <xr:revisionPtr revIDLastSave="0" documentId="13_ncr:1_{1EEFA2E9-881F-4214-BA11-377535700FE9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0" i="1"/>
  <c r="F89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<sst xmlns="http://schemas.openxmlformats.org/spreadsheetml/2006/main" count="256" uniqueCount="167">
  <si>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</si>
  <si>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</si>
  <si>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</si>
  <si>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</si>
  <si>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</si>
  <si>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</si>
  <si>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</si>
  <si>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</si>
  <si>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</si>
  <si>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</si>
  <si>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</si>
  <si>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</si>
  <si>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</si>
  <si>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</si>
  <si>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</si>
  <si>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</si>
  <si>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</si>
  <si>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</si>
  <si>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</si>
  <si>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</si>
  <si>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</si>
  <si>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</si>
  <si>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</si>
  <si>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</si>
  <si>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</si>
  <si>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</si>
  <si>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</si>
  <si>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</si>
  <si>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</si>
  <si>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</si>
  <si>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</si>
  <si>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</si>
  <si>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</si>
  <si>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</si>
  <si>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</si>
  <si>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</si>
  <si>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</si>
  <si>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</si>
  <si>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</si>
  <si>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</si>
  <si>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</si>
  <si>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</si>
  <si>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</si>
  <si>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</si>
  <si>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</si>
  <si>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</si>
  <si>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</si>
  <si>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</si>
  <si>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</si>
  <si>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</si>
  <si>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</si>
  <si>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</si>
  <si>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</si>
  <si>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</si>
  <si>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</si>
  <si>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</si>
  <si>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</si>
  <si>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129</t>
  </si>
  <si>
    <t>ZAB-MCHRG</t>
  </si>
  <si>
    <t>Zabezpieczenie młodników przed spałowaniem przy użyciu repelentów w warunkach górskich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</si>
  <si>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</si>
  <si>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</si>
  <si>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</si>
  <si>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</si>
  <si>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</si>
  <si>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</si>
  <si>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</si>
  <si>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137</t>
  </si>
  <si>
    <t>KOR-NISZ</t>
  </si>
  <si>
    <t>Niszczenie kory po korowaniu pułapek</t>
  </si>
  <si>
    <t>138</t>
  </si>
  <si>
    <t>PUŁF</t>
  </si>
  <si>
    <t>Wykładanie lub zdejmowanie pułapek feromonowych na szkodniki wtórne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</si>
  <si>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</si>
  <si>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</si>
  <si>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</si>
  <si>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</si>
  <si>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</si>
  <si>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</si>
  <si>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HM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</si>
  <si>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</si>
  <si>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</si>
  <si>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</si>
  <si>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</si>
  <si>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</si>
  <si>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</si>
  <si>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</si>
  <si>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</si>
  <si>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</si>
  <si>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</si>
  <si>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</si>
  <si>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</si>
  <si>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</si>
  <si>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</si>
  <si>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</si>
  <si>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</si>
  <si>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</si>
  <si>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</si>
  <si>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</si>
  <si>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</si>
  <si>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166</t>
  </si>
  <si>
    <t>DRZ-ZGRYZ</t>
  </si>
  <si>
    <t>Wykładanie drzew zgryzowych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</si>
  <si>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</si>
  <si>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</si>
  <si>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</si>
  <si>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</si>
  <si>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</si>
  <si>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</si>
  <si>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</si>
  <si>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</si>
  <si>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</si>
  <si>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</si>
  <si>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</si>
  <si>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</si>
  <si>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</si>
  <si>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</si>
  <si>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</si>
  <si>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</si>
  <si>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</si>
  <si>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427</t>
  </si>
  <si>
    <t>WOD&lt;5 V8</t>
  </si>
  <si>
    <t>Wykonanie wodozwodu &lt;5m dł. V8</t>
  </si>
  <si>
    <t>429</t>
  </si>
  <si>
    <t>WOD&gt;5 V8</t>
  </si>
  <si>
    <t>Wykonanie wodozwodu &gt;5m dł. V8</t>
  </si>
  <si>
    <t>431</t>
  </si>
  <si>
    <t>GODZ MK8</t>
  </si>
  <si>
    <t>Prace godzinowe wykonywane koparką</t>
  </si>
  <si>
    <t>432</t>
  </si>
  <si>
    <t>GODZ MK23</t>
  </si>
  <si>
    <t>701</t>
  </si>
  <si>
    <t>GODZ RU23</t>
  </si>
  <si>
    <t>Prace godzinowe ręczne z urządzeniem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</si>
  <si>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</si>
  <si>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</si>
  <si>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</si>
  <si>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</si>
  <si>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</si>
  <si>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</si>
  <si>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</si>
  <si>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</si>
  <si>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</si>
  <si>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</si>
  <si>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</si>
  <si>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</si>
  <si>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</si>
  <si>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</si>
  <si>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</si>
  <si>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</si>
  <si>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</si>
  <si>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</si>
  <si>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</si>
  <si>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</si>
  <si>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</si>
  <si>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</si>
  <si>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</si>
  <si>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</si>
  <si>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</si>
  <si>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</si>
  <si>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</si>
  <si>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</si>
  <si>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</si>
  <si>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</si>
  <si>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</si>
  <si>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i szkółkarskiej na terenie Nadleśnictwa Ustroń w roku 2024''  składamy niniejszym ofertę na pakiet 01 tego zamówienia:</t>
  </si>
  <si>
    <t>Leśnictwo: 01 Górki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</si>
</sst>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9"/>
  <sheetViews>
    <sheetView tabSelected="1" workbookViewId="0">
      <selection activeCell="E23" sqref="E2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140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1500000000000004" customHeight="1" x14ac:dyDescent="0.2"/>
    <row r="10" spans="2:15" s="1" customFormat="1" ht="6.95" customHeight="1" x14ac:dyDescent="0.2">
      <c r="B10" s="19" t="s">
        <v>141</v>
      </c>
      <c r="C10" s="19"/>
      <c r="D10" s="19"/>
    </row>
    <row r="11" spans="2:15" s="1" customFormat="1" ht="12.4" customHeight="1" x14ac:dyDescent="0.2">
      <c r="B11" s="19"/>
      <c r="C11" s="19"/>
      <c r="D11" s="19"/>
      <c r="G11" s="38" t="s">
        <v>142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143</v>
      </c>
      <c r="F14" s="16"/>
      <c r="G14" s="16"/>
    </row>
    <row r="15" spans="2:15" s="1" customFormat="1" ht="43.15" customHeight="1" x14ac:dyDescent="0.2"/>
    <row r="16" spans="2:15" s="1" customFormat="1" ht="20.65" customHeight="1" x14ac:dyDescent="0.2">
      <c r="B16" s="10" t="s">
        <v>144</v>
      </c>
      <c r="C16" s="10"/>
      <c r="D16" s="10"/>
      <c r="E16" s="10"/>
      <c r="F16" s="10"/>
      <c r="G16" s="10"/>
      <c r="H16" s="10"/>
      <c r="I16" s="10"/>
    </row>
    <row r="17" spans="2:13" s="1" customFormat="1" ht="2.65" customHeight="1" x14ac:dyDescent="0.2"/>
    <row r="18" spans="2:13" s="1" customFormat="1" ht="20.65" customHeight="1" x14ac:dyDescent="0.2">
      <c r="B18" s="10" t="s">
        <v>145</v>
      </c>
      <c r="C18" s="10"/>
      <c r="D18" s="10"/>
      <c r="E18" s="10"/>
      <c r="F18" s="10"/>
      <c r="G18" s="10"/>
      <c r="H18" s="10"/>
      <c r="I18" s="10"/>
    </row>
    <row r="19" spans="2:13" s="1" customFormat="1" ht="2.65" customHeight="1" x14ac:dyDescent="0.2"/>
    <row r="20" spans="2:13" s="1" customFormat="1" ht="20.65" customHeight="1" x14ac:dyDescent="0.2">
      <c r="B20" s="10" t="s">
        <v>146</v>
      </c>
      <c r="C20" s="10"/>
      <c r="D20" s="10"/>
      <c r="E20" s="10"/>
      <c r="F20" s="10"/>
      <c r="G20" s="10"/>
      <c r="H20" s="10"/>
      <c r="I20" s="10"/>
    </row>
    <row r="21" spans="2:13" s="1" customFormat="1" ht="2.65" customHeight="1" x14ac:dyDescent="0.2"/>
    <row r="22" spans="2:13" s="1" customFormat="1" ht="20.65" customHeight="1" x14ac:dyDescent="0.2">
      <c r="B22" s="10" t="s">
        <v>147</v>
      </c>
      <c r="C22" s="10"/>
      <c r="D22" s="10"/>
      <c r="E22" s="10"/>
      <c r="F22" s="10"/>
      <c r="G22" s="10"/>
      <c r="H22" s="10"/>
      <c r="I22" s="10"/>
    </row>
    <row r="23" spans="2:13" s="1" customFormat="1" ht="34.700000000000003" customHeight="1" x14ac:dyDescent="0.2"/>
    <row r="24" spans="2:13" s="1" customFormat="1" ht="50.1" customHeight="1" x14ac:dyDescent="0.2">
      <c r="B24" s="20" t="s">
        <v>165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9" customHeight="1" x14ac:dyDescent="0.2">
      <c r="B27" s="10" t="s">
        <v>166</v>
      </c>
      <c r="C27" s="10"/>
      <c r="D27" s="10"/>
      <c r="E27" s="10"/>
      <c r="F27" s="10"/>
      <c r="G27" s="10"/>
      <c r="H27" s="10"/>
      <c r="I27" s="10"/>
      <c r="J27" s="10"/>
    </row>
    <row r="28" spans="2:13" s="1" customFormat="1" ht="3.2" customHeight="1" x14ac:dyDescent="0.2"/>
    <row r="29" spans="2:13" s="1" customFormat="1" ht="18.2" customHeight="1" x14ac:dyDescent="0.2">
      <c r="B29" s="10" t="s">
        <v>148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2010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0" t="s">
        <v>149</v>
      </c>
      <c r="C34" s="10"/>
      <c r="D34" s="10"/>
      <c r="E34" s="10"/>
      <c r="F34" s="10"/>
      <c r="G34" s="10"/>
      <c r="H34" s="10"/>
      <c r="I34" s="10"/>
      <c r="J34" s="10"/>
      <c r="K34" s="1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771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0" t="s">
        <v>150</v>
      </c>
      <c r="C39" s="10"/>
      <c r="D39" s="10"/>
      <c r="E39" s="10"/>
      <c r="F39" s="10"/>
      <c r="G39" s="10"/>
      <c r="H39" s="10"/>
      <c r="I39" s="10"/>
      <c r="J39" s="10"/>
      <c r="K39" s="1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178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3.2" customHeight="1" x14ac:dyDescent="0.2"/>
    <row r="44" spans="2:13" s="1" customFormat="1" ht="18.2" customHeight="1" x14ac:dyDescent="0.2">
      <c r="B44" s="10" t="s">
        <v>151</v>
      </c>
      <c r="C44" s="10"/>
      <c r="D44" s="10"/>
      <c r="E44" s="10"/>
      <c r="F44" s="10"/>
      <c r="G44" s="10"/>
      <c r="H44" s="10"/>
      <c r="I44" s="10"/>
      <c r="J44" s="10"/>
      <c r="K44" s="1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10</v>
      </c>
      <c r="M46" s="1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1041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9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2" t="s">
        <v>10</v>
      </c>
      <c r="M49" s="12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200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9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100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9"/>
    </row>
    <row r="52" spans="2:13" s="1" customFormat="1" ht="49.1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0.25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7.04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9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7.04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7.04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7.04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28.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25</v>
      </c>
      <c r="G57" s="8">
        <v>4.1900000000000004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28.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25</v>
      </c>
      <c r="G58" s="8">
        <v>18.95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28.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2.59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10.83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25</v>
      </c>
      <c r="G61" s="8">
        <v>16.850000000000001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25</v>
      </c>
      <c r="G62" s="8">
        <v>35.14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28.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29</v>
      </c>
      <c r="G63" s="8">
        <v>0.5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63</v>
      </c>
      <c r="G64" s="8">
        <v>30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14</v>
      </c>
      <c r="G65" s="8">
        <v>25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14</v>
      </c>
      <c r="G66" s="8">
        <v>25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28.9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63</v>
      </c>
      <c r="G67" s="8">
        <v>86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63</v>
      </c>
      <c r="G68" s="8">
        <v>200</v>
      </c>
      <c r="H68" s="23">
        <v>0</v>
      </c>
      <c r="I68" s="21">
        <f>ROUND(G68* H68,2)</f>
        <v>0</v>
      </c>
      <c r="J68" s="5">
        <v>23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3.91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250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87</v>
      </c>
      <c r="G71" s="8">
        <v>500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28.9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87</v>
      </c>
      <c r="G72" s="8">
        <v>1050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28.9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63</v>
      </c>
      <c r="G73" s="8">
        <v>20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28.9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63</v>
      </c>
      <c r="G74" s="8">
        <v>30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63</v>
      </c>
      <c r="G75" s="8">
        <v>100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63</v>
      </c>
      <c r="G76" s="8">
        <v>10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83</v>
      </c>
      <c r="G77" s="8">
        <v>376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83</v>
      </c>
      <c r="G78" s="8">
        <v>40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83</v>
      </c>
      <c r="G79" s="8">
        <v>90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83</v>
      </c>
      <c r="G80" s="8">
        <v>23</v>
      </c>
      <c r="H80" s="23">
        <v>0</v>
      </c>
      <c r="I80" s="21">
        <f>ROUND(G80* H80,2)</f>
        <v>0</v>
      </c>
      <c r="J80" s="5">
        <v>23</v>
      </c>
      <c r="K80" s="21">
        <f>ROUND(I80* J80/100,2)</f>
        <v>0</v>
      </c>
      <c r="L80" s="22">
        <f>ROUND(I80+ K80,2)</f>
        <v>0</v>
      </c>
      <c r="M80" s="9"/>
    </row>
    <row r="81" spans="2:14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83</v>
      </c>
      <c r="G81" s="8">
        <v>86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4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117</v>
      </c>
      <c r="F82" s="6" t="s">
        <v>83</v>
      </c>
      <c r="G82" s="8">
        <v>8</v>
      </c>
      <c r="H82" s="23">
        <v>0</v>
      </c>
      <c r="I82" s="21">
        <f>ROUND(G82* H82,2)</f>
        <v>0</v>
      </c>
      <c r="J82" s="5">
        <v>23</v>
      </c>
      <c r="K82" s="21">
        <f>ROUND(I82* J82/100,2)</f>
        <v>0</v>
      </c>
      <c r="L82" s="22">
        <f>ROUND(I82+ K82,2)</f>
        <v>0</v>
      </c>
      <c r="M82" s="9"/>
    </row>
    <row r="83" spans="2:14" s="1" customFormat="1" ht="19.7" customHeight="1" x14ac:dyDescent="0.2">
      <c r="B83" s="5">
        <v>38</v>
      </c>
      <c r="C83" s="6" t="s">
        <v>120</v>
      </c>
      <c r="D83" s="6" t="s">
        <v>121</v>
      </c>
      <c r="E83" s="7" t="s">
        <v>122</v>
      </c>
      <c r="F83" s="6" t="s">
        <v>63</v>
      </c>
      <c r="G83" s="8">
        <v>7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4" s="1" customFormat="1" ht="19.7" customHeight="1" x14ac:dyDescent="0.2">
      <c r="B84" s="5">
        <v>39</v>
      </c>
      <c r="C84" s="6" t="s">
        <v>123</v>
      </c>
      <c r="D84" s="6" t="s">
        <v>124</v>
      </c>
      <c r="E84" s="7" t="s">
        <v>125</v>
      </c>
      <c r="F84" s="6" t="s">
        <v>63</v>
      </c>
      <c r="G84" s="8">
        <v>8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4" s="1" customFormat="1" ht="19.7" customHeight="1" x14ac:dyDescent="0.2">
      <c r="B85" s="5">
        <v>40</v>
      </c>
      <c r="C85" s="6" t="s">
        <v>126</v>
      </c>
      <c r="D85" s="6" t="s">
        <v>127</v>
      </c>
      <c r="E85" s="7" t="s">
        <v>128</v>
      </c>
      <c r="F85" s="6" t="s">
        <v>83</v>
      </c>
      <c r="G85" s="8">
        <v>32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4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128</v>
      </c>
      <c r="F86" s="6" t="s">
        <v>83</v>
      </c>
      <c r="G86" s="8">
        <v>21</v>
      </c>
      <c r="H86" s="23">
        <v>0</v>
      </c>
      <c r="I86" s="21">
        <f>ROUND(G86* H86,2)</f>
        <v>0</v>
      </c>
      <c r="J86" s="5">
        <v>23</v>
      </c>
      <c r="K86" s="21">
        <f>ROUND(I86* J86/100,2)</f>
        <v>0</v>
      </c>
      <c r="L86" s="22">
        <f>ROUND(I86+ K86,2)</f>
        <v>0</v>
      </c>
      <c r="M86" s="9"/>
    </row>
    <row r="87" spans="2:14" s="1" customFormat="1" ht="19.7" customHeight="1" x14ac:dyDescent="0.2">
      <c r="B87" s="5">
        <v>42</v>
      </c>
      <c r="C87" s="6" t="s">
        <v>131</v>
      </c>
      <c r="D87" s="6" t="s">
        <v>132</v>
      </c>
      <c r="E87" s="7" t="s">
        <v>133</v>
      </c>
      <c r="F87" s="6" t="s">
        <v>83</v>
      </c>
      <c r="G87" s="8">
        <v>9</v>
      </c>
      <c r="H87" s="23">
        <v>0</v>
      </c>
      <c r="I87" s="21">
        <f>ROUND(G87* H87,2)</f>
        <v>0</v>
      </c>
      <c r="J87" s="5">
        <v>23</v>
      </c>
      <c r="K87" s="21">
        <f>ROUND(I87* J87/100,2)</f>
        <v>0</v>
      </c>
      <c r="L87" s="22">
        <f>ROUND(I87+ K87,2)</f>
        <v>0</v>
      </c>
      <c r="M87" s="9"/>
    </row>
    <row r="88" spans="2:14" s="1" customFormat="1" ht="55.9" customHeight="1" x14ac:dyDescent="0.2"/>
    <row r="89" spans="2:14" s="1" customFormat="1" ht="21.4" customHeight="1" x14ac:dyDescent="0.2">
      <c r="B89" s="14" t="s">
        <v>134</v>
      </c>
      <c r="C89" s="14"/>
      <c r="D89" s="14"/>
      <c r="E89" s="14"/>
      <c r="F89" s="24">
        <f>ROUND(I32+I37+I42+I47+I50+I51+I52+I53+I54+I55+I56+I57+I58+I59+I60+I61+I62+I63+I64+I65+I66+I67+I68+I69+I70+I71+I72+I73+I74+I75+I76+I77+I78+I79+I80+I81+I82+I83+I84+I85+I86+I87,2)</f>
        <v>0</v>
      </c>
      <c r="G89" s="25"/>
      <c r="H89" s="25"/>
      <c r="I89" s="25"/>
      <c r="J89" s="25"/>
      <c r="K89" s="25"/>
      <c r="L89" s="25"/>
      <c r="M89" s="26"/>
    </row>
    <row r="90" spans="2:14" s="1" customFormat="1" ht="21.4" customHeight="1" x14ac:dyDescent="0.2">
      <c r="B90" s="14" t="s">
        <v>135</v>
      </c>
      <c r="C90" s="14"/>
      <c r="D90" s="14"/>
      <c r="E90" s="14"/>
      <c r="F90" s="27">
        <f>ROUND(L32+L37+L42+L47+L50+L51+L52+L53+L54+L55+L56+L57+L58+L59+L60+L61+L62+L63+L64+L65+L66+L67+L68+L69+L70+L71+L72+L73+L74+L75+L76+L77+L78+L79+L80+L81+L82+L83+L84+L85+L86+L87,2)</f>
        <v>0</v>
      </c>
      <c r="G90" s="28"/>
      <c r="H90" s="28"/>
      <c r="I90" s="28"/>
      <c r="J90" s="28"/>
      <c r="K90" s="28"/>
      <c r="L90" s="28"/>
      <c r="M90" s="29"/>
    </row>
    <row r="91" spans="2:14" s="1" customFormat="1" ht="11.1" customHeight="1" x14ac:dyDescent="0.2"/>
    <row r="92" spans="2:14" s="1" customFormat="1" ht="80.099999999999994" customHeight="1" x14ac:dyDescent="0.2">
      <c r="B92" s="31" t="s">
        <v>152</v>
      </c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</row>
    <row r="93" spans="2:14" s="1" customFormat="1" ht="2.65" customHeight="1" x14ac:dyDescent="0.2"/>
    <row r="94" spans="2:14" s="1" customFormat="1" ht="110.1" customHeight="1" x14ac:dyDescent="0.2">
      <c r="B94" s="31" t="s">
        <v>153</v>
      </c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</row>
    <row r="95" spans="2:14" s="1" customFormat="1" ht="5.25" customHeight="1" x14ac:dyDescent="0.2"/>
    <row r="96" spans="2:14" s="1" customFormat="1" ht="110.1" customHeight="1" x14ac:dyDescent="0.2">
      <c r="B96" s="15" t="s">
        <v>154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2:14" s="1" customFormat="1" ht="5.25" customHeight="1" x14ac:dyDescent="0.2"/>
    <row r="98" spans="2:14" s="1" customFormat="1" ht="37.9" customHeight="1" x14ac:dyDescent="0.2">
      <c r="B98" s="32" t="s">
        <v>136</v>
      </c>
      <c r="C98" s="32"/>
      <c r="D98" s="32"/>
      <c r="E98" s="32"/>
      <c r="F98" s="34" t="s">
        <v>137</v>
      </c>
      <c r="G98" s="34"/>
      <c r="H98" s="34"/>
      <c r="I98" s="34"/>
      <c r="J98" s="34"/>
      <c r="K98" s="34"/>
      <c r="L98" s="34"/>
    </row>
    <row r="99" spans="2:14" s="1" customFormat="1" ht="28.9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9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9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8.9" customHeight="1" x14ac:dyDescent="0.2"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2:14" s="1" customFormat="1" ht="2.65" customHeight="1" x14ac:dyDescent="0.2"/>
    <row r="104" spans="2:14" s="1" customFormat="1" ht="203.1" customHeight="1" x14ac:dyDescent="0.2">
      <c r="B104" s="31" t="s">
        <v>155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2:14" s="1" customFormat="1" ht="2.65" customHeight="1" x14ac:dyDescent="0.2"/>
    <row r="106" spans="2:14" s="1" customFormat="1" ht="36.950000000000003" customHeight="1" x14ac:dyDescent="0.2">
      <c r="B106" s="35" t="s">
        <v>156</v>
      </c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</row>
    <row r="107" spans="2:14" s="1" customFormat="1" ht="2.65" customHeight="1" x14ac:dyDescent="0.2"/>
    <row r="108" spans="2:14" s="1" customFormat="1" ht="37.9" customHeight="1" x14ac:dyDescent="0.2">
      <c r="B108" s="32" t="s">
        <v>138</v>
      </c>
      <c r="C108" s="32"/>
      <c r="D108" s="32"/>
      <c r="E108" s="32"/>
      <c r="F108" s="36" t="s">
        <v>139</v>
      </c>
      <c r="G108" s="36"/>
      <c r="H108" s="36"/>
      <c r="I108" s="36"/>
      <c r="J108" s="36"/>
      <c r="K108" s="36"/>
      <c r="L108" s="36"/>
    </row>
    <row r="109" spans="2:14" s="1" customFormat="1" ht="28.9" customHeight="1" x14ac:dyDescent="0.2"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</row>
    <row r="110" spans="2:14" s="1" customFormat="1" ht="28.9" customHeight="1" x14ac:dyDescent="0.2"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2:14" s="1" customFormat="1" ht="28.9" customHeight="1" x14ac:dyDescent="0.2"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2:14" s="1" customFormat="1" ht="28.9" customHeight="1" x14ac:dyDescent="0.2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2:14" s="1" customFormat="1" ht="2.65" customHeight="1" x14ac:dyDescent="0.2"/>
    <row r="114" spans="2:14" s="1" customFormat="1" ht="159.94999999999999" customHeight="1" x14ac:dyDescent="0.2">
      <c r="B114" s="31" t="s">
        <v>157</v>
      </c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</row>
    <row r="115" spans="2:14" s="1" customFormat="1" ht="2.65" customHeight="1" x14ac:dyDescent="0.2"/>
    <row r="116" spans="2:14" s="1" customFormat="1" ht="54.95" customHeight="1" x14ac:dyDescent="0.2">
      <c r="B116" s="31" t="s">
        <v>158</v>
      </c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</row>
    <row r="117" spans="2:14" s="1" customFormat="1" ht="2.65" customHeight="1" x14ac:dyDescent="0.2"/>
    <row r="118" spans="2:14" s="1" customFormat="1" ht="60" customHeight="1" x14ac:dyDescent="0.2">
      <c r="B118" s="15" t="s">
        <v>159</v>
      </c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2:14" s="1" customFormat="1" ht="2.65" customHeight="1" x14ac:dyDescent="0.2"/>
    <row r="120" spans="2:14" s="1" customFormat="1" ht="48" customHeight="1" x14ac:dyDescent="0.2">
      <c r="B120" s="15" t="s">
        <v>160</v>
      </c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2:14" s="1" customFormat="1" ht="2.65" customHeight="1" x14ac:dyDescent="0.2"/>
    <row r="122" spans="2:14" s="1" customFormat="1" ht="125.1" customHeight="1" x14ac:dyDescent="0.2">
      <c r="B122" s="31" t="s">
        <v>161</v>
      </c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</row>
    <row r="123" spans="2:14" s="1" customFormat="1" ht="2.65" customHeight="1" x14ac:dyDescent="0.2"/>
    <row r="124" spans="2:14" s="1" customFormat="1" ht="84.95" customHeight="1" x14ac:dyDescent="0.2">
      <c r="B124" s="31" t="s">
        <v>162</v>
      </c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</row>
    <row r="125" spans="2:14" s="1" customFormat="1" ht="86.85" customHeight="1" x14ac:dyDescent="0.2"/>
    <row r="126" spans="2:14" s="1" customFormat="1" ht="17.649999999999999" customHeight="1" x14ac:dyDescent="0.2">
      <c r="I126" s="18" t="s">
        <v>163</v>
      </c>
      <c r="J126" s="18"/>
    </row>
    <row r="127" spans="2:14" s="1" customFormat="1" ht="145.15" customHeight="1" x14ac:dyDescent="0.2"/>
    <row r="128" spans="2:14" s="1" customFormat="1" ht="81.599999999999994" customHeight="1" x14ac:dyDescent="0.2">
      <c r="B128" s="17" t="s">
        <v>164</v>
      </c>
      <c r="C128" s="17"/>
      <c r="D128" s="17"/>
      <c r="E128" s="17"/>
      <c r="F128" s="17"/>
      <c r="G128" s="17"/>
      <c r="H128" s="17"/>
      <c r="I128" s="17"/>
      <c r="J128" s="17"/>
    </row>
    <row r="129" s="1" customFormat="1" ht="28.9" customHeight="1" x14ac:dyDescent="0.2"/>
  </sheetData>
  <mergeCells count="105">
    <mergeCell ref="B3:E3"/>
    <mergeCell ref="B5:E5"/>
    <mergeCell ref="B7:E7"/>
    <mergeCell ref="B122:N122"/>
    <mergeCell ref="B124:N124"/>
    <mergeCell ref="B128:J128"/>
    <mergeCell ref="I126:J126"/>
    <mergeCell ref="B10:D11"/>
    <mergeCell ref="B100:E100"/>
    <mergeCell ref="B101:E101"/>
    <mergeCell ref="B102:E102"/>
    <mergeCell ref="B104:N104"/>
    <mergeCell ref="B106:N106"/>
    <mergeCell ref="B108:E108"/>
    <mergeCell ref="B109:E109"/>
    <mergeCell ref="B110:E110"/>
    <mergeCell ref="B24:L24"/>
    <mergeCell ref="B26:L26"/>
    <mergeCell ref="B29:K29"/>
    <mergeCell ref="B112:E112"/>
    <mergeCell ref="B114:N114"/>
    <mergeCell ref="B116:N116"/>
    <mergeCell ref="B118:N118"/>
    <mergeCell ref="B120:N120"/>
    <mergeCell ref="L74:M74"/>
    <mergeCell ref="L75:M75"/>
    <mergeCell ref="L76:M76"/>
    <mergeCell ref="L77:M77"/>
    <mergeCell ref="B111:E111"/>
    <mergeCell ref="B98:E98"/>
    <mergeCell ref="B99:E99"/>
    <mergeCell ref="F100:L100"/>
    <mergeCell ref="F101:L101"/>
    <mergeCell ref="F102:L102"/>
    <mergeCell ref="F108:L108"/>
    <mergeCell ref="L69:M69"/>
    <mergeCell ref="L70:M70"/>
    <mergeCell ref="L71:M71"/>
    <mergeCell ref="L72:M72"/>
    <mergeCell ref="L73:M73"/>
    <mergeCell ref="L64:M64"/>
    <mergeCell ref="L65:M65"/>
    <mergeCell ref="L66:M66"/>
    <mergeCell ref="L67:M67"/>
    <mergeCell ref="L68:M68"/>
    <mergeCell ref="B89:E89"/>
    <mergeCell ref="B90:E90"/>
    <mergeCell ref="B92:N92"/>
    <mergeCell ref="B94:N94"/>
    <mergeCell ref="B96:N96"/>
    <mergeCell ref="L60:M60"/>
    <mergeCell ref="L61:M61"/>
    <mergeCell ref="L62:M62"/>
    <mergeCell ref="L63:M63"/>
    <mergeCell ref="B4:D4"/>
    <mergeCell ref="B44:K44"/>
    <mergeCell ref="B6:D6"/>
    <mergeCell ref="B8:D8"/>
    <mergeCell ref="E14:G14"/>
    <mergeCell ref="B34:K34"/>
    <mergeCell ref="B39:K39"/>
    <mergeCell ref="B16:I16"/>
    <mergeCell ref="B18:I18"/>
    <mergeCell ref="B20:I20"/>
    <mergeCell ref="B22:I22"/>
    <mergeCell ref="L55:M55"/>
    <mergeCell ref="L56:M56"/>
    <mergeCell ref="L57:M57"/>
    <mergeCell ref="L58:M58"/>
    <mergeCell ref="L59:M59"/>
    <mergeCell ref="L50:M50"/>
    <mergeCell ref="L51:M51"/>
    <mergeCell ref="L52:M52"/>
    <mergeCell ref="L53:M53"/>
    <mergeCell ref="L54:M54"/>
    <mergeCell ref="F109:L109"/>
    <mergeCell ref="F110:L110"/>
    <mergeCell ref="F111:L111"/>
    <mergeCell ref="F112:L112"/>
    <mergeCell ref="F89:M89"/>
    <mergeCell ref="F90:M90"/>
    <mergeCell ref="F98:L98"/>
    <mergeCell ref="F99:L99"/>
    <mergeCell ref="I2:O2"/>
    <mergeCell ref="L31:M31"/>
    <mergeCell ref="L32:M32"/>
    <mergeCell ref="L36:M36"/>
    <mergeCell ref="L37:M37"/>
    <mergeCell ref="G11:N12"/>
    <mergeCell ref="L87:M87"/>
    <mergeCell ref="B27:J2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41:M41"/>
    <mergeCell ref="L42:M42"/>
    <mergeCell ref="L46:M46"/>
    <mergeCell ref="L47:M47"/>
    <mergeCell ref="L49:M4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2023-10-12T07:14:19Z</dcterms:created>
  <dcterms:modified xsi:type="dcterms:W3CDTF">2023-10-25T08:55:43Z</dcterms:modified>
</cp:coreProperties>
</file>