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8\02. Oddelenie VO\01. Prebiehajúce zákazky\06. Bea\2017 - 659. Ochranné pomôcky pre RTG žiarením\07. PT Josephine\01. Výzva na predlozenie ponuky + Prílohy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6" r:id="rId2"/>
    <sheet name="Príloha č. 3" sheetId="11" r:id="rId3"/>
    <sheet name="Príloha č. 4" sheetId="14" r:id="rId4"/>
    <sheet name="Príloha č. 5" sheetId="12" r:id="rId5"/>
  </sheets>
  <definedNames>
    <definedName name="_xlnm.Print_Area" localSheetId="2">'Príloha č. 3'!$A$1:$N$31</definedName>
    <definedName name="_xlnm.Print_Area" localSheetId="3">'Príloha č. 4'!$A$1:$I$56</definedName>
    <definedName name="_xlnm.Print_Area" localSheetId="4">'Príloha č. 5'!$A$1:$D$21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4" l="1"/>
  <c r="B50" i="14"/>
  <c r="B43" i="6"/>
  <c r="I16" i="14" l="1"/>
  <c r="I8" i="14"/>
  <c r="I47" i="14" l="1"/>
  <c r="I46" i="14"/>
  <c r="I45" i="14"/>
  <c r="I44" i="14"/>
  <c r="I41" i="14"/>
  <c r="I40" i="14"/>
  <c r="I39" i="14"/>
  <c r="I38" i="14"/>
  <c r="I35" i="14"/>
  <c r="I34" i="14"/>
  <c r="I33" i="14"/>
  <c r="I32" i="14"/>
  <c r="I29" i="14"/>
  <c r="I28" i="14"/>
  <c r="I27" i="14"/>
  <c r="I26" i="14"/>
  <c r="I23" i="14"/>
  <c r="I22" i="14"/>
  <c r="I21" i="14"/>
  <c r="I20" i="14"/>
  <c r="I17" i="14"/>
  <c r="I15" i="14"/>
  <c r="I14" i="14"/>
  <c r="I11" i="14"/>
  <c r="I10" i="14"/>
  <c r="I9" i="14"/>
  <c r="E33" i="6" l="1"/>
  <c r="E32" i="6"/>
  <c r="M8" i="11" l="1"/>
  <c r="M9" i="11"/>
  <c r="M10" i="11"/>
  <c r="M11" i="11"/>
  <c r="M12" i="11"/>
  <c r="M13" i="11"/>
  <c r="M14" i="11"/>
  <c r="K8" i="11"/>
  <c r="L8" i="11" s="1"/>
  <c r="N8" i="11" s="1"/>
  <c r="K9" i="11"/>
  <c r="L9" i="11" s="1"/>
  <c r="N9" i="11" s="1"/>
  <c r="K10" i="11"/>
  <c r="L10" i="11" s="1"/>
  <c r="N10" i="11" s="1"/>
  <c r="K11" i="11"/>
  <c r="L11" i="11" s="1"/>
  <c r="N11" i="11" s="1"/>
  <c r="K12" i="11"/>
  <c r="L12" i="11" s="1"/>
  <c r="N12" i="11" s="1"/>
  <c r="K13" i="11"/>
  <c r="L13" i="11" s="1"/>
  <c r="N13" i="11" s="1"/>
  <c r="K14" i="11"/>
  <c r="L14" i="11" s="1"/>
  <c r="N14" i="11" s="1"/>
  <c r="N15" i="11" l="1"/>
  <c r="B15" i="12"/>
  <c r="C9" i="12"/>
  <c r="C8" i="12"/>
  <c r="C7" i="12"/>
  <c r="C6" i="12"/>
  <c r="C16" i="11"/>
  <c r="C17" i="11"/>
  <c r="E34" i="6"/>
  <c r="A2" i="12"/>
  <c r="C19" i="11" l="1"/>
  <c r="C18" i="11"/>
  <c r="E35" i="6" l="1"/>
  <c r="E38" i="6"/>
  <c r="E39" i="6"/>
  <c r="E40" i="6"/>
  <c r="E41" i="6"/>
  <c r="B44" i="6"/>
  <c r="A2" i="11" l="1"/>
  <c r="A2" i="6" l="1"/>
  <c r="B23" i="11" l="1"/>
  <c r="B14" i="12"/>
  <c r="B22" i="11"/>
</calcChain>
</file>

<file path=xl/sharedStrings.xml><?xml version="1.0" encoding="utf-8"?>
<sst xmlns="http://schemas.openxmlformats.org/spreadsheetml/2006/main" count="290" uniqueCount="109">
  <si>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</si>
  <si>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</si>
  <si>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</si>
  <si>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</si>
  <si>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</si>
  <si>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</si>
  <si>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</si>
  <si>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</si>
  <si>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</si>
  <si>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</si>
  <si>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</si>
  <si>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</si>
  <si>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</si>
  <si>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</si>
  <si>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</si>
  <si>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</si>
  <si>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</si>
  <si>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 xml:space="preserve">Opis a požadované minimálne technické vlastnosti, parametre a hodnoty predmetu zákazky
</t>
  </si>
  <si>
    <t>Ponúkaná 
hodnota</t>
  </si>
  <si>
    <t>Požadovaná 
hodnota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</si>
  <si>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</si>
  <si>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</si>
  <si>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</si>
  <si>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</si>
  <si>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</si>
  <si>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</si>
  <si>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</si>
  <si>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</si>
  <si>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</si>
  <si>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</si>
  <si>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</si>
  <si>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</si>
  <si>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</si>
  <si>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</si>
  <si>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</si>
  <si>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</si>
  <si>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</si>
  <si>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- kritérium</t>
  </si>
  <si>
    <t xml:space="preserve">Podpis a pečiatka uchádzača </t>
  </si>
  <si>
    <t>Podpis a pečiatka uchádzača</t>
  </si>
  <si>
    <t>- cena jednotlivej položky</t>
  </si>
  <si>
    <t>LIST S KONTAKTNÝMI ÚDAJMI
OPRÁVNENEJ OSOBY UCHÁDZAČA</t>
  </si>
  <si>
    <t>ŠTRUKTÚROVANÝ ROZPOČET CENY</t>
  </si>
  <si>
    <t>A.</t>
  </si>
  <si>
    <t>áno</t>
  </si>
  <si>
    <t>ks</t>
  </si>
  <si>
    <t>Kód MZ SR</t>
  </si>
  <si>
    <t>Množstvo</t>
  </si>
  <si>
    <t>Katalógové číslo</t>
  </si>
  <si>
    <t>Kód ŠUKL</t>
  </si>
  <si>
    <t xml:space="preserve">Jednotková cena za požadovaný počet MJ v EUR </t>
  </si>
  <si>
    <t>Celková cena za požadovaný počet MJ v EUR</t>
  </si>
  <si>
    <t>10.</t>
  </si>
  <si>
    <t>11.</t>
  </si>
  <si>
    <t>12.</t>
  </si>
  <si>
    <t>13.</t>
  </si>
  <si>
    <t>14.</t>
  </si>
  <si>
    <t>Popis predmetu:</t>
  </si>
  <si>
    <t>VYHLÁSENIE UCHÁDZAČA O SÚHLASE 
S OBSAHOM NÁVRHU ZMLUVNÝCH PODMIENOK</t>
  </si>
  <si>
    <t>Ochranné pomôcky pred RTG žiarením</t>
  </si>
  <si>
    <t>Sukňa predĺžená</t>
  </si>
  <si>
    <t>Sukňa</t>
  </si>
  <si>
    <t>Vesta predlžená</t>
  </si>
  <si>
    <t>Vesta</t>
  </si>
  <si>
    <t>Vesta s väčším prekrytím</t>
  </si>
  <si>
    <t>Zástera</t>
  </si>
  <si>
    <t>Nákrčník</t>
  </si>
  <si>
    <t>Ekvivalent olova min. 0,25 mm olova</t>
  </si>
  <si>
    <t>Pri prekrytí predných častí musí byť ekvivalent olova 0,5 mm</t>
  </si>
  <si>
    <t>Filtračný materiál pozostávajúci z antimónu a bizmutu v minimálne dvoch vrstvách pre vyššiu ochranu</t>
  </si>
  <si>
    <t>Zapínanie na suchý zips s dodatočným zapínaním na pracku</t>
  </si>
  <si>
    <t>Súčasťou záster musia byť vypchávky ramien na odľahčenie</t>
  </si>
  <si>
    <t>Súčasťou záster musí byť vrecko na dozimeter</t>
  </si>
  <si>
    <t>Ľahká údržba vodou a mydlom</t>
  </si>
  <si>
    <t>Odolnosť voči používaniu farebných dezinfekčných prostriedkov</t>
  </si>
  <si>
    <t xml:space="preserve">Možnosť výberu z viacerých farieb </t>
  </si>
  <si>
    <t>Požaduje sa možnosť vyskúšania rôznych rozmerov a typov ochranného oblečenia</t>
  </si>
  <si>
    <t>Ochranné prostriedky musia spĺňať normy OEKO -TEX 100</t>
  </si>
  <si>
    <t>Ekvivalent olova min. 0,35 mm olova</t>
  </si>
  <si>
    <t>Možnosť výberu z viacerých farieb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</si>
  <si>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</si>
  <si>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Pol.
č.</t>
  </si>
  <si>
    <t>Názov položky predmetu zákazky</t>
  </si>
  <si>
    <t>MJ</t>
  </si>
  <si>
    <t>Obchodný názov ponúkaného tovaru</t>
  </si>
  <si>
    <t>Názov výrobcu ponúkaného tovaru</t>
  </si>
  <si>
    <t>Sukňa predĺžená:</t>
  </si>
  <si>
    <t>S</t>
  </si>
  <si>
    <t>M</t>
  </si>
  <si>
    <t>L</t>
  </si>
  <si>
    <t>XL</t>
  </si>
  <si>
    <t>Vesta predĺžená:</t>
  </si>
  <si>
    <t>Vesta:</t>
  </si>
  <si>
    <t>Vesta s väčším prekrytím:</t>
  </si>
  <si>
    <t>Zástera:</t>
  </si>
  <si>
    <t>Nákrčník:</t>
  </si>
  <si>
    <t>Položka č.1 - č.6:</t>
  </si>
  <si>
    <t>Položka č.7 - Nákrčník</t>
  </si>
  <si>
    <t>Položka č.7 - Nákrčník:</t>
  </si>
  <si>
    <t>SORTIMENT PONÚKANÉHO TOVARU</t>
  </si>
  <si>
    <t>Počet
MJ</t>
  </si>
  <si>
    <t>Jednotková cena za MJ
v EUR
bez DPH</t>
  </si>
  <si>
    <t>Sadzba
DPH
v %</t>
  </si>
  <si>
    <t>Jednotková cena za MJ
v EUR
s DPH</t>
  </si>
  <si>
    <t>Sukňa:</t>
  </si>
  <si>
    <t>Kontaktná osoba uchádzača - počas prieskumu trhu</t>
  </si>
  <si>
    <t>Kontaktná osoba uchádzača - plnenie zmluvy</t>
  </si>
  <si>
    <t>Uchádzač je povinný produkt s najvyššou zmluvnou jednotkovou cenou bez DPH uvedený u príslušnej položky viditeľne označíť (žltým podfarbením celého riadku).</t>
  </si>
  <si>
    <t>Uchádzač je povinný k príslušnej položke predmetu zákazky uviesť ten produkt, ktorý označil (žltým podfarbením) v Prílohe č. 4 (ako produkt s najvyššou jednotkovou cenou ponúknutý k príslušnej položke predmetu zákazky).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</si>
</sst>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10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3" fontId="7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164" fontId="1" fillId="0" borderId="6" xfId="0" applyNumberFormat="1" applyFont="1" applyBorder="1" applyAlignment="1" applyProtection="1">
      <alignment horizontal="right" vertical="center" wrapText="1"/>
      <protection locked="0"/>
    </xf>
    <xf numFmtId="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164" fontId="1" fillId="3" borderId="18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164" fontId="1" fillId="0" borderId="19" xfId="0" applyNumberFormat="1" applyFont="1" applyFill="1" applyBorder="1" applyAlignment="1" applyProtection="1">
      <alignment horizontal="right" vertical="center" wrapText="1"/>
      <protection locked="0"/>
    </xf>
    <xf numFmtId="164" fontId="1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49" fontId="1" fillId="0" borderId="25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164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wrapText="1"/>
      <protection locked="0"/>
    </xf>
    <xf numFmtId="49" fontId="6" fillId="0" borderId="26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 applyProtection="1">
      <alignment horizontal="center" vertical="center" wrapText="1"/>
      <protection locked="0"/>
    </xf>
    <xf numFmtId="49" fontId="6" fillId="0" borderId="32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164" fontId="11" fillId="0" borderId="0" xfId="0" applyNumberFormat="1" applyFont="1" applyAlignment="1">
      <alignment horizontal="right" wrapText="1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 applyAlignment="1">
      <alignment vertical="center" wrapText="1"/>
    </xf>
    <xf numFmtId="0" fontId="12" fillId="0" borderId="0" xfId="3" applyFont="1" applyAlignment="1">
      <alignment vertical="center"/>
    </xf>
    <xf numFmtId="0" fontId="12" fillId="6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0" fillId="0" borderId="0" xfId="0" applyFont="1" applyFill="1" applyAlignment="1" applyProtection="1">
      <alignment vertical="center" wrapText="1"/>
      <protection locked="0"/>
    </xf>
    <xf numFmtId="0" fontId="11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Alignment="1" applyProtection="1">
      <alignment horizontal="center" wrapText="1"/>
      <protection locked="0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 applyProtection="1">
      <alignment horizontal="center" vertical="center" wrapText="1"/>
      <protection locked="0"/>
    </xf>
    <xf numFmtId="164" fontId="2" fillId="3" borderId="18" xfId="0" applyNumberFormat="1" applyFont="1" applyFill="1" applyBorder="1" applyAlignment="1" applyProtection="1">
      <alignment horizontal="right" vertical="center"/>
      <protection locked="0"/>
    </xf>
    <xf numFmtId="0" fontId="12" fillId="0" borderId="0" xfId="3" applyFont="1" applyFill="1" applyBorder="1" applyAlignment="1">
      <alignment vertical="center"/>
    </xf>
    <xf numFmtId="49" fontId="6" fillId="0" borderId="37" xfId="3" applyNumberFormat="1" applyFont="1" applyBorder="1" applyAlignment="1">
      <alignment horizontal="left" vertical="center" wrapText="1"/>
    </xf>
    <xf numFmtId="0" fontId="6" fillId="0" borderId="37" xfId="3" applyFont="1" applyBorder="1" applyAlignment="1">
      <alignment horizontal="center" vertical="center" wrapText="1"/>
    </xf>
    <xf numFmtId="3" fontId="6" fillId="0" borderId="38" xfId="3" applyNumberFormat="1" applyFont="1" applyFill="1" applyBorder="1" applyAlignment="1">
      <alignment horizontal="center" vertical="center"/>
    </xf>
    <xf numFmtId="0" fontId="6" fillId="0" borderId="3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vertical="center" wrapText="1"/>
    </xf>
    <xf numFmtId="164" fontId="6" fillId="0" borderId="3" xfId="3" applyNumberFormat="1" applyFont="1" applyFill="1" applyBorder="1" applyAlignment="1">
      <alignment horizontal="right" vertical="center"/>
    </xf>
    <xf numFmtId="9" fontId="6" fillId="0" borderId="3" xfId="3" applyNumberFormat="1" applyFont="1" applyFill="1" applyBorder="1" applyAlignment="1">
      <alignment horizontal="center" vertical="center"/>
    </xf>
    <xf numFmtId="49" fontId="6" fillId="0" borderId="37" xfId="3" applyNumberFormat="1" applyFont="1" applyFill="1" applyBorder="1" applyAlignment="1">
      <alignment horizontal="left" vertical="center" wrapText="1"/>
    </xf>
    <xf numFmtId="0" fontId="6" fillId="0" borderId="37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left" vertical="center" wrapText="1"/>
    </xf>
    <xf numFmtId="0" fontId="6" fillId="0" borderId="2" xfId="3" applyFont="1" applyFill="1" applyBorder="1" applyAlignment="1">
      <alignment horizontal="left" vertical="center" wrapText="1"/>
    </xf>
    <xf numFmtId="16" fontId="6" fillId="0" borderId="21" xfId="3" applyNumberFormat="1" applyFont="1" applyBorder="1" applyAlignment="1">
      <alignment horizontal="center" vertical="center" wrapText="1"/>
    </xf>
    <xf numFmtId="49" fontId="6" fillId="0" borderId="21" xfId="3" applyNumberFormat="1" applyFont="1" applyBorder="1" applyAlignment="1">
      <alignment horizontal="left" vertical="center" wrapText="1"/>
    </xf>
    <xf numFmtId="0" fontId="6" fillId="0" borderId="21" xfId="3" applyFont="1" applyFill="1" applyBorder="1" applyAlignment="1">
      <alignment horizontal="center" vertical="center" wrapText="1"/>
    </xf>
    <xf numFmtId="3" fontId="6" fillId="0" borderId="21" xfId="3" applyNumberFormat="1" applyFont="1" applyFill="1" applyBorder="1" applyAlignment="1">
      <alignment horizontal="center" vertical="center"/>
    </xf>
    <xf numFmtId="0" fontId="6" fillId="0" borderId="21" xfId="3" applyFont="1" applyBorder="1" applyAlignment="1">
      <alignment horizontal="left" vertical="center" wrapText="1"/>
    </xf>
    <xf numFmtId="164" fontId="6" fillId="0" borderId="21" xfId="3" applyNumberFormat="1" applyFont="1" applyFill="1" applyBorder="1" applyAlignment="1">
      <alignment horizontal="right" vertical="center"/>
    </xf>
    <xf numFmtId="9" fontId="6" fillId="0" borderId="21" xfId="3" applyNumberFormat="1" applyFont="1" applyFill="1" applyBorder="1" applyAlignment="1">
      <alignment horizontal="center" vertical="center"/>
    </xf>
    <xf numFmtId="16" fontId="6" fillId="0" borderId="43" xfId="3" applyNumberFormat="1" applyFont="1" applyBorder="1" applyAlignment="1">
      <alignment horizontal="center" vertical="center" wrapText="1"/>
    </xf>
    <xf numFmtId="16" fontId="6" fillId="0" borderId="43" xfId="3" applyNumberFormat="1" applyFont="1" applyFill="1" applyBorder="1" applyAlignment="1">
      <alignment horizontal="center" vertical="center" wrapText="1"/>
    </xf>
    <xf numFmtId="0" fontId="9" fillId="0" borderId="43" xfId="3" applyFont="1" applyFill="1" applyBorder="1" applyAlignment="1">
      <alignment horizontal="center" vertical="top" wrapText="1"/>
    </xf>
    <xf numFmtId="0" fontId="9" fillId="0" borderId="37" xfId="3" applyFont="1" applyFill="1" applyBorder="1" applyAlignment="1">
      <alignment horizontal="left" vertical="top" wrapText="1"/>
    </xf>
    <xf numFmtId="0" fontId="9" fillId="0" borderId="37" xfId="3" applyFont="1" applyFill="1" applyBorder="1" applyAlignment="1">
      <alignment horizontal="center" vertical="top" wrapText="1"/>
    </xf>
    <xf numFmtId="3" fontId="9" fillId="0" borderId="38" xfId="3" applyNumberFormat="1" applyFont="1" applyFill="1" applyBorder="1" applyAlignment="1">
      <alignment horizontal="center" vertical="top" wrapText="1"/>
    </xf>
    <xf numFmtId="49" fontId="14" fillId="0" borderId="43" xfId="3" applyNumberFormat="1" applyFont="1" applyFill="1" applyBorder="1" applyAlignment="1">
      <alignment horizontal="center" vertical="center" wrapText="1"/>
    </xf>
    <xf numFmtId="49" fontId="14" fillId="0" borderId="37" xfId="3" applyNumberFormat="1" applyFont="1" applyFill="1" applyBorder="1" applyAlignment="1">
      <alignment horizontal="center" vertical="center" wrapText="1"/>
    </xf>
    <xf numFmtId="49" fontId="14" fillId="0" borderId="4" xfId="3" applyNumberFormat="1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left" vertical="top" wrapText="1"/>
    </xf>
    <xf numFmtId="0" fontId="9" fillId="0" borderId="5" xfId="3" applyFont="1" applyFill="1" applyBorder="1" applyAlignment="1">
      <alignment horizontal="left" vertical="top" wrapText="1"/>
    </xf>
    <xf numFmtId="164" fontId="9" fillId="0" borderId="7" xfId="3" applyNumberFormat="1" applyFont="1" applyFill="1" applyBorder="1" applyAlignment="1">
      <alignment horizontal="center" vertical="top" wrapText="1"/>
    </xf>
    <xf numFmtId="9" fontId="9" fillId="0" borderId="7" xfId="3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49" fontId="6" fillId="0" borderId="24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left" vertical="center"/>
    </xf>
    <xf numFmtId="0" fontId="6" fillId="0" borderId="36" xfId="2" applyFont="1" applyBorder="1" applyAlignment="1">
      <alignment horizontal="left" vertical="center" wrapText="1"/>
    </xf>
    <xf numFmtId="49" fontId="6" fillId="0" borderId="39" xfId="0" applyNumberFormat="1" applyFont="1" applyBorder="1" applyAlignment="1">
      <alignment horizontal="left" vertical="center"/>
    </xf>
    <xf numFmtId="49" fontId="6" fillId="0" borderId="40" xfId="0" applyNumberFormat="1" applyFont="1" applyBorder="1" applyAlignment="1">
      <alignment horizontal="left" vertical="center"/>
    </xf>
    <xf numFmtId="14" fontId="1" fillId="0" borderId="0" xfId="0" applyNumberFormat="1" applyFont="1" applyAlignment="1">
      <alignment horizontal="left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left" vertical="top" wrapText="1"/>
    </xf>
    <xf numFmtId="49" fontId="2" fillId="0" borderId="23" xfId="0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3" fontId="2" fillId="0" borderId="7" xfId="0" applyNumberFormat="1" applyFont="1" applyBorder="1" applyAlignment="1" applyProtection="1">
      <alignment horizontal="center" vertical="top" wrapText="1"/>
      <protection locked="0"/>
    </xf>
    <xf numFmtId="3" fontId="2" fillId="0" borderId="12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7" fillId="0" borderId="28" xfId="0" applyFont="1" applyBorder="1" applyAlignment="1">
      <alignment horizontal="center" vertical="top" wrapText="1"/>
    </xf>
    <xf numFmtId="0" fontId="2" fillId="0" borderId="15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0" borderId="33" xfId="0" applyFont="1" applyBorder="1" applyAlignment="1" applyProtection="1">
      <alignment horizontal="center" vertical="top" wrapText="1"/>
      <protection locked="0"/>
    </xf>
    <xf numFmtId="0" fontId="2" fillId="0" borderId="34" xfId="0" applyFont="1" applyBorder="1" applyAlignment="1" applyProtection="1">
      <alignment horizontal="center" vertical="top" wrapText="1"/>
      <protection locked="0"/>
    </xf>
    <xf numFmtId="0" fontId="2" fillId="0" borderId="3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49" fontId="14" fillId="2" borderId="10" xfId="3" applyNumberFormat="1" applyFont="1" applyFill="1" applyBorder="1" applyAlignment="1">
      <alignment horizontal="center" vertical="center" wrapText="1"/>
    </xf>
    <xf numFmtId="0" fontId="9" fillId="5" borderId="43" xfId="3" applyFont="1" applyFill="1" applyBorder="1" applyAlignment="1">
      <alignment horizontal="center" vertical="center" wrapText="1"/>
    </xf>
    <xf numFmtId="49" fontId="9" fillId="5" borderId="4" xfId="3" applyNumberFormat="1" applyFont="1" applyFill="1" applyBorder="1" applyAlignment="1">
      <alignment horizontal="left" vertical="center" wrapText="1"/>
    </xf>
    <xf numFmtId="49" fontId="9" fillId="5" borderId="21" xfId="3" applyNumberFormat="1" applyFont="1" applyFill="1" applyBorder="1" applyAlignment="1">
      <alignment horizontal="left" vertical="center" wrapText="1"/>
    </xf>
    <xf numFmtId="49" fontId="9" fillId="5" borderId="6" xfId="3" applyNumberFormat="1" applyFont="1" applyFill="1" applyBorder="1" applyAlignment="1">
      <alignment horizontal="left" vertical="center" wrapText="1"/>
    </xf>
    <xf numFmtId="49" fontId="9" fillId="5" borderId="44" xfId="3" applyNumberFormat="1" applyFont="1" applyFill="1" applyBorder="1" applyAlignment="1">
      <alignment horizontal="left" vertical="center" wrapText="1"/>
    </xf>
    <xf numFmtId="49" fontId="9" fillId="5" borderId="42" xfId="3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9" fillId="5" borderId="33" xfId="0" applyNumberFormat="1" applyFont="1" applyFill="1" applyBorder="1" applyAlignment="1">
      <alignment horizontal="left" vertical="center"/>
    </xf>
    <xf numFmtId="49" fontId="9" fillId="5" borderId="34" xfId="0" applyNumberFormat="1" applyFont="1" applyFill="1" applyBorder="1" applyAlignment="1">
      <alignment horizontal="left" vertical="center"/>
    </xf>
    <xf numFmtId="49" fontId="9" fillId="5" borderId="35" xfId="0" applyNumberFormat="1" applyFont="1" applyFill="1" applyBorder="1" applyAlignment="1">
      <alignment horizontal="left" vertical="center"/>
    </xf>
    <xf numFmtId="49" fontId="9" fillId="5" borderId="2" xfId="0" applyNumberFormat="1" applyFont="1" applyFill="1" applyBorder="1" applyAlignment="1">
      <alignment horizontal="left" vertical="center"/>
    </xf>
    <xf numFmtId="49" fontId="9" fillId="5" borderId="21" xfId="0" applyNumberFormat="1" applyFont="1" applyFill="1" applyBorder="1" applyAlignment="1">
      <alignment horizontal="left" vertical="center"/>
    </xf>
    <xf numFmtId="49" fontId="9" fillId="5" borderId="42" xfId="0" applyNumberFormat="1" applyFont="1" applyFill="1" applyBorder="1" applyAlignment="1">
      <alignment horizontal="left" vertical="center"/>
    </xf>
  </cellXfs>
  <cellStyles count="4">
    <cellStyle name="Hypertextové prepojenie" xfId="1" builtinId="8"/>
    <cellStyle name="Normálna" xfId="0" builtinId="0"/>
    <cellStyle name="Normálna 2" xfId="3"/>
    <cellStyle name="normálne 2 2" xfId="2"/>
  </cellStyles>
  <dxfs count="3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6"/>
  <sheetViews>
    <sheetView showGridLines="0" tabSelected="1" zoomScaleNormal="100" workbookViewId="0">
      <selection sqref="A1:B1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45" t="s">
        <v>11</v>
      </c>
      <c r="B1" s="145"/>
    </row>
    <row r="2" spans="1:10" x14ac:dyDescent="0.25">
      <c r="A2" s="146" t="s">
        <v>59</v>
      </c>
      <c r="B2" s="146"/>
      <c r="C2" s="146"/>
      <c r="D2" s="146"/>
    </row>
    <row r="3" spans="1:10" ht="24.95" customHeight="1" x14ac:dyDescent="0.25">
      <c r="A3" s="139"/>
      <c r="B3" s="139"/>
      <c r="C3" s="139"/>
    </row>
    <row r="4" spans="1:10" ht="36" customHeight="1" x14ac:dyDescent="0.3">
      <c r="A4" s="140" t="s">
        <v>41</v>
      </c>
      <c r="B4" s="141"/>
      <c r="C4" s="141"/>
      <c r="D4" s="141"/>
      <c r="E4" s="2"/>
      <c r="F4" s="2"/>
      <c r="G4" s="2"/>
      <c r="H4" s="2"/>
      <c r="I4" s="2"/>
      <c r="J4" s="2"/>
    </row>
    <row r="6" spans="1:10" x14ac:dyDescent="0.25">
      <c r="A6" s="132" t="s">
        <v>0</v>
      </c>
      <c r="B6" s="132"/>
      <c r="C6" s="142"/>
      <c r="D6" s="142"/>
      <c r="F6" s="20"/>
    </row>
    <row r="7" spans="1:10" x14ac:dyDescent="0.25">
      <c r="A7" s="132" t="s">
        <v>1</v>
      </c>
      <c r="B7" s="132"/>
      <c r="C7" s="137"/>
      <c r="D7" s="137"/>
    </row>
    <row r="8" spans="1:10" x14ac:dyDescent="0.25">
      <c r="A8" s="132" t="s">
        <v>2</v>
      </c>
      <c r="B8" s="132"/>
      <c r="C8" s="137"/>
      <c r="D8" s="137"/>
    </row>
    <row r="9" spans="1:10" x14ac:dyDescent="0.25">
      <c r="A9" s="132" t="s">
        <v>3</v>
      </c>
      <c r="B9" s="132"/>
      <c r="C9" s="137"/>
      <c r="D9" s="137"/>
    </row>
    <row r="10" spans="1:10" x14ac:dyDescent="0.25">
      <c r="A10" s="3"/>
      <c r="B10" s="3"/>
      <c r="C10" s="3"/>
    </row>
    <row r="11" spans="1:10" x14ac:dyDescent="0.25">
      <c r="A11" s="144" t="s">
        <v>105</v>
      </c>
      <c r="B11" s="144"/>
      <c r="C11" s="144"/>
      <c r="D11" s="5"/>
      <c r="E11" s="5"/>
      <c r="F11" s="5"/>
      <c r="G11" s="5"/>
      <c r="H11" s="5"/>
      <c r="I11" s="5"/>
      <c r="J11" s="5"/>
    </row>
    <row r="12" spans="1:10" x14ac:dyDescent="0.25">
      <c r="A12" s="132" t="s">
        <v>4</v>
      </c>
      <c r="B12" s="132"/>
      <c r="C12" s="135"/>
      <c r="D12" s="135"/>
    </row>
    <row r="13" spans="1:10" x14ac:dyDescent="0.25">
      <c r="A13" s="132" t="s">
        <v>21</v>
      </c>
      <c r="B13" s="132"/>
      <c r="C13" s="134"/>
      <c r="D13" s="134"/>
    </row>
    <row r="14" spans="1:10" x14ac:dyDescent="0.25">
      <c r="A14" s="132" t="s">
        <v>5</v>
      </c>
      <c r="B14" s="132"/>
      <c r="C14" s="134"/>
      <c r="D14" s="134"/>
    </row>
    <row r="15" spans="1:10" x14ac:dyDescent="0.25">
      <c r="A15" s="132" t="s">
        <v>6</v>
      </c>
      <c r="B15" s="132"/>
      <c r="C15" s="133"/>
      <c r="D15" s="134"/>
    </row>
    <row r="17" spans="1:10" ht="14.25" customHeight="1" x14ac:dyDescent="0.25">
      <c r="A17" s="144" t="s">
        <v>106</v>
      </c>
      <c r="B17" s="144"/>
      <c r="C17" s="144"/>
      <c r="D17" s="5"/>
      <c r="E17" s="5"/>
      <c r="F17" s="5"/>
      <c r="G17" s="5"/>
      <c r="H17" s="5"/>
      <c r="I17" s="5"/>
      <c r="J17" s="5"/>
    </row>
    <row r="18" spans="1:10" x14ac:dyDescent="0.25">
      <c r="A18" s="132" t="s">
        <v>4</v>
      </c>
      <c r="B18" s="132"/>
      <c r="C18" s="135"/>
      <c r="D18" s="135"/>
    </row>
    <row r="19" spans="1:10" x14ac:dyDescent="0.25">
      <c r="A19" s="132" t="s">
        <v>21</v>
      </c>
      <c r="B19" s="132"/>
      <c r="C19" s="134"/>
      <c r="D19" s="134"/>
    </row>
    <row r="20" spans="1:10" x14ac:dyDescent="0.25">
      <c r="A20" s="132" t="s">
        <v>5</v>
      </c>
      <c r="B20" s="132"/>
      <c r="C20" s="134"/>
      <c r="D20" s="134"/>
    </row>
    <row r="21" spans="1:10" x14ac:dyDescent="0.25">
      <c r="A21" s="132" t="s">
        <v>6</v>
      </c>
      <c r="B21" s="132"/>
      <c r="C21" s="133"/>
      <c r="D21" s="134"/>
    </row>
    <row r="22" spans="1:10" x14ac:dyDescent="0.25">
      <c r="A22" s="3"/>
      <c r="B22" s="3"/>
      <c r="C22" s="3"/>
    </row>
    <row r="23" spans="1:10" ht="24.95" customHeight="1" x14ac:dyDescent="0.25">
      <c r="A23" s="139"/>
      <c r="B23" s="139"/>
      <c r="C23" s="139"/>
    </row>
    <row r="24" spans="1:10" x14ac:dyDescent="0.25">
      <c r="A24" s="1" t="s">
        <v>7</v>
      </c>
      <c r="B24" s="137"/>
      <c r="C24" s="137"/>
    </row>
    <row r="25" spans="1:10" x14ac:dyDescent="0.25">
      <c r="A25" s="4" t="s">
        <v>9</v>
      </c>
      <c r="B25" s="138"/>
      <c r="C25" s="138"/>
    </row>
    <row r="31" spans="1:10" ht="28.5" customHeight="1" x14ac:dyDescent="0.25">
      <c r="D31" s="14"/>
    </row>
    <row r="32" spans="1:10" x14ac:dyDescent="0.25">
      <c r="D32" s="54" t="s">
        <v>38</v>
      </c>
    </row>
    <row r="35" spans="1:5" s="10" customFormat="1" ht="11.25" x14ac:dyDescent="0.2">
      <c r="A35" s="143" t="s">
        <v>10</v>
      </c>
      <c r="B35" s="143"/>
    </row>
    <row r="36" spans="1:5" s="11" customFormat="1" ht="15" customHeight="1" x14ac:dyDescent="0.2">
      <c r="A36" s="15"/>
      <c r="B36" s="136" t="s">
        <v>12</v>
      </c>
      <c r="C36" s="136"/>
      <c r="D36" s="12"/>
      <c r="E36" s="13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6:C36"/>
    <mergeCell ref="B24:C24"/>
    <mergeCell ref="B25:C25"/>
    <mergeCell ref="A23:C23"/>
    <mergeCell ref="A4:D4"/>
    <mergeCell ref="C6:D6"/>
    <mergeCell ref="A35:B35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">
    <cfRule type="containsBlanks" dxfId="29" priority="16">
      <formula>LEN(TRIM(C6))=0</formula>
    </cfRule>
  </conditionalFormatting>
  <conditionalFormatting sqref="C7:D9">
    <cfRule type="containsBlanks" dxfId="28" priority="13">
      <formula>LEN(TRIM(C7))=0</formula>
    </cfRule>
  </conditionalFormatting>
  <conditionalFormatting sqref="C12:D12 C14:D15">
    <cfRule type="containsBlanks" dxfId="27" priority="12">
      <formula>LEN(TRIM(C12))=0</formula>
    </cfRule>
  </conditionalFormatting>
  <conditionalFormatting sqref="A36:B36">
    <cfRule type="containsBlanks" dxfId="26" priority="11">
      <formula>LEN(TRIM(A36))=0</formula>
    </cfRule>
  </conditionalFormatting>
  <conditionalFormatting sqref="B24:C25">
    <cfRule type="containsBlanks" dxfId="25" priority="4">
      <formula>LEN(TRIM(B24))=0</formula>
    </cfRule>
  </conditionalFormatting>
  <conditionalFormatting sqref="C13:D13">
    <cfRule type="containsBlanks" dxfId="24" priority="3">
      <formula>LEN(TRIM(C13))=0</formula>
    </cfRule>
  </conditionalFormatting>
  <conditionalFormatting sqref="C18:D18 C20:D21">
    <cfRule type="containsBlanks" dxfId="23" priority="2">
      <formula>LEN(TRIM(C18))=0</formula>
    </cfRule>
  </conditionalFormatting>
  <conditionalFormatting sqref="C19:D19">
    <cfRule type="containsBlanks" dxfId="22" priority="1">
      <formula>LEN(TRIM(C19))=0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1"/>
  <sheetViews>
    <sheetView showGridLines="0" zoomScaleNormal="100" workbookViewId="0">
      <selection sqref="A1:D1"/>
    </sheetView>
  </sheetViews>
  <sheetFormatPr defaultRowHeight="15" x14ac:dyDescent="0.25"/>
  <cols>
    <col min="1" max="1" width="5" style="3" bestFit="1" customWidth="1"/>
    <col min="2" max="3" width="3.42578125" style="3" customWidth="1"/>
    <col min="4" max="4" width="59.85546875" style="3" customWidth="1"/>
    <col min="5" max="5" width="26.5703125" style="3" customWidth="1"/>
    <col min="6" max="7" width="12.7109375" style="3" customWidth="1"/>
    <col min="8" max="16384" width="9.140625" style="3"/>
  </cols>
  <sheetData>
    <row r="1" spans="1:13" x14ac:dyDescent="0.25">
      <c r="A1" s="132" t="s">
        <v>11</v>
      </c>
      <c r="B1" s="132"/>
      <c r="C1" s="132"/>
      <c r="D1" s="132"/>
      <c r="E1" s="58"/>
    </row>
    <row r="2" spans="1:13" ht="15" customHeight="1" x14ac:dyDescent="0.25">
      <c r="A2" s="158" t="str">
        <f>'Príloha č. 1'!A2:C2</f>
        <v>Ochranné pomôcky pred RTG žiarením</v>
      </c>
      <c r="B2" s="158"/>
      <c r="C2" s="158"/>
      <c r="D2" s="158"/>
      <c r="E2" s="158"/>
      <c r="F2" s="158"/>
      <c r="G2" s="158"/>
    </row>
    <row r="3" spans="1:13" ht="15" customHeight="1" x14ac:dyDescent="0.25">
      <c r="A3" s="160"/>
      <c r="B3" s="160"/>
      <c r="C3" s="160"/>
      <c r="D3" s="160"/>
      <c r="E3" s="160"/>
      <c r="F3" s="160"/>
    </row>
    <row r="4" spans="1:13" ht="18.75" customHeight="1" x14ac:dyDescent="0.3">
      <c r="A4" s="140" t="s">
        <v>22</v>
      </c>
      <c r="B4" s="140"/>
      <c r="C4" s="140"/>
      <c r="D4" s="140"/>
      <c r="E4" s="140"/>
      <c r="F4" s="140"/>
      <c r="G4" s="140"/>
      <c r="H4" s="9"/>
      <c r="I4" s="9"/>
      <c r="J4" s="9"/>
      <c r="K4" s="9"/>
      <c r="L4" s="9"/>
      <c r="M4" s="9"/>
    </row>
    <row r="5" spans="1:13" s="8" customFormat="1" ht="15" customHeight="1" x14ac:dyDescent="0.25">
      <c r="A5" s="17"/>
      <c r="B5" s="17"/>
      <c r="C5" s="17"/>
      <c r="D5" s="17"/>
      <c r="E5" s="17"/>
      <c r="F5" s="17"/>
      <c r="G5" s="17"/>
    </row>
    <row r="6" spans="1:13" s="8" customFormat="1" ht="30" customHeight="1" x14ac:dyDescent="0.25">
      <c r="A6" s="163" t="s">
        <v>17</v>
      </c>
      <c r="B6" s="164"/>
      <c r="C6" s="164"/>
      <c r="D6" s="164"/>
      <c r="E6" s="165"/>
      <c r="F6" s="18" t="s">
        <v>19</v>
      </c>
      <c r="G6" s="19" t="s">
        <v>18</v>
      </c>
    </row>
    <row r="7" spans="1:13" s="8" customFormat="1" ht="30" customHeight="1" x14ac:dyDescent="0.25">
      <c r="A7" s="202" t="s">
        <v>43</v>
      </c>
      <c r="B7" s="203" t="s">
        <v>57</v>
      </c>
      <c r="C7" s="203"/>
      <c r="D7" s="203"/>
      <c r="E7" s="203"/>
      <c r="F7" s="203"/>
      <c r="G7" s="203"/>
    </row>
    <row r="8" spans="1:13" s="7" customFormat="1" ht="30" customHeight="1" x14ac:dyDescent="0.25">
      <c r="A8" s="204" t="s">
        <v>96</v>
      </c>
      <c r="B8" s="205"/>
      <c r="C8" s="205"/>
      <c r="D8" s="205"/>
      <c r="E8" s="205"/>
      <c r="F8" s="205"/>
      <c r="G8" s="206"/>
    </row>
    <row r="9" spans="1:13" s="7" customFormat="1" ht="30" customHeight="1" x14ac:dyDescent="0.25">
      <c r="A9" s="73" t="s">
        <v>13</v>
      </c>
      <c r="B9" s="150" t="s">
        <v>67</v>
      </c>
      <c r="C9" s="151"/>
      <c r="D9" s="151"/>
      <c r="E9" s="151"/>
      <c r="F9" s="97" t="s">
        <v>44</v>
      </c>
      <c r="G9" s="98"/>
    </row>
    <row r="10" spans="1:13" s="7" customFormat="1" ht="30" customHeight="1" x14ac:dyDescent="0.25">
      <c r="A10" s="71" t="s">
        <v>14</v>
      </c>
      <c r="B10" s="147" t="s">
        <v>68</v>
      </c>
      <c r="C10" s="148"/>
      <c r="D10" s="148"/>
      <c r="E10" s="148"/>
      <c r="F10" s="60" t="s">
        <v>44</v>
      </c>
      <c r="G10" s="72"/>
    </row>
    <row r="11" spans="1:13" s="7" customFormat="1" ht="30" customHeight="1" x14ac:dyDescent="0.25">
      <c r="A11" s="71" t="s">
        <v>15</v>
      </c>
      <c r="B11" s="147" t="s">
        <v>69</v>
      </c>
      <c r="C11" s="148"/>
      <c r="D11" s="148"/>
      <c r="E11" s="148"/>
      <c r="F11" s="60" t="s">
        <v>44</v>
      </c>
      <c r="G11" s="72"/>
    </row>
    <row r="12" spans="1:13" s="7" customFormat="1" ht="30" customHeight="1" x14ac:dyDescent="0.25">
      <c r="A12" s="71" t="s">
        <v>16</v>
      </c>
      <c r="B12" s="147" t="s">
        <v>70</v>
      </c>
      <c r="C12" s="148"/>
      <c r="D12" s="148"/>
      <c r="E12" s="148"/>
      <c r="F12" s="60" t="s">
        <v>44</v>
      </c>
      <c r="G12" s="72"/>
    </row>
    <row r="13" spans="1:13" s="7" customFormat="1" ht="30" customHeight="1" x14ac:dyDescent="0.25">
      <c r="A13" s="71" t="s">
        <v>26</v>
      </c>
      <c r="B13" s="147" t="s">
        <v>71</v>
      </c>
      <c r="C13" s="148"/>
      <c r="D13" s="148"/>
      <c r="E13" s="148"/>
      <c r="F13" s="60" t="s">
        <v>44</v>
      </c>
      <c r="G13" s="72"/>
    </row>
    <row r="14" spans="1:13" s="7" customFormat="1" ht="30" customHeight="1" x14ac:dyDescent="0.25">
      <c r="A14" s="71" t="s">
        <v>27</v>
      </c>
      <c r="B14" s="147" t="s">
        <v>72</v>
      </c>
      <c r="C14" s="148"/>
      <c r="D14" s="148"/>
      <c r="E14" s="148"/>
      <c r="F14" s="60" t="s">
        <v>44</v>
      </c>
      <c r="G14" s="72"/>
    </row>
    <row r="15" spans="1:13" s="7" customFormat="1" ht="30" customHeight="1" x14ac:dyDescent="0.25">
      <c r="A15" s="71" t="s">
        <v>28</v>
      </c>
      <c r="B15" s="147" t="s">
        <v>73</v>
      </c>
      <c r="C15" s="148"/>
      <c r="D15" s="148"/>
      <c r="E15" s="148"/>
      <c r="F15" s="60" t="s">
        <v>44</v>
      </c>
      <c r="G15" s="72"/>
    </row>
    <row r="16" spans="1:13" s="7" customFormat="1" ht="30" customHeight="1" x14ac:dyDescent="0.25">
      <c r="A16" s="71" t="s">
        <v>29</v>
      </c>
      <c r="B16" s="147" t="s">
        <v>74</v>
      </c>
      <c r="C16" s="148"/>
      <c r="D16" s="148"/>
      <c r="E16" s="148"/>
      <c r="F16" s="60" t="s">
        <v>44</v>
      </c>
      <c r="G16" s="72"/>
    </row>
    <row r="17" spans="1:7" s="7" customFormat="1" ht="30" customHeight="1" x14ac:dyDescent="0.25">
      <c r="A17" s="71" t="s">
        <v>30</v>
      </c>
      <c r="B17" s="147" t="s">
        <v>75</v>
      </c>
      <c r="C17" s="148"/>
      <c r="D17" s="148"/>
      <c r="E17" s="148"/>
      <c r="F17" s="60" t="s">
        <v>44</v>
      </c>
      <c r="G17" s="72"/>
    </row>
    <row r="18" spans="1:7" s="7" customFormat="1" ht="30" customHeight="1" x14ac:dyDescent="0.25">
      <c r="A18" s="71" t="s">
        <v>52</v>
      </c>
      <c r="B18" s="147" t="s">
        <v>76</v>
      </c>
      <c r="C18" s="148"/>
      <c r="D18" s="148"/>
      <c r="E18" s="148"/>
      <c r="F18" s="60" t="s">
        <v>44</v>
      </c>
      <c r="G18" s="72"/>
    </row>
    <row r="19" spans="1:7" s="7" customFormat="1" ht="30" customHeight="1" x14ac:dyDescent="0.25">
      <c r="A19" s="71" t="s">
        <v>53</v>
      </c>
      <c r="B19" s="147" t="s">
        <v>77</v>
      </c>
      <c r="C19" s="148"/>
      <c r="D19" s="148"/>
      <c r="E19" s="148"/>
      <c r="F19" s="60" t="s">
        <v>44</v>
      </c>
      <c r="G19" s="72"/>
    </row>
    <row r="20" spans="1:7" s="7" customFormat="1" ht="30" customHeight="1" x14ac:dyDescent="0.25">
      <c r="A20" s="207" t="s">
        <v>98</v>
      </c>
      <c r="B20" s="208" t="s">
        <v>97</v>
      </c>
      <c r="C20" s="208"/>
      <c r="D20" s="208"/>
      <c r="E20" s="208"/>
      <c r="F20" s="208"/>
      <c r="G20" s="209"/>
    </row>
    <row r="21" spans="1:7" s="7" customFormat="1" ht="30" customHeight="1" x14ac:dyDescent="0.25">
      <c r="A21" s="73" t="s">
        <v>13</v>
      </c>
      <c r="B21" s="150" t="s">
        <v>78</v>
      </c>
      <c r="C21" s="151"/>
      <c r="D21" s="151"/>
      <c r="E21" s="151"/>
      <c r="F21" s="97" t="s">
        <v>44</v>
      </c>
      <c r="G21" s="98"/>
    </row>
    <row r="22" spans="1:7" s="7" customFormat="1" ht="30" customHeight="1" x14ac:dyDescent="0.25">
      <c r="A22" s="71" t="s">
        <v>14</v>
      </c>
      <c r="B22" s="147" t="s">
        <v>69</v>
      </c>
      <c r="C22" s="148"/>
      <c r="D22" s="148"/>
      <c r="E22" s="148"/>
      <c r="F22" s="60" t="s">
        <v>44</v>
      </c>
      <c r="G22" s="72"/>
    </row>
    <row r="23" spans="1:7" s="7" customFormat="1" ht="30" customHeight="1" x14ac:dyDescent="0.25">
      <c r="A23" s="71" t="s">
        <v>15</v>
      </c>
      <c r="B23" s="147" t="s">
        <v>70</v>
      </c>
      <c r="C23" s="148"/>
      <c r="D23" s="148"/>
      <c r="E23" s="148"/>
      <c r="F23" s="60" t="s">
        <v>44</v>
      </c>
      <c r="G23" s="72"/>
    </row>
    <row r="24" spans="1:7" s="7" customFormat="1" ht="30" customHeight="1" x14ac:dyDescent="0.25">
      <c r="A24" s="71" t="s">
        <v>16</v>
      </c>
      <c r="B24" s="147" t="s">
        <v>71</v>
      </c>
      <c r="C24" s="148"/>
      <c r="D24" s="148"/>
      <c r="E24" s="148"/>
      <c r="F24" s="60" t="s">
        <v>44</v>
      </c>
      <c r="G24" s="72"/>
    </row>
    <row r="25" spans="1:7" s="7" customFormat="1" ht="30" customHeight="1" x14ac:dyDescent="0.25">
      <c r="A25" s="71" t="s">
        <v>26</v>
      </c>
      <c r="B25" s="147" t="s">
        <v>72</v>
      </c>
      <c r="C25" s="148"/>
      <c r="D25" s="148"/>
      <c r="E25" s="148"/>
      <c r="F25" s="60" t="s">
        <v>44</v>
      </c>
      <c r="G25" s="72"/>
    </row>
    <row r="26" spans="1:7" s="7" customFormat="1" ht="30" customHeight="1" x14ac:dyDescent="0.25">
      <c r="A26" s="71" t="s">
        <v>27</v>
      </c>
      <c r="B26" s="147" t="s">
        <v>73</v>
      </c>
      <c r="C26" s="148"/>
      <c r="D26" s="148"/>
      <c r="E26" s="148"/>
      <c r="F26" s="60" t="s">
        <v>44</v>
      </c>
      <c r="G26" s="72"/>
    </row>
    <row r="27" spans="1:7" s="7" customFormat="1" ht="30" customHeight="1" x14ac:dyDescent="0.25">
      <c r="A27" s="71" t="s">
        <v>28</v>
      </c>
      <c r="B27" s="147" t="s">
        <v>74</v>
      </c>
      <c r="C27" s="148"/>
      <c r="D27" s="148"/>
      <c r="E27" s="148"/>
      <c r="F27" s="60" t="s">
        <v>44</v>
      </c>
      <c r="G27" s="72"/>
    </row>
    <row r="28" spans="1:7" s="7" customFormat="1" ht="30" customHeight="1" x14ac:dyDescent="0.25">
      <c r="A28" s="71" t="s">
        <v>29</v>
      </c>
      <c r="B28" s="147" t="s">
        <v>79</v>
      </c>
      <c r="C28" s="148"/>
      <c r="D28" s="148"/>
      <c r="E28" s="148"/>
      <c r="F28" s="60" t="s">
        <v>44</v>
      </c>
      <c r="G28" s="72"/>
    </row>
    <row r="29" spans="1:7" s="7" customFormat="1" ht="30" customHeight="1" x14ac:dyDescent="0.25">
      <c r="A29" s="71" t="s">
        <v>30</v>
      </c>
      <c r="B29" s="147" t="s">
        <v>76</v>
      </c>
      <c r="C29" s="148"/>
      <c r="D29" s="148"/>
      <c r="E29" s="148"/>
      <c r="F29" s="60" t="s">
        <v>44</v>
      </c>
      <c r="G29" s="72"/>
    </row>
    <row r="30" spans="1:7" s="7" customFormat="1" ht="30" customHeight="1" x14ac:dyDescent="0.25">
      <c r="A30" s="71" t="s">
        <v>52</v>
      </c>
      <c r="B30" s="147" t="s">
        <v>77</v>
      </c>
      <c r="C30" s="148"/>
      <c r="D30" s="148"/>
      <c r="E30" s="148"/>
      <c r="F30" s="60" t="s">
        <v>44</v>
      </c>
      <c r="G30" s="72"/>
    </row>
    <row r="31" spans="1:7" s="21" customFormat="1" ht="28.35" customHeight="1" x14ac:dyDescent="0.25">
      <c r="A31" s="149" t="s">
        <v>36</v>
      </c>
      <c r="B31" s="149"/>
      <c r="C31" s="149"/>
      <c r="D31" s="149"/>
      <c r="E31" s="149"/>
      <c r="F31" s="149"/>
      <c r="G31" s="149"/>
    </row>
    <row r="32" spans="1:7" ht="30" customHeight="1" x14ac:dyDescent="0.25">
      <c r="A32" s="154" t="s">
        <v>0</v>
      </c>
      <c r="B32" s="154"/>
      <c r="C32" s="154"/>
      <c r="D32" s="154"/>
      <c r="E32" s="153" t="str">
        <f>IF('Príloha č. 1'!$C$6="","",'Príloha č. 1'!$C$6)</f>
        <v/>
      </c>
      <c r="F32" s="153"/>
    </row>
    <row r="33" spans="1:8" ht="15" customHeight="1" x14ac:dyDescent="0.25">
      <c r="A33" s="154" t="s">
        <v>1</v>
      </c>
      <c r="B33" s="154"/>
      <c r="C33" s="154"/>
      <c r="D33" s="154"/>
      <c r="E33" s="153" t="str">
        <f>IF('Príloha č. 1'!$C$7="","",'Príloha č. 1'!$C$7)</f>
        <v/>
      </c>
      <c r="F33" s="153"/>
    </row>
    <row r="34" spans="1:8" x14ac:dyDescent="0.25">
      <c r="A34" s="154" t="s">
        <v>2</v>
      </c>
      <c r="B34" s="154"/>
      <c r="C34" s="154"/>
      <c r="D34" s="154"/>
      <c r="E34" s="153" t="str">
        <f>IF('Príloha č. 1'!$C$8="","",'Príloha č. 1'!$C$8)</f>
        <v/>
      </c>
      <c r="F34" s="153"/>
    </row>
    <row r="35" spans="1:8" x14ac:dyDescent="0.25">
      <c r="A35" s="154" t="s">
        <v>3</v>
      </c>
      <c r="B35" s="154"/>
      <c r="C35" s="154"/>
      <c r="D35" s="154"/>
      <c r="E35" s="153" t="str">
        <f>IF('Príloha č. 1'!$C$9="","",'Príloha č. 1'!$C$9)</f>
        <v/>
      </c>
      <c r="F35" s="153"/>
    </row>
    <row r="36" spans="1:8" x14ac:dyDescent="0.25">
      <c r="F36" s="6"/>
    </row>
    <row r="37" spans="1:8" s="16" customFormat="1" ht="30" customHeight="1" x14ac:dyDescent="0.25">
      <c r="A37" s="155" t="s">
        <v>20</v>
      </c>
      <c r="B37" s="155"/>
      <c r="C37" s="155"/>
      <c r="D37" s="155"/>
      <c r="E37" s="155"/>
      <c r="F37" s="155"/>
      <c r="G37" s="155"/>
    </row>
    <row r="38" spans="1:8" s="8" customFormat="1" ht="15.75" customHeight="1" x14ac:dyDescent="0.25">
      <c r="A38" s="154" t="s">
        <v>4</v>
      </c>
      <c r="B38" s="154"/>
      <c r="C38" s="154"/>
      <c r="D38" s="154"/>
      <c r="E38" s="157" t="str">
        <f>IF('Príloha č. 1'!$C$12="","",'Príloha č. 1'!$C$12)</f>
        <v/>
      </c>
      <c r="F38" s="157"/>
      <c r="H38" s="4"/>
    </row>
    <row r="39" spans="1:8" s="8" customFormat="1" x14ac:dyDescent="0.25">
      <c r="A39" s="156" t="s">
        <v>21</v>
      </c>
      <c r="B39" s="156"/>
      <c r="C39" s="156"/>
      <c r="D39" s="156"/>
      <c r="E39" s="153" t="str">
        <f>IF('Príloha č. 1'!$C$13="","",'Príloha č. 1'!$C$13)</f>
        <v/>
      </c>
      <c r="F39" s="153"/>
      <c r="H39" s="16"/>
    </row>
    <row r="40" spans="1:8" s="8" customFormat="1" x14ac:dyDescent="0.25">
      <c r="A40" s="154" t="s">
        <v>5</v>
      </c>
      <c r="B40" s="154"/>
      <c r="C40" s="154"/>
      <c r="D40" s="154"/>
      <c r="E40" s="153" t="str">
        <f>IF('Príloha č. 1'!$C$14="","",'Príloha č. 1'!$C$14)</f>
        <v/>
      </c>
      <c r="F40" s="153"/>
      <c r="H40" s="16"/>
    </row>
    <row r="41" spans="1:8" s="8" customFormat="1" x14ac:dyDescent="0.25">
      <c r="A41" s="154" t="s">
        <v>6</v>
      </c>
      <c r="B41" s="154"/>
      <c r="C41" s="154"/>
      <c r="D41" s="154"/>
      <c r="E41" s="153" t="str">
        <f>IF('Príloha č. 1'!$C$15="","",'Príloha č. 1'!$C$15)</f>
        <v/>
      </c>
      <c r="F41" s="153"/>
      <c r="H41" s="16"/>
    </row>
    <row r="43" spans="1:8" ht="15" customHeight="1" x14ac:dyDescent="0.25">
      <c r="A43" s="3" t="s">
        <v>7</v>
      </c>
      <c r="B43" s="132" t="str">
        <f>IF('Príloha č. 1'!B24:C24="","",'Príloha č. 1'!B24:C24)</f>
        <v/>
      </c>
      <c r="C43" s="132"/>
      <c r="D43" s="132"/>
    </row>
    <row r="44" spans="1:8" ht="15" customHeight="1" x14ac:dyDescent="0.25">
      <c r="A44" s="3" t="s">
        <v>8</v>
      </c>
      <c r="B44" s="152" t="str">
        <f>IF('Príloha č. 1'!B25:C25="","",'Príloha č. 1'!B25:C25)</f>
        <v/>
      </c>
      <c r="C44" s="152"/>
      <c r="D44" s="152"/>
    </row>
    <row r="48" spans="1:8" ht="39.950000000000003" customHeight="1" x14ac:dyDescent="0.25">
      <c r="F48" s="162"/>
      <c r="G48" s="162"/>
    </row>
    <row r="49" spans="1:8" ht="15" customHeight="1" x14ac:dyDescent="0.25">
      <c r="F49" s="161" t="s">
        <v>39</v>
      </c>
      <c r="G49" s="161"/>
    </row>
    <row r="50" spans="1:8" s="10" customFormat="1" ht="11.25" x14ac:dyDescent="0.2">
      <c r="A50" s="143" t="s">
        <v>10</v>
      </c>
      <c r="B50" s="143"/>
      <c r="C50" s="143"/>
      <c r="D50" s="143"/>
      <c r="E50" s="59"/>
    </row>
    <row r="51" spans="1:8" s="11" customFormat="1" ht="15" customHeight="1" x14ac:dyDescent="0.2">
      <c r="A51" s="15"/>
      <c r="B51" s="159" t="s">
        <v>12</v>
      </c>
      <c r="C51" s="159"/>
      <c r="D51" s="159"/>
      <c r="G51" s="12"/>
      <c r="H51" s="13"/>
    </row>
  </sheetData>
  <mergeCells count="53">
    <mergeCell ref="B13:E13"/>
    <mergeCell ref="B16:E16"/>
    <mergeCell ref="B17:E17"/>
    <mergeCell ref="B18:E18"/>
    <mergeCell ref="B14:E14"/>
    <mergeCell ref="B15:E15"/>
    <mergeCell ref="A6:E6"/>
    <mergeCell ref="B9:E9"/>
    <mergeCell ref="B10:E10"/>
    <mergeCell ref="B11:E11"/>
    <mergeCell ref="B12:E12"/>
    <mergeCell ref="A8:G8"/>
    <mergeCell ref="A2:G2"/>
    <mergeCell ref="B7:G7"/>
    <mergeCell ref="B51:D51"/>
    <mergeCell ref="A1:D1"/>
    <mergeCell ref="A4:G4"/>
    <mergeCell ref="A32:D32"/>
    <mergeCell ref="E32:F32"/>
    <mergeCell ref="A3:F3"/>
    <mergeCell ref="A33:D33"/>
    <mergeCell ref="E33:F33"/>
    <mergeCell ref="A34:D34"/>
    <mergeCell ref="E34:F34"/>
    <mergeCell ref="A35:D35"/>
    <mergeCell ref="F49:G49"/>
    <mergeCell ref="F48:G48"/>
    <mergeCell ref="E35:F35"/>
    <mergeCell ref="A38:D38"/>
    <mergeCell ref="A37:G37"/>
    <mergeCell ref="A39:D39"/>
    <mergeCell ref="A40:D40"/>
    <mergeCell ref="A41:D41"/>
    <mergeCell ref="E38:F38"/>
    <mergeCell ref="E39:F39"/>
    <mergeCell ref="A50:D50"/>
    <mergeCell ref="B44:D44"/>
    <mergeCell ref="E40:F40"/>
    <mergeCell ref="E41:F41"/>
    <mergeCell ref="B43:D43"/>
    <mergeCell ref="B27:E27"/>
    <mergeCell ref="A31:G31"/>
    <mergeCell ref="B19:E19"/>
    <mergeCell ref="B25:E25"/>
    <mergeCell ref="B26:E26"/>
    <mergeCell ref="B21:E21"/>
    <mergeCell ref="B22:E22"/>
    <mergeCell ref="B23:E23"/>
    <mergeCell ref="B24:E24"/>
    <mergeCell ref="B28:E28"/>
    <mergeCell ref="B29:E29"/>
    <mergeCell ref="B30:E30"/>
    <mergeCell ref="A20:G20"/>
  </mergeCells>
  <conditionalFormatting sqref="E32:F35">
    <cfRule type="containsBlanks" dxfId="21" priority="61">
      <formula>LEN(TRIM(E32))=0</formula>
    </cfRule>
  </conditionalFormatting>
  <conditionalFormatting sqref="E32:F35">
    <cfRule type="containsBlanks" dxfId="20" priority="55">
      <formula>LEN(TRIM(E32))=0</formula>
    </cfRule>
  </conditionalFormatting>
  <conditionalFormatting sqref="B43:D44">
    <cfRule type="containsBlanks" dxfId="19" priority="42">
      <formula>LEN(TRIM(B43))=0</formula>
    </cfRule>
  </conditionalFormatting>
  <conditionalFormatting sqref="E38:F38">
    <cfRule type="containsBlanks" dxfId="18" priority="40">
      <formula>LEN(TRIM(E38))=0</formula>
    </cfRule>
  </conditionalFormatting>
  <conditionalFormatting sqref="E39:F41">
    <cfRule type="containsBlanks" dxfId="17" priority="39">
      <formula>LEN(TRIM(E39))=0</formula>
    </cfRule>
  </conditionalFormatting>
  <conditionalFormatting sqref="E38:F41">
    <cfRule type="containsBlanks" dxfId="16" priority="38">
      <formula>LEN(TRIM(E38))=0</formula>
    </cfRule>
  </conditionalFormatting>
  <conditionalFormatting sqref="A51">
    <cfRule type="containsBlanks" dxfId="15" priority="22">
      <formula>LEN(TRIM(A51))=0</formula>
    </cfRule>
  </conditionalFormatting>
  <conditionalFormatting sqref="G9:G15">
    <cfRule type="containsBlanks" dxfId="14" priority="18">
      <formula>LEN(TRIM(G9))=0</formula>
    </cfRule>
  </conditionalFormatting>
  <conditionalFormatting sqref="G27">
    <cfRule type="containsBlanks" dxfId="13" priority="16">
      <formula>LEN(TRIM(G27))=0</formula>
    </cfRule>
  </conditionalFormatting>
  <conditionalFormatting sqref="G16:G19">
    <cfRule type="containsBlanks" dxfId="12" priority="17">
      <formula>LEN(TRIM(G16))=0</formula>
    </cfRule>
  </conditionalFormatting>
  <conditionalFormatting sqref="G25:G26">
    <cfRule type="containsBlanks" dxfId="11" priority="7">
      <formula>LEN(TRIM(G25))=0</formula>
    </cfRule>
  </conditionalFormatting>
  <conditionalFormatting sqref="G22:G24">
    <cfRule type="containsBlanks" dxfId="10" priority="6">
      <formula>LEN(TRIM(G22))=0</formula>
    </cfRule>
  </conditionalFormatting>
  <conditionalFormatting sqref="G21">
    <cfRule type="containsBlanks" dxfId="9" priority="5">
      <formula>LEN(TRIM(G21))=0</formula>
    </cfRule>
  </conditionalFormatting>
  <conditionalFormatting sqref="G28:G29">
    <cfRule type="containsBlanks" dxfId="8" priority="4">
      <formula>LEN(TRIM(G28))=0</formula>
    </cfRule>
  </conditionalFormatting>
  <conditionalFormatting sqref="G30">
    <cfRule type="containsBlanks" dxfId="7" priority="3">
      <formula>LEN(TRIM(G30))=0</formula>
    </cfRule>
  </conditionalFormatting>
  <pageMargins left="0.98425196850393704" right="0.39370078740157483" top="0.98425196850393704" bottom="0.39370078740157483" header="0.31496062992125984" footer="0.31496062992125984"/>
  <pageSetup paperSize="9" scale="70" fitToHeight="0" orientation="portrait" r:id="rId1"/>
  <headerFooter>
    <oddHeader>&amp;L&amp;"Times New Roman,Tučné"Príloha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1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22" customWidth="1"/>
    <col min="2" max="2" width="37.5703125" style="22" customWidth="1"/>
    <col min="3" max="3" width="10" style="22" customWidth="1"/>
    <col min="4" max="4" width="13.85546875" style="22" customWidth="1"/>
    <col min="5" max="5" width="30.7109375" style="22" customWidth="1"/>
    <col min="6" max="6" width="11.42578125" style="22" customWidth="1"/>
    <col min="7" max="7" width="12.5703125" style="22" customWidth="1"/>
    <col min="8" max="8" width="12.140625" style="22" customWidth="1"/>
    <col min="9" max="9" width="15.7109375" style="22" customWidth="1"/>
    <col min="10" max="10" width="7.28515625" style="22" customWidth="1"/>
    <col min="11" max="14" width="15.7109375" style="22" customWidth="1"/>
    <col min="15" max="16384" width="9.140625" style="22"/>
  </cols>
  <sheetData>
    <row r="1" spans="1:14" x14ac:dyDescent="0.25">
      <c r="A1" s="167" t="s">
        <v>11</v>
      </c>
      <c r="B1" s="167"/>
      <c r="C1" s="64"/>
      <c r="D1" s="64"/>
    </row>
    <row r="2" spans="1:14" ht="15" customHeight="1" x14ac:dyDescent="0.25">
      <c r="A2" s="168" t="str">
        <f>'Príloha č. 1'!A2:C2</f>
        <v>Ochranné pomôcky pred RTG žiarením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4" ht="15" customHeight="1" x14ac:dyDescent="0.25">
      <c r="A3" s="169"/>
      <c r="B3" s="169"/>
      <c r="C3" s="169"/>
      <c r="D3" s="169"/>
      <c r="E3" s="169"/>
      <c r="F3" s="65"/>
      <c r="G3" s="65"/>
      <c r="H3" s="65"/>
    </row>
    <row r="4" spans="1:14" s="36" customFormat="1" ht="30" customHeight="1" x14ac:dyDescent="0.25">
      <c r="A4" s="170" t="s">
        <v>42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1:14" s="23" customFormat="1" ht="28.35" customHeight="1" x14ac:dyDescent="0.25">
      <c r="A5" s="171" t="s">
        <v>23</v>
      </c>
      <c r="B5" s="177" t="s">
        <v>31</v>
      </c>
      <c r="C5" s="171" t="s">
        <v>32</v>
      </c>
      <c r="D5" s="173" t="s">
        <v>47</v>
      </c>
      <c r="E5" s="179" t="s">
        <v>24</v>
      </c>
      <c r="F5" s="179" t="s">
        <v>48</v>
      </c>
      <c r="G5" s="177" t="s">
        <v>46</v>
      </c>
      <c r="H5" s="177" t="s">
        <v>49</v>
      </c>
      <c r="I5" s="185" t="s">
        <v>50</v>
      </c>
      <c r="J5" s="186"/>
      <c r="K5" s="186"/>
      <c r="L5" s="187"/>
      <c r="M5" s="183" t="s">
        <v>51</v>
      </c>
      <c r="N5" s="184"/>
    </row>
    <row r="6" spans="1:14" s="23" customFormat="1" ht="45" customHeight="1" x14ac:dyDescent="0.25">
      <c r="A6" s="172"/>
      <c r="B6" s="178"/>
      <c r="C6" s="172"/>
      <c r="D6" s="174"/>
      <c r="E6" s="180"/>
      <c r="F6" s="180"/>
      <c r="G6" s="178"/>
      <c r="H6" s="178"/>
      <c r="I6" s="67" t="s">
        <v>33</v>
      </c>
      <c r="J6" s="68" t="s">
        <v>35</v>
      </c>
      <c r="K6" s="68" t="s">
        <v>25</v>
      </c>
      <c r="L6" s="69" t="s">
        <v>34</v>
      </c>
      <c r="M6" s="24" t="s">
        <v>33</v>
      </c>
      <c r="N6" s="25" t="s">
        <v>34</v>
      </c>
    </row>
    <row r="7" spans="1:14" s="48" customFormat="1" ht="15" customHeight="1" x14ac:dyDescent="0.25">
      <c r="A7" s="56" t="s">
        <v>13</v>
      </c>
      <c r="B7" s="57" t="s">
        <v>14</v>
      </c>
      <c r="C7" s="27" t="s">
        <v>15</v>
      </c>
      <c r="D7" s="28" t="s">
        <v>16</v>
      </c>
      <c r="E7" s="26" t="s">
        <v>26</v>
      </c>
      <c r="F7" s="26" t="s">
        <v>27</v>
      </c>
      <c r="G7" s="26" t="s">
        <v>28</v>
      </c>
      <c r="H7" s="26" t="s">
        <v>29</v>
      </c>
      <c r="I7" s="26" t="s">
        <v>30</v>
      </c>
      <c r="J7" s="26" t="s">
        <v>52</v>
      </c>
      <c r="K7" s="26" t="s">
        <v>53</v>
      </c>
      <c r="L7" s="26" t="s">
        <v>54</v>
      </c>
      <c r="M7" s="26" t="s">
        <v>55</v>
      </c>
      <c r="N7" s="26" t="s">
        <v>56</v>
      </c>
    </row>
    <row r="8" spans="1:14" s="49" customFormat="1" ht="52.5" customHeight="1" x14ac:dyDescent="0.25">
      <c r="A8" s="29" t="s">
        <v>13</v>
      </c>
      <c r="B8" s="55" t="s">
        <v>60</v>
      </c>
      <c r="C8" s="29" t="s">
        <v>45</v>
      </c>
      <c r="D8" s="53">
        <v>3</v>
      </c>
      <c r="E8" s="30"/>
      <c r="F8" s="30"/>
      <c r="G8" s="30"/>
      <c r="H8" s="30"/>
      <c r="I8" s="52"/>
      <c r="J8" s="32"/>
      <c r="K8" s="31">
        <f t="shared" ref="K8:K14" si="0">I8*J8</f>
        <v>0</v>
      </c>
      <c r="L8" s="51">
        <f t="shared" ref="L8:L14" si="1">I8+K8</f>
        <v>0</v>
      </c>
      <c r="M8" s="66">
        <f t="shared" ref="M8:M14" si="2">I8*D8</f>
        <v>0</v>
      </c>
      <c r="N8" s="51">
        <f>L8*D8</f>
        <v>0</v>
      </c>
    </row>
    <row r="9" spans="1:14" s="49" customFormat="1" ht="52.5" customHeight="1" x14ac:dyDescent="0.25">
      <c r="A9" s="29" t="s">
        <v>14</v>
      </c>
      <c r="B9" s="55" t="s">
        <v>61</v>
      </c>
      <c r="C9" s="29" t="s">
        <v>45</v>
      </c>
      <c r="D9" s="53">
        <v>2</v>
      </c>
      <c r="E9" s="30"/>
      <c r="F9" s="30"/>
      <c r="G9" s="30"/>
      <c r="H9" s="30"/>
      <c r="I9" s="52"/>
      <c r="J9" s="32"/>
      <c r="K9" s="31">
        <f t="shared" si="0"/>
        <v>0</v>
      </c>
      <c r="L9" s="51">
        <f t="shared" si="1"/>
        <v>0</v>
      </c>
      <c r="M9" s="66">
        <f t="shared" si="2"/>
        <v>0</v>
      </c>
      <c r="N9" s="51">
        <f t="shared" ref="N9:N14" si="3">L9*D9</f>
        <v>0</v>
      </c>
    </row>
    <row r="10" spans="1:14" s="49" customFormat="1" ht="52.5" customHeight="1" x14ac:dyDescent="0.25">
      <c r="A10" s="29" t="s">
        <v>15</v>
      </c>
      <c r="B10" s="55" t="s">
        <v>62</v>
      </c>
      <c r="C10" s="29" t="s">
        <v>45</v>
      </c>
      <c r="D10" s="53">
        <v>2</v>
      </c>
      <c r="E10" s="30"/>
      <c r="F10" s="30"/>
      <c r="G10" s="30"/>
      <c r="H10" s="30"/>
      <c r="I10" s="52"/>
      <c r="J10" s="32"/>
      <c r="K10" s="31">
        <f t="shared" si="0"/>
        <v>0</v>
      </c>
      <c r="L10" s="51">
        <f t="shared" si="1"/>
        <v>0</v>
      </c>
      <c r="M10" s="66">
        <f t="shared" si="2"/>
        <v>0</v>
      </c>
      <c r="N10" s="51">
        <f t="shared" si="3"/>
        <v>0</v>
      </c>
    </row>
    <row r="11" spans="1:14" s="49" customFormat="1" ht="52.5" customHeight="1" x14ac:dyDescent="0.25">
      <c r="A11" s="29" t="s">
        <v>16</v>
      </c>
      <c r="B11" s="55" t="s">
        <v>63</v>
      </c>
      <c r="C11" s="29" t="s">
        <v>45</v>
      </c>
      <c r="D11" s="53">
        <v>2</v>
      </c>
      <c r="E11" s="30"/>
      <c r="F11" s="30"/>
      <c r="G11" s="30"/>
      <c r="H11" s="30"/>
      <c r="I11" s="52"/>
      <c r="J11" s="32"/>
      <c r="K11" s="31">
        <f t="shared" si="0"/>
        <v>0</v>
      </c>
      <c r="L11" s="51">
        <f t="shared" si="1"/>
        <v>0</v>
      </c>
      <c r="M11" s="66">
        <f t="shared" si="2"/>
        <v>0</v>
      </c>
      <c r="N11" s="51">
        <f t="shared" si="3"/>
        <v>0</v>
      </c>
    </row>
    <row r="12" spans="1:14" s="49" customFormat="1" ht="52.5" customHeight="1" x14ac:dyDescent="0.25">
      <c r="A12" s="29" t="s">
        <v>26</v>
      </c>
      <c r="B12" s="55" t="s">
        <v>64</v>
      </c>
      <c r="C12" s="29" t="s">
        <v>45</v>
      </c>
      <c r="D12" s="53">
        <v>2</v>
      </c>
      <c r="E12" s="30"/>
      <c r="F12" s="30"/>
      <c r="G12" s="30"/>
      <c r="H12" s="30"/>
      <c r="I12" s="52"/>
      <c r="J12" s="32"/>
      <c r="K12" s="31">
        <f t="shared" si="0"/>
        <v>0</v>
      </c>
      <c r="L12" s="51">
        <f t="shared" si="1"/>
        <v>0</v>
      </c>
      <c r="M12" s="66">
        <f t="shared" si="2"/>
        <v>0</v>
      </c>
      <c r="N12" s="51">
        <f t="shared" si="3"/>
        <v>0</v>
      </c>
    </row>
    <row r="13" spans="1:14" s="49" customFormat="1" ht="52.5" customHeight="1" x14ac:dyDescent="0.25">
      <c r="A13" s="29" t="s">
        <v>27</v>
      </c>
      <c r="B13" s="55" t="s">
        <v>65</v>
      </c>
      <c r="C13" s="29" t="s">
        <v>45</v>
      </c>
      <c r="D13" s="53">
        <v>9</v>
      </c>
      <c r="E13" s="30"/>
      <c r="F13" s="30"/>
      <c r="G13" s="30"/>
      <c r="H13" s="30"/>
      <c r="I13" s="52"/>
      <c r="J13" s="32"/>
      <c r="K13" s="31">
        <f t="shared" si="0"/>
        <v>0</v>
      </c>
      <c r="L13" s="51">
        <f t="shared" si="1"/>
        <v>0</v>
      </c>
      <c r="M13" s="66">
        <f t="shared" si="2"/>
        <v>0</v>
      </c>
      <c r="N13" s="51">
        <f t="shared" si="3"/>
        <v>0</v>
      </c>
    </row>
    <row r="14" spans="1:14" s="49" customFormat="1" ht="52.5" customHeight="1" thickBot="1" x14ac:dyDescent="0.3">
      <c r="A14" s="29" t="s">
        <v>28</v>
      </c>
      <c r="B14" s="55" t="s">
        <v>66</v>
      </c>
      <c r="C14" s="29" t="s">
        <v>45</v>
      </c>
      <c r="D14" s="53">
        <v>8</v>
      </c>
      <c r="E14" s="30"/>
      <c r="F14" s="30"/>
      <c r="G14" s="30"/>
      <c r="H14" s="30"/>
      <c r="I14" s="52"/>
      <c r="J14" s="32"/>
      <c r="K14" s="31">
        <f t="shared" si="0"/>
        <v>0</v>
      </c>
      <c r="L14" s="51">
        <f t="shared" si="1"/>
        <v>0</v>
      </c>
      <c r="M14" s="66">
        <f t="shared" si="2"/>
        <v>0</v>
      </c>
      <c r="N14" s="51">
        <f t="shared" si="3"/>
        <v>0</v>
      </c>
    </row>
    <row r="15" spans="1:14" s="50" customFormat="1" ht="24.95" customHeight="1" thickBot="1" x14ac:dyDescent="0.3">
      <c r="A15" s="33"/>
      <c r="B15" s="34"/>
      <c r="C15" s="34"/>
      <c r="D15" s="34"/>
      <c r="E15" s="35"/>
      <c r="F15" s="35"/>
      <c r="G15" s="35"/>
      <c r="H15" s="35"/>
      <c r="I15" s="34"/>
      <c r="J15" s="34"/>
      <c r="K15" s="34"/>
      <c r="L15" s="34"/>
      <c r="M15" s="34"/>
      <c r="N15" s="99">
        <f>SUM(N8:N14)</f>
        <v>0</v>
      </c>
    </row>
    <row r="16" spans="1:14" s="36" customFormat="1" ht="30" customHeight="1" x14ac:dyDescent="0.25">
      <c r="A16" s="181" t="s">
        <v>0</v>
      </c>
      <c r="B16" s="181"/>
      <c r="C16" s="157" t="str">
        <f>IF('Príloha č. 1'!$C$6="","",'Príloha č. 1'!$C$6)</f>
        <v/>
      </c>
      <c r="D16" s="157"/>
    </row>
    <row r="17" spans="1:14" s="36" customFormat="1" ht="15" customHeight="1" x14ac:dyDescent="0.25">
      <c r="A17" s="166" t="s">
        <v>1</v>
      </c>
      <c r="B17" s="166"/>
      <c r="C17" s="157" t="str">
        <f>IF('Príloha č. 1'!$C$7="","",'Príloha č. 1'!$C$7)</f>
        <v/>
      </c>
      <c r="D17" s="157"/>
    </row>
    <row r="18" spans="1:14" s="36" customFormat="1" x14ac:dyDescent="0.25">
      <c r="A18" s="166" t="s">
        <v>2</v>
      </c>
      <c r="B18" s="166"/>
      <c r="C18" s="157" t="str">
        <f>IF('Príloha č. 1'!$C$8="","",'Príloha č. 1'!$C$8)</f>
        <v/>
      </c>
      <c r="D18" s="157"/>
    </row>
    <row r="19" spans="1:14" s="36" customFormat="1" x14ac:dyDescent="0.25">
      <c r="A19" s="166" t="s">
        <v>3</v>
      </c>
      <c r="B19" s="166"/>
      <c r="C19" s="157" t="str">
        <f>IF('Príloha č. 1'!$C$9="","",'Príloha č. 1'!$C$9)</f>
        <v/>
      </c>
      <c r="D19" s="157"/>
    </row>
    <row r="20" spans="1:14" x14ac:dyDescent="0.25">
      <c r="E20" s="37"/>
      <c r="F20" s="64"/>
      <c r="G20" s="64"/>
      <c r="H20" s="64"/>
      <c r="K20" s="36"/>
      <c r="L20" s="36"/>
    </row>
    <row r="21" spans="1:14" x14ac:dyDescent="0.25">
      <c r="C21" s="61"/>
      <c r="D21" s="38"/>
      <c r="E21" s="38"/>
      <c r="F21" s="64"/>
      <c r="G21" s="64"/>
      <c r="H21" s="64"/>
      <c r="K21" s="36"/>
      <c r="L21" s="182" t="s">
        <v>39</v>
      </c>
      <c r="M21" s="182"/>
    </row>
    <row r="22" spans="1:14" ht="15" customHeight="1" x14ac:dyDescent="0.25">
      <c r="A22" s="22" t="s">
        <v>7</v>
      </c>
      <c r="B22" s="70" t="str">
        <f>IF('Príloha č. 1'!B24:C24="","",'Príloha č. 1'!B24:C24)</f>
        <v/>
      </c>
      <c r="F22" s="64"/>
      <c r="G22" s="64"/>
      <c r="H22" s="64"/>
      <c r="K22" s="36"/>
      <c r="L22" s="36"/>
    </row>
    <row r="23" spans="1:14" ht="15" customHeight="1" x14ac:dyDescent="0.25">
      <c r="A23" s="22" t="s">
        <v>8</v>
      </c>
      <c r="B23" s="63" t="str">
        <f>IF('Príloha č. 1'!B25:C25="","",'Príloha č. 1'!B25:C25)</f>
        <v/>
      </c>
      <c r="C23" s="61"/>
      <c r="D23" s="38"/>
      <c r="E23" s="38"/>
      <c r="F23" s="64"/>
      <c r="G23" s="64"/>
      <c r="H23" s="64"/>
      <c r="K23" s="36"/>
      <c r="L23" s="36"/>
    </row>
    <row r="24" spans="1:14" x14ac:dyDescent="0.25">
      <c r="F24" s="64"/>
      <c r="G24" s="64"/>
      <c r="H24" s="64"/>
      <c r="K24" s="36"/>
      <c r="L24" s="36"/>
    </row>
    <row r="25" spans="1:14" s="38" customFormat="1" x14ac:dyDescent="0.25">
      <c r="A25" s="175" t="s">
        <v>10</v>
      </c>
      <c r="B25" s="175"/>
      <c r="C25" s="61"/>
      <c r="K25" s="22"/>
      <c r="L25" s="22"/>
      <c r="N25" s="22"/>
    </row>
    <row r="26" spans="1:14" s="40" customFormat="1" ht="15" customHeight="1" x14ac:dyDescent="0.25">
      <c r="A26" s="39"/>
      <c r="B26" s="176" t="s">
        <v>12</v>
      </c>
      <c r="C26" s="176"/>
      <c r="D26" s="176"/>
      <c r="E26" s="176"/>
      <c r="F26" s="62"/>
      <c r="G26" s="62"/>
      <c r="H26" s="62"/>
    </row>
    <row r="27" spans="1:14" s="45" customFormat="1" ht="5.85" customHeight="1" x14ac:dyDescent="0.25">
      <c r="A27" s="22"/>
      <c r="B27" s="41"/>
      <c r="C27" s="41"/>
      <c r="D27" s="41"/>
      <c r="E27" s="42"/>
      <c r="F27" s="42"/>
      <c r="G27" s="42"/>
      <c r="H27" s="42"/>
      <c r="I27" s="44"/>
      <c r="J27" s="43"/>
      <c r="M27" s="44"/>
    </row>
    <row r="28" spans="1:14" s="45" customFormat="1" x14ac:dyDescent="0.25">
      <c r="A28" s="46"/>
      <c r="B28" s="41" t="s">
        <v>40</v>
      </c>
      <c r="C28" s="41"/>
      <c r="D28" s="41"/>
      <c r="E28" s="42"/>
      <c r="F28" s="42"/>
      <c r="G28" s="42"/>
      <c r="H28" s="42"/>
      <c r="I28" s="44"/>
      <c r="J28" s="43"/>
      <c r="M28" s="44"/>
    </row>
    <row r="29" spans="1:14" s="45" customFormat="1" ht="5.85" customHeight="1" thickBot="1" x14ac:dyDescent="0.3">
      <c r="A29" s="22"/>
      <c r="B29" s="41"/>
      <c r="C29" s="41"/>
      <c r="D29" s="41"/>
      <c r="E29" s="42"/>
      <c r="F29" s="42"/>
      <c r="G29" s="42"/>
      <c r="H29" s="42"/>
      <c r="I29" s="44"/>
      <c r="J29" s="43"/>
      <c r="M29" s="44"/>
    </row>
    <row r="30" spans="1:14" s="45" customFormat="1" ht="15.75" thickBot="1" x14ac:dyDescent="0.3">
      <c r="A30" s="47"/>
      <c r="B30" s="41" t="s">
        <v>37</v>
      </c>
      <c r="C30" s="41"/>
      <c r="D30" s="41"/>
      <c r="E30" s="42"/>
      <c r="F30" s="42"/>
      <c r="G30" s="42"/>
      <c r="H30" s="42"/>
      <c r="I30" s="44"/>
      <c r="J30" s="43"/>
      <c r="M30" s="44"/>
    </row>
    <row r="31" spans="1:14" ht="27" customHeight="1" x14ac:dyDescent="0.25">
      <c r="A31" s="166" t="s">
        <v>108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</row>
  </sheetData>
  <mergeCells count="26">
    <mergeCell ref="M5:N5"/>
    <mergeCell ref="F5:F6"/>
    <mergeCell ref="G5:G6"/>
    <mergeCell ref="H5:H6"/>
    <mergeCell ref="I5:L5"/>
    <mergeCell ref="C16:D16"/>
    <mergeCell ref="C17:D17"/>
    <mergeCell ref="C18:D18"/>
    <mergeCell ref="C19:D19"/>
    <mergeCell ref="L21:M21"/>
    <mergeCell ref="A31:N31"/>
    <mergeCell ref="A1:B1"/>
    <mergeCell ref="A2:L2"/>
    <mergeCell ref="A3:E3"/>
    <mergeCell ref="A4:L4"/>
    <mergeCell ref="C5:C6"/>
    <mergeCell ref="D5:D6"/>
    <mergeCell ref="A25:B25"/>
    <mergeCell ref="B26:E26"/>
    <mergeCell ref="A5:A6"/>
    <mergeCell ref="B5:B6"/>
    <mergeCell ref="E5:E6"/>
    <mergeCell ref="A18:B18"/>
    <mergeCell ref="A19:B19"/>
    <mergeCell ref="A16:B16"/>
    <mergeCell ref="A17:B17"/>
  </mergeCells>
  <conditionalFormatting sqref="B22:B23">
    <cfRule type="containsBlanks" dxfId="6" priority="9">
      <formula>LEN(TRIM(B22))=0</formula>
    </cfRule>
  </conditionalFormatting>
  <conditionalFormatting sqref="C16:D19">
    <cfRule type="containsBlanks" dxfId="5" priority="1">
      <formula>LEN(TRIM(C16))=0</formula>
    </cfRule>
  </conditionalFormatting>
  <pageMargins left="0.98425196850393704" right="0.39370078740157483" top="0.98425196850393704" bottom="0.39370078740157483" header="0.31496062992125984" footer="0.31496062992125984"/>
  <pageSetup paperSize="9" scale="59" fitToHeight="0" orientation="landscape" r:id="rId1"/>
  <headerFooter>
    <oddHeader>&amp;L&amp;"Times New Roman,Tučné"Príloha č. 3 &amp;"Times New Roman,Normálne"
Štruktúrovaný rozpočet ceny predmetu zákazky</oddHeader>
  </headerFooter>
  <ignoredErrors>
    <ignoredError sqref="B22:B2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56"/>
  <sheetViews>
    <sheetView showGridLines="0" topLeftCell="A31" zoomScaleNormal="100" workbookViewId="0">
      <selection sqref="A1:B1"/>
    </sheetView>
  </sheetViews>
  <sheetFormatPr defaultRowHeight="15" x14ac:dyDescent="0.25"/>
  <cols>
    <col min="1" max="1" width="5.7109375" customWidth="1"/>
    <col min="2" max="2" width="20.7109375" customWidth="1"/>
    <col min="3" max="4" width="7.7109375" customWidth="1"/>
    <col min="5" max="5" width="31.28515625" customWidth="1"/>
    <col min="6" max="6" width="30.7109375" customWidth="1"/>
    <col min="7" max="7" width="12.7109375" customWidth="1"/>
    <col min="8" max="8" width="7.7109375" customWidth="1"/>
    <col min="9" max="9" width="12.7109375" customWidth="1"/>
    <col min="10" max="10" width="10.5703125" customWidth="1"/>
    <col min="11" max="11" width="15.7109375" customWidth="1"/>
    <col min="12" max="12" width="17.5703125" customWidth="1"/>
    <col min="13" max="71" width="9.140625" style="95"/>
  </cols>
  <sheetData>
    <row r="1" spans="1:71" s="83" customFormat="1" ht="15" customHeight="1" x14ac:dyDescent="0.25">
      <c r="A1" s="167" t="s">
        <v>11</v>
      </c>
      <c r="B1" s="167"/>
      <c r="C1" s="82"/>
      <c r="D1" s="82"/>
      <c r="E1" s="22"/>
      <c r="F1" s="22"/>
      <c r="G1" s="22"/>
      <c r="H1" s="22"/>
      <c r="I1" s="22"/>
      <c r="J1" s="22"/>
      <c r="K1" s="22"/>
      <c r="L1" s="22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</row>
    <row r="2" spans="1:71" s="84" customFormat="1" ht="14.25" x14ac:dyDescent="0.2">
      <c r="A2" s="168" t="s">
        <v>59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</row>
    <row r="3" spans="1:71" s="22" customFormat="1" ht="15" customHeight="1" x14ac:dyDescent="0.25">
      <c r="A3" s="169"/>
      <c r="B3" s="169"/>
      <c r="C3" s="169"/>
      <c r="D3" s="169"/>
      <c r="E3" s="169"/>
      <c r="F3" s="96"/>
      <c r="G3" s="96"/>
      <c r="H3" s="96"/>
    </row>
    <row r="4" spans="1:71" s="90" customFormat="1" ht="30" customHeight="1" x14ac:dyDescent="0.25">
      <c r="A4" s="193" t="s">
        <v>99</v>
      </c>
      <c r="B4" s="193"/>
      <c r="C4" s="193"/>
      <c r="D4" s="193"/>
      <c r="E4" s="193"/>
      <c r="F4" s="193"/>
      <c r="G4" s="193"/>
      <c r="H4" s="193"/>
      <c r="I4" s="193"/>
      <c r="J4" s="83"/>
      <c r="K4" s="83"/>
      <c r="L4" s="83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</row>
    <row r="5" spans="1:71" s="90" customFormat="1" ht="65.25" customHeight="1" x14ac:dyDescent="0.25">
      <c r="A5" s="121" t="s">
        <v>81</v>
      </c>
      <c r="B5" s="122" t="s">
        <v>82</v>
      </c>
      <c r="C5" s="123" t="s">
        <v>83</v>
      </c>
      <c r="D5" s="124" t="s">
        <v>100</v>
      </c>
      <c r="E5" s="128" t="s">
        <v>84</v>
      </c>
      <c r="F5" s="129" t="s">
        <v>85</v>
      </c>
      <c r="G5" s="130" t="s">
        <v>101</v>
      </c>
      <c r="H5" s="131" t="s">
        <v>102</v>
      </c>
      <c r="I5" s="130" t="s">
        <v>103</v>
      </c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</row>
    <row r="6" spans="1:71" s="90" customFormat="1" ht="15" customHeight="1" x14ac:dyDescent="0.25">
      <c r="A6" s="125" t="s">
        <v>13</v>
      </c>
      <c r="B6" s="126" t="s">
        <v>14</v>
      </c>
      <c r="C6" s="126" t="s">
        <v>15</v>
      </c>
      <c r="D6" s="127" t="s">
        <v>16</v>
      </c>
      <c r="E6" s="195" t="s">
        <v>26</v>
      </c>
      <c r="F6" s="195" t="s">
        <v>27</v>
      </c>
      <c r="G6" s="195" t="s">
        <v>28</v>
      </c>
      <c r="H6" s="195" t="s">
        <v>29</v>
      </c>
      <c r="I6" s="195" t="s">
        <v>30</v>
      </c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</row>
    <row r="7" spans="1:71" s="90" customFormat="1" ht="24" customHeight="1" x14ac:dyDescent="0.25">
      <c r="A7" s="196" t="s">
        <v>13</v>
      </c>
      <c r="B7" s="197" t="s">
        <v>86</v>
      </c>
      <c r="C7" s="198"/>
      <c r="D7" s="198"/>
      <c r="E7" s="199"/>
      <c r="F7" s="199"/>
      <c r="G7" s="199"/>
      <c r="H7" s="199"/>
      <c r="I7" s="200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</row>
    <row r="8" spans="1:71" s="90" customFormat="1" ht="24" customHeight="1" x14ac:dyDescent="0.25">
      <c r="A8" s="119">
        <v>43101</v>
      </c>
      <c r="B8" s="101" t="s">
        <v>87</v>
      </c>
      <c r="C8" s="102" t="s">
        <v>45</v>
      </c>
      <c r="D8" s="103">
        <v>1</v>
      </c>
      <c r="E8" s="104"/>
      <c r="F8" s="105"/>
      <c r="G8" s="106"/>
      <c r="H8" s="107"/>
      <c r="I8" s="106">
        <f>G8+(G8*H8)</f>
        <v>0</v>
      </c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</row>
    <row r="9" spans="1:71" s="91" customFormat="1" ht="21" customHeight="1" x14ac:dyDescent="0.25">
      <c r="A9" s="119">
        <v>43132</v>
      </c>
      <c r="B9" s="101" t="s">
        <v>88</v>
      </c>
      <c r="C9" s="102" t="s">
        <v>45</v>
      </c>
      <c r="D9" s="103">
        <v>1</v>
      </c>
      <c r="E9" s="104"/>
      <c r="F9" s="105"/>
      <c r="G9" s="106"/>
      <c r="H9" s="107"/>
      <c r="I9" s="106">
        <f t="shared" ref="I9:I11" si="0">G9+(G9*H9)</f>
        <v>0</v>
      </c>
      <c r="J9" s="90"/>
      <c r="K9" s="90"/>
      <c r="L9" s="90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</row>
    <row r="10" spans="1:71" s="90" customFormat="1" ht="24" customHeight="1" x14ac:dyDescent="0.25">
      <c r="A10" s="119">
        <v>43160</v>
      </c>
      <c r="B10" s="101" t="s">
        <v>89</v>
      </c>
      <c r="C10" s="102" t="s">
        <v>45</v>
      </c>
      <c r="D10" s="103">
        <v>1</v>
      </c>
      <c r="E10" s="104"/>
      <c r="F10" s="105"/>
      <c r="G10" s="106"/>
      <c r="H10" s="107"/>
      <c r="I10" s="106">
        <f t="shared" si="0"/>
        <v>0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</row>
    <row r="11" spans="1:71" s="90" customFormat="1" ht="22.5" customHeight="1" x14ac:dyDescent="0.25">
      <c r="A11" s="120">
        <v>43191</v>
      </c>
      <c r="B11" s="108" t="s">
        <v>90</v>
      </c>
      <c r="C11" s="109" t="s">
        <v>45</v>
      </c>
      <c r="D11" s="103">
        <v>1</v>
      </c>
      <c r="E11" s="110"/>
      <c r="F11" s="111"/>
      <c r="G11" s="106"/>
      <c r="H11" s="107"/>
      <c r="I11" s="106">
        <f t="shared" si="0"/>
        <v>0</v>
      </c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</row>
    <row r="12" spans="1:71" s="90" customFormat="1" ht="9.9499999999999993" customHeight="1" x14ac:dyDescent="0.25">
      <c r="A12" s="112"/>
      <c r="B12" s="113"/>
      <c r="C12" s="114"/>
      <c r="D12" s="115"/>
      <c r="E12" s="116"/>
      <c r="F12" s="116"/>
      <c r="G12" s="117"/>
      <c r="H12" s="118"/>
      <c r="I12" s="117"/>
      <c r="J12" s="100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</row>
    <row r="13" spans="1:71" s="90" customFormat="1" ht="24" customHeight="1" x14ac:dyDescent="0.25">
      <c r="A13" s="196" t="s">
        <v>14</v>
      </c>
      <c r="B13" s="197" t="s">
        <v>104</v>
      </c>
      <c r="C13" s="198" t="s">
        <v>45</v>
      </c>
      <c r="D13" s="198"/>
      <c r="E13" s="198"/>
      <c r="F13" s="198"/>
      <c r="G13" s="198"/>
      <c r="H13" s="198"/>
      <c r="I13" s="201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</row>
    <row r="14" spans="1:71" s="90" customFormat="1" ht="24" customHeight="1" x14ac:dyDescent="0.25">
      <c r="A14" s="119">
        <v>43102</v>
      </c>
      <c r="B14" s="101" t="s">
        <v>87</v>
      </c>
      <c r="C14" s="102" t="s">
        <v>45</v>
      </c>
      <c r="D14" s="103">
        <v>1</v>
      </c>
      <c r="E14" s="104"/>
      <c r="F14" s="105"/>
      <c r="G14" s="106"/>
      <c r="H14" s="107"/>
      <c r="I14" s="106">
        <f t="shared" ref="I14:I17" si="1">G14+(G14*H14)</f>
        <v>0</v>
      </c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</row>
    <row r="15" spans="1:71" s="91" customFormat="1" ht="21" customHeight="1" x14ac:dyDescent="0.25">
      <c r="A15" s="119">
        <v>43133</v>
      </c>
      <c r="B15" s="101" t="s">
        <v>88</v>
      </c>
      <c r="C15" s="102" t="s">
        <v>45</v>
      </c>
      <c r="D15" s="103">
        <v>1</v>
      </c>
      <c r="E15" s="104"/>
      <c r="F15" s="105"/>
      <c r="G15" s="106"/>
      <c r="H15" s="107"/>
      <c r="I15" s="106">
        <f t="shared" si="1"/>
        <v>0</v>
      </c>
      <c r="J15" s="90"/>
      <c r="K15" s="90"/>
      <c r="L15" s="90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</row>
    <row r="16" spans="1:71" s="90" customFormat="1" ht="24" customHeight="1" x14ac:dyDescent="0.25">
      <c r="A16" s="119">
        <v>43161</v>
      </c>
      <c r="B16" s="101" t="s">
        <v>89</v>
      </c>
      <c r="C16" s="102" t="s">
        <v>45</v>
      </c>
      <c r="D16" s="103">
        <v>1</v>
      </c>
      <c r="E16" s="104"/>
      <c r="F16" s="105"/>
      <c r="G16" s="106"/>
      <c r="H16" s="107"/>
      <c r="I16" s="106">
        <f>G16+(G16*H16)</f>
        <v>0</v>
      </c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</row>
    <row r="17" spans="1:71" s="90" customFormat="1" ht="22.5" customHeight="1" x14ac:dyDescent="0.25">
      <c r="A17" s="120">
        <v>43192</v>
      </c>
      <c r="B17" s="108" t="s">
        <v>90</v>
      </c>
      <c r="C17" s="109" t="s">
        <v>45</v>
      </c>
      <c r="D17" s="103">
        <v>1</v>
      </c>
      <c r="E17" s="110"/>
      <c r="F17" s="111"/>
      <c r="G17" s="106"/>
      <c r="H17" s="107"/>
      <c r="I17" s="106">
        <f t="shared" si="1"/>
        <v>0</v>
      </c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</row>
    <row r="18" spans="1:71" s="90" customFormat="1" ht="9.9499999999999993" customHeight="1" x14ac:dyDescent="0.25">
      <c r="A18" s="112"/>
      <c r="B18" s="113"/>
      <c r="C18" s="114"/>
      <c r="D18" s="115"/>
      <c r="E18" s="116"/>
      <c r="F18" s="116"/>
      <c r="G18" s="117"/>
      <c r="H18" s="118"/>
      <c r="I18" s="117"/>
      <c r="J18" s="100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</row>
    <row r="19" spans="1:71" s="90" customFormat="1" ht="24" customHeight="1" x14ac:dyDescent="0.25">
      <c r="A19" s="196" t="s">
        <v>15</v>
      </c>
      <c r="B19" s="197" t="s">
        <v>91</v>
      </c>
      <c r="C19" s="198" t="s">
        <v>45</v>
      </c>
      <c r="D19" s="198"/>
      <c r="E19" s="198"/>
      <c r="F19" s="198"/>
      <c r="G19" s="198"/>
      <c r="H19" s="198"/>
      <c r="I19" s="201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</row>
    <row r="20" spans="1:71" s="90" customFormat="1" ht="24" customHeight="1" x14ac:dyDescent="0.25">
      <c r="A20" s="119">
        <v>43103</v>
      </c>
      <c r="B20" s="101" t="s">
        <v>87</v>
      </c>
      <c r="C20" s="102" t="s">
        <v>45</v>
      </c>
      <c r="D20" s="103">
        <v>1</v>
      </c>
      <c r="E20" s="104"/>
      <c r="F20" s="105"/>
      <c r="G20" s="106"/>
      <c r="H20" s="107"/>
      <c r="I20" s="106">
        <f t="shared" ref="I20:I23" si="2">G20+(G20*H20)</f>
        <v>0</v>
      </c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</row>
    <row r="21" spans="1:71" s="91" customFormat="1" ht="21" customHeight="1" x14ac:dyDescent="0.25">
      <c r="A21" s="119">
        <v>43134</v>
      </c>
      <c r="B21" s="101" t="s">
        <v>88</v>
      </c>
      <c r="C21" s="102" t="s">
        <v>45</v>
      </c>
      <c r="D21" s="103">
        <v>1</v>
      </c>
      <c r="E21" s="104"/>
      <c r="F21" s="105"/>
      <c r="G21" s="106"/>
      <c r="H21" s="107"/>
      <c r="I21" s="106">
        <f t="shared" si="2"/>
        <v>0</v>
      </c>
      <c r="J21" s="90"/>
      <c r="K21" s="90"/>
      <c r="L21" s="90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</row>
    <row r="22" spans="1:71" s="90" customFormat="1" ht="24" customHeight="1" x14ac:dyDescent="0.25">
      <c r="A22" s="119">
        <v>43162</v>
      </c>
      <c r="B22" s="101" t="s">
        <v>89</v>
      </c>
      <c r="C22" s="102" t="s">
        <v>45</v>
      </c>
      <c r="D22" s="103">
        <v>1</v>
      </c>
      <c r="E22" s="104"/>
      <c r="F22" s="105"/>
      <c r="G22" s="106"/>
      <c r="H22" s="107"/>
      <c r="I22" s="106">
        <f t="shared" si="2"/>
        <v>0</v>
      </c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</row>
    <row r="23" spans="1:71" s="90" customFormat="1" ht="22.5" customHeight="1" x14ac:dyDescent="0.25">
      <c r="A23" s="120">
        <v>43193</v>
      </c>
      <c r="B23" s="108" t="s">
        <v>90</v>
      </c>
      <c r="C23" s="109" t="s">
        <v>45</v>
      </c>
      <c r="D23" s="103">
        <v>1</v>
      </c>
      <c r="E23" s="110"/>
      <c r="F23" s="111"/>
      <c r="G23" s="106"/>
      <c r="H23" s="107"/>
      <c r="I23" s="106">
        <f t="shared" si="2"/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</row>
    <row r="24" spans="1:71" s="90" customFormat="1" ht="9.9499999999999993" customHeight="1" x14ac:dyDescent="0.25">
      <c r="A24" s="112"/>
      <c r="B24" s="113"/>
      <c r="C24" s="114"/>
      <c r="D24" s="115"/>
      <c r="E24" s="116"/>
      <c r="F24" s="116"/>
      <c r="G24" s="117"/>
      <c r="H24" s="118"/>
      <c r="I24" s="117"/>
      <c r="J24" s="100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</row>
    <row r="25" spans="1:71" s="90" customFormat="1" ht="24" customHeight="1" x14ac:dyDescent="0.25">
      <c r="A25" s="196" t="s">
        <v>16</v>
      </c>
      <c r="B25" s="197" t="s">
        <v>92</v>
      </c>
      <c r="C25" s="198" t="s">
        <v>45</v>
      </c>
      <c r="D25" s="198"/>
      <c r="E25" s="198"/>
      <c r="F25" s="198"/>
      <c r="G25" s="198"/>
      <c r="H25" s="198"/>
      <c r="I25" s="201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</row>
    <row r="26" spans="1:71" s="90" customFormat="1" ht="24" customHeight="1" x14ac:dyDescent="0.25">
      <c r="A26" s="119">
        <v>43104</v>
      </c>
      <c r="B26" s="101" t="s">
        <v>87</v>
      </c>
      <c r="C26" s="102" t="s">
        <v>45</v>
      </c>
      <c r="D26" s="103">
        <v>1</v>
      </c>
      <c r="E26" s="104"/>
      <c r="F26" s="105"/>
      <c r="G26" s="106"/>
      <c r="H26" s="107"/>
      <c r="I26" s="106">
        <f t="shared" ref="I26:I29" si="3">G26+(G26*H26)</f>
        <v>0</v>
      </c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</row>
    <row r="27" spans="1:71" s="91" customFormat="1" ht="21" customHeight="1" x14ac:dyDescent="0.25">
      <c r="A27" s="119">
        <v>43135</v>
      </c>
      <c r="B27" s="101" t="s">
        <v>88</v>
      </c>
      <c r="C27" s="102" t="s">
        <v>45</v>
      </c>
      <c r="D27" s="103">
        <v>1</v>
      </c>
      <c r="E27" s="104"/>
      <c r="F27" s="105"/>
      <c r="G27" s="106"/>
      <c r="H27" s="107"/>
      <c r="I27" s="106">
        <f t="shared" si="3"/>
        <v>0</v>
      </c>
      <c r="J27" s="90"/>
      <c r="K27" s="90"/>
      <c r="L27" s="90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</row>
    <row r="28" spans="1:71" s="90" customFormat="1" ht="24" customHeight="1" x14ac:dyDescent="0.25">
      <c r="A28" s="119">
        <v>43163</v>
      </c>
      <c r="B28" s="101" t="s">
        <v>89</v>
      </c>
      <c r="C28" s="102" t="s">
        <v>45</v>
      </c>
      <c r="D28" s="103">
        <v>1</v>
      </c>
      <c r="E28" s="104"/>
      <c r="F28" s="105"/>
      <c r="G28" s="106"/>
      <c r="H28" s="107"/>
      <c r="I28" s="106">
        <f t="shared" si="3"/>
        <v>0</v>
      </c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</row>
    <row r="29" spans="1:71" s="90" customFormat="1" ht="22.5" customHeight="1" x14ac:dyDescent="0.25">
      <c r="A29" s="120">
        <v>43194</v>
      </c>
      <c r="B29" s="108" t="s">
        <v>90</v>
      </c>
      <c r="C29" s="109" t="s">
        <v>45</v>
      </c>
      <c r="D29" s="103">
        <v>1</v>
      </c>
      <c r="E29" s="110"/>
      <c r="F29" s="111"/>
      <c r="G29" s="106"/>
      <c r="H29" s="107"/>
      <c r="I29" s="106">
        <f t="shared" si="3"/>
        <v>0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</row>
    <row r="30" spans="1:71" s="90" customFormat="1" ht="9.9499999999999993" customHeight="1" x14ac:dyDescent="0.25">
      <c r="A30" s="112"/>
      <c r="B30" s="113"/>
      <c r="C30" s="114"/>
      <c r="D30" s="115"/>
      <c r="E30" s="116"/>
      <c r="F30" s="116"/>
      <c r="G30" s="117"/>
      <c r="H30" s="118"/>
      <c r="I30" s="117"/>
      <c r="J30" s="100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</row>
    <row r="31" spans="1:71" s="90" customFormat="1" ht="24" customHeight="1" x14ac:dyDescent="0.25">
      <c r="A31" s="196" t="s">
        <v>26</v>
      </c>
      <c r="B31" s="197" t="s">
        <v>93</v>
      </c>
      <c r="C31" s="198" t="s">
        <v>45</v>
      </c>
      <c r="D31" s="198"/>
      <c r="E31" s="198"/>
      <c r="F31" s="198"/>
      <c r="G31" s="198"/>
      <c r="H31" s="198"/>
      <c r="I31" s="201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</row>
    <row r="32" spans="1:71" s="90" customFormat="1" ht="24" customHeight="1" x14ac:dyDescent="0.25">
      <c r="A32" s="119">
        <v>43105</v>
      </c>
      <c r="B32" s="101" t="s">
        <v>87</v>
      </c>
      <c r="C32" s="102" t="s">
        <v>45</v>
      </c>
      <c r="D32" s="103">
        <v>1</v>
      </c>
      <c r="E32" s="104"/>
      <c r="F32" s="105"/>
      <c r="G32" s="106"/>
      <c r="H32" s="107"/>
      <c r="I32" s="106">
        <f t="shared" ref="I32:I35" si="4">G32+(G32*H32)</f>
        <v>0</v>
      </c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</row>
    <row r="33" spans="1:71" s="91" customFormat="1" ht="21" customHeight="1" x14ac:dyDescent="0.25">
      <c r="A33" s="119">
        <v>43136</v>
      </c>
      <c r="B33" s="101" t="s">
        <v>88</v>
      </c>
      <c r="C33" s="102" t="s">
        <v>45</v>
      </c>
      <c r="D33" s="103">
        <v>1</v>
      </c>
      <c r="E33" s="104"/>
      <c r="F33" s="105"/>
      <c r="G33" s="106"/>
      <c r="H33" s="107"/>
      <c r="I33" s="106">
        <f t="shared" si="4"/>
        <v>0</v>
      </c>
      <c r="J33" s="90"/>
      <c r="K33" s="90"/>
      <c r="L33" s="90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</row>
    <row r="34" spans="1:71" s="90" customFormat="1" ht="24" customHeight="1" x14ac:dyDescent="0.25">
      <c r="A34" s="119">
        <v>43164</v>
      </c>
      <c r="B34" s="101" t="s">
        <v>89</v>
      </c>
      <c r="C34" s="102" t="s">
        <v>45</v>
      </c>
      <c r="D34" s="103">
        <v>1</v>
      </c>
      <c r="E34" s="104"/>
      <c r="F34" s="105"/>
      <c r="G34" s="106"/>
      <c r="H34" s="107"/>
      <c r="I34" s="106">
        <f t="shared" si="4"/>
        <v>0</v>
      </c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</row>
    <row r="35" spans="1:71" s="90" customFormat="1" ht="22.5" customHeight="1" x14ac:dyDescent="0.25">
      <c r="A35" s="120">
        <v>43195</v>
      </c>
      <c r="B35" s="108" t="s">
        <v>90</v>
      </c>
      <c r="C35" s="109" t="s">
        <v>45</v>
      </c>
      <c r="D35" s="103">
        <v>1</v>
      </c>
      <c r="E35" s="110"/>
      <c r="F35" s="111"/>
      <c r="G35" s="106"/>
      <c r="H35" s="107"/>
      <c r="I35" s="106">
        <f t="shared" si="4"/>
        <v>0</v>
      </c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</row>
    <row r="36" spans="1:71" s="90" customFormat="1" ht="9.9499999999999993" customHeight="1" x14ac:dyDescent="0.25">
      <c r="A36" s="112"/>
      <c r="B36" s="113"/>
      <c r="C36" s="114"/>
      <c r="D36" s="115"/>
      <c r="E36" s="116"/>
      <c r="F36" s="116"/>
      <c r="G36" s="117"/>
      <c r="H36" s="118"/>
      <c r="I36" s="117"/>
      <c r="J36" s="100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</row>
    <row r="37" spans="1:71" s="90" customFormat="1" ht="24" customHeight="1" x14ac:dyDescent="0.25">
      <c r="A37" s="196" t="s">
        <v>27</v>
      </c>
      <c r="B37" s="197" t="s">
        <v>94</v>
      </c>
      <c r="C37" s="198" t="s">
        <v>45</v>
      </c>
      <c r="D37" s="198"/>
      <c r="E37" s="198"/>
      <c r="F37" s="198"/>
      <c r="G37" s="198"/>
      <c r="H37" s="198"/>
      <c r="I37" s="201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</row>
    <row r="38" spans="1:71" s="90" customFormat="1" ht="24" customHeight="1" x14ac:dyDescent="0.25">
      <c r="A38" s="119">
        <v>43106</v>
      </c>
      <c r="B38" s="101" t="s">
        <v>87</v>
      </c>
      <c r="C38" s="102" t="s">
        <v>45</v>
      </c>
      <c r="D38" s="103">
        <v>1</v>
      </c>
      <c r="E38" s="104"/>
      <c r="F38" s="105"/>
      <c r="G38" s="106"/>
      <c r="H38" s="107"/>
      <c r="I38" s="106">
        <f t="shared" ref="I38:I41" si="5">G38+(G38*H38)</f>
        <v>0</v>
      </c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</row>
    <row r="39" spans="1:71" s="91" customFormat="1" ht="21" customHeight="1" x14ac:dyDescent="0.25">
      <c r="A39" s="119">
        <v>43137</v>
      </c>
      <c r="B39" s="101" t="s">
        <v>88</v>
      </c>
      <c r="C39" s="102" t="s">
        <v>45</v>
      </c>
      <c r="D39" s="103">
        <v>1</v>
      </c>
      <c r="E39" s="104"/>
      <c r="F39" s="105"/>
      <c r="G39" s="106"/>
      <c r="H39" s="107"/>
      <c r="I39" s="106">
        <f t="shared" si="5"/>
        <v>0</v>
      </c>
      <c r="J39" s="90"/>
      <c r="K39" s="90"/>
      <c r="L39" s="90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</row>
    <row r="40" spans="1:71" s="90" customFormat="1" ht="24" customHeight="1" x14ac:dyDescent="0.25">
      <c r="A40" s="119">
        <v>43165</v>
      </c>
      <c r="B40" s="101" t="s">
        <v>89</v>
      </c>
      <c r="C40" s="102" t="s">
        <v>45</v>
      </c>
      <c r="D40" s="103">
        <v>1</v>
      </c>
      <c r="E40" s="104"/>
      <c r="F40" s="105"/>
      <c r="G40" s="106"/>
      <c r="H40" s="107"/>
      <c r="I40" s="106">
        <f t="shared" si="5"/>
        <v>0</v>
      </c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</row>
    <row r="41" spans="1:71" s="90" customFormat="1" ht="22.5" customHeight="1" x14ac:dyDescent="0.25">
      <c r="A41" s="120">
        <v>43196</v>
      </c>
      <c r="B41" s="108" t="s">
        <v>90</v>
      </c>
      <c r="C41" s="109" t="s">
        <v>45</v>
      </c>
      <c r="D41" s="103">
        <v>1</v>
      </c>
      <c r="E41" s="110"/>
      <c r="F41" s="111"/>
      <c r="G41" s="106"/>
      <c r="H41" s="107"/>
      <c r="I41" s="106">
        <f t="shared" si="5"/>
        <v>0</v>
      </c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</row>
    <row r="42" spans="1:71" s="90" customFormat="1" ht="9.9499999999999993" customHeight="1" x14ac:dyDescent="0.25">
      <c r="A42" s="112"/>
      <c r="B42" s="113"/>
      <c r="C42" s="114"/>
      <c r="D42" s="115"/>
      <c r="E42" s="116"/>
      <c r="F42" s="116"/>
      <c r="G42" s="117"/>
      <c r="H42" s="118"/>
      <c r="I42" s="117"/>
      <c r="J42" s="100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</row>
    <row r="43" spans="1:71" s="90" customFormat="1" ht="24" customHeight="1" x14ac:dyDescent="0.25">
      <c r="A43" s="196" t="s">
        <v>28</v>
      </c>
      <c r="B43" s="197" t="s">
        <v>95</v>
      </c>
      <c r="C43" s="198" t="s">
        <v>45</v>
      </c>
      <c r="D43" s="198"/>
      <c r="E43" s="198"/>
      <c r="F43" s="198"/>
      <c r="G43" s="198"/>
      <c r="H43" s="198"/>
      <c r="I43" s="201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</row>
    <row r="44" spans="1:71" s="90" customFormat="1" ht="24" customHeight="1" x14ac:dyDescent="0.25">
      <c r="A44" s="119">
        <v>43107</v>
      </c>
      <c r="B44" s="101" t="s">
        <v>87</v>
      </c>
      <c r="C44" s="102" t="s">
        <v>45</v>
      </c>
      <c r="D44" s="103">
        <v>1</v>
      </c>
      <c r="E44" s="104"/>
      <c r="F44" s="105"/>
      <c r="G44" s="106"/>
      <c r="H44" s="107"/>
      <c r="I44" s="106">
        <f t="shared" ref="I44:I46" si="6">G44+(G44*H44)</f>
        <v>0</v>
      </c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</row>
    <row r="45" spans="1:71" s="91" customFormat="1" ht="21" customHeight="1" x14ac:dyDescent="0.25">
      <c r="A45" s="119">
        <v>43138</v>
      </c>
      <c r="B45" s="101" t="s">
        <v>88</v>
      </c>
      <c r="C45" s="102" t="s">
        <v>45</v>
      </c>
      <c r="D45" s="103">
        <v>1</v>
      </c>
      <c r="E45" s="104"/>
      <c r="F45" s="105"/>
      <c r="G45" s="106"/>
      <c r="H45" s="107"/>
      <c r="I45" s="106">
        <f t="shared" si="6"/>
        <v>0</v>
      </c>
      <c r="J45" s="90"/>
      <c r="K45" s="90"/>
      <c r="L45" s="90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</row>
    <row r="46" spans="1:71" s="90" customFormat="1" ht="24" customHeight="1" x14ac:dyDescent="0.25">
      <c r="A46" s="119">
        <v>43166</v>
      </c>
      <c r="B46" s="101" t="s">
        <v>89</v>
      </c>
      <c r="C46" s="102" t="s">
        <v>45</v>
      </c>
      <c r="D46" s="103">
        <v>1</v>
      </c>
      <c r="E46" s="104"/>
      <c r="F46" s="105"/>
      <c r="G46" s="106"/>
      <c r="H46" s="107"/>
      <c r="I46" s="106">
        <f t="shared" si="6"/>
        <v>0</v>
      </c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</row>
    <row r="47" spans="1:71" s="90" customFormat="1" ht="22.5" customHeight="1" x14ac:dyDescent="0.25">
      <c r="A47" s="120">
        <v>43197</v>
      </c>
      <c r="B47" s="108" t="s">
        <v>90</v>
      </c>
      <c r="C47" s="109" t="s">
        <v>45</v>
      </c>
      <c r="D47" s="103">
        <v>1</v>
      </c>
      <c r="E47" s="110"/>
      <c r="F47" s="111"/>
      <c r="G47" s="106"/>
      <c r="H47" s="107"/>
      <c r="I47" s="106">
        <f>G47+(G47*H47)</f>
        <v>0</v>
      </c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</row>
    <row r="48" spans="1:71" x14ac:dyDescent="0.25">
      <c r="A48" s="84"/>
      <c r="B48" s="84"/>
      <c r="C48" s="85"/>
      <c r="D48" s="85"/>
      <c r="E48" s="86"/>
      <c r="F48" s="85"/>
      <c r="G48" s="85"/>
      <c r="H48" s="85"/>
      <c r="I48" s="85"/>
      <c r="J48" s="87"/>
      <c r="K48" s="88"/>
      <c r="L48" s="89"/>
    </row>
    <row r="50" spans="1:9" s="22" customFormat="1" ht="15" customHeight="1" x14ac:dyDescent="0.25">
      <c r="A50" s="22" t="s">
        <v>7</v>
      </c>
      <c r="B50" s="189" t="str">
        <f>IF('Príloha č. 1'!B24:C24="","",'Príloha č. 1'!B24:C24)</f>
        <v/>
      </c>
      <c r="C50" s="189"/>
    </row>
    <row r="51" spans="1:9" s="22" customFormat="1" ht="15" customHeight="1" x14ac:dyDescent="0.25">
      <c r="A51" s="22" t="s">
        <v>8</v>
      </c>
      <c r="B51" s="190" t="str">
        <f>IF('Príloha č. 1'!B25:C25="","",'Príloha č. 1'!B25:C25)</f>
        <v/>
      </c>
      <c r="C51" s="190"/>
    </row>
    <row r="52" spans="1:9" s="22" customFormat="1" x14ac:dyDescent="0.25">
      <c r="G52" s="191"/>
      <c r="H52" s="191"/>
    </row>
    <row r="53" spans="1:9" s="22" customFormat="1" ht="30.75" customHeight="1" x14ac:dyDescent="0.25">
      <c r="G53" s="192" t="s">
        <v>39</v>
      </c>
      <c r="H53" s="192"/>
    </row>
    <row r="54" spans="1:9" s="38" customFormat="1" x14ac:dyDescent="0.25">
      <c r="A54" s="175" t="s">
        <v>10</v>
      </c>
      <c r="B54" s="175"/>
      <c r="E54" s="22"/>
    </row>
    <row r="55" spans="1:9" s="40" customFormat="1" ht="15" customHeight="1" x14ac:dyDescent="0.25">
      <c r="A55" s="39"/>
      <c r="B55" s="176" t="s">
        <v>12</v>
      </c>
      <c r="C55" s="176"/>
      <c r="D55" s="81"/>
      <c r="E55" s="22"/>
    </row>
    <row r="56" spans="1:9" ht="41.25" customHeight="1" x14ac:dyDescent="0.25">
      <c r="A56" s="188" t="s">
        <v>107</v>
      </c>
      <c r="B56" s="188"/>
      <c r="C56" s="188"/>
      <c r="D56" s="188"/>
      <c r="E56" s="188"/>
      <c r="F56" s="188"/>
      <c r="G56" s="188"/>
      <c r="H56" s="188"/>
      <c r="I56" s="188"/>
    </row>
  </sheetData>
  <mergeCells count="18">
    <mergeCell ref="A4:I4"/>
    <mergeCell ref="A1:B1"/>
    <mergeCell ref="A2:L2"/>
    <mergeCell ref="B7:I7"/>
    <mergeCell ref="B13:I13"/>
    <mergeCell ref="A3:E3"/>
    <mergeCell ref="B19:I19"/>
    <mergeCell ref="B25:I25"/>
    <mergeCell ref="B31:I31"/>
    <mergeCell ref="B37:I37"/>
    <mergeCell ref="B43:I43"/>
    <mergeCell ref="A56:I56"/>
    <mergeCell ref="B50:C50"/>
    <mergeCell ref="B51:C51"/>
    <mergeCell ref="A54:B54"/>
    <mergeCell ref="B55:C55"/>
    <mergeCell ref="G52:H52"/>
    <mergeCell ref="G53:H53"/>
  </mergeCells>
  <conditionalFormatting sqref="B50:C51">
    <cfRule type="containsBlanks" dxfId="4" priority="1">
      <formula>LEN(TRIM(B50))=0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&amp;L&amp;"-,Tučné"Príloha č. 4&amp;"-,Normálne"
Sortiment ponúkaného tovaru</oddHead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2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22" customWidth="1"/>
    <col min="2" max="2" width="18.140625" style="22" customWidth="1"/>
    <col min="3" max="3" width="19.85546875" style="22" customWidth="1"/>
    <col min="4" max="4" width="37" style="22" customWidth="1"/>
    <col min="5" max="5" width="10.7109375" style="22" customWidth="1"/>
    <col min="6" max="6" width="15.7109375" style="22" customWidth="1"/>
    <col min="7" max="7" width="7.28515625" style="22" customWidth="1"/>
    <col min="8" max="12" width="15.7109375" style="22" customWidth="1"/>
    <col min="13" max="16384" width="9.140625" style="22"/>
  </cols>
  <sheetData>
    <row r="1" spans="1:12" x14ac:dyDescent="0.25">
      <c r="A1" s="167" t="s">
        <v>11</v>
      </c>
      <c r="B1" s="167"/>
    </row>
    <row r="2" spans="1:12" ht="15" customHeight="1" x14ac:dyDescent="0.25">
      <c r="A2" s="168" t="str">
        <f>'Príloha č. 1'!A2:D2</f>
        <v>Ochranné pomôcky pred RTG žiarením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15" customHeight="1" x14ac:dyDescent="0.25">
      <c r="A3" s="169"/>
      <c r="B3" s="169"/>
      <c r="C3" s="169"/>
      <c r="D3" s="169"/>
      <c r="E3" s="169"/>
      <c r="F3" s="96"/>
      <c r="G3" s="96"/>
      <c r="H3" s="96"/>
    </row>
    <row r="4" spans="1:12" s="36" customFormat="1" ht="45.75" customHeight="1" x14ac:dyDescent="0.25">
      <c r="A4" s="170" t="s">
        <v>58</v>
      </c>
      <c r="B4" s="170"/>
      <c r="C4" s="170"/>
      <c r="D4" s="170"/>
      <c r="E4" s="77"/>
      <c r="F4" s="77"/>
      <c r="G4" s="77"/>
      <c r="H4" s="77"/>
      <c r="I4" s="77"/>
      <c r="J4" s="77"/>
      <c r="K4" s="77"/>
      <c r="L4" s="77"/>
    </row>
    <row r="5" spans="1:12" s="36" customFormat="1" ht="18.75" x14ac:dyDescent="0.25">
      <c r="A5" s="76"/>
      <c r="B5" s="76"/>
      <c r="C5" s="76"/>
      <c r="D5" s="76"/>
      <c r="E5" s="77"/>
      <c r="F5" s="77"/>
      <c r="G5" s="77"/>
      <c r="H5" s="77"/>
      <c r="I5" s="77"/>
      <c r="J5" s="77"/>
      <c r="K5" s="77"/>
      <c r="L5" s="77"/>
    </row>
    <row r="6" spans="1:12" s="36" customFormat="1" x14ac:dyDescent="0.25">
      <c r="A6" s="181" t="s">
        <v>0</v>
      </c>
      <c r="B6" s="181"/>
      <c r="C6" s="194" t="str">
        <f>IF('Príloha č. 1'!$C$6="","",'Príloha č. 1'!$C$6)</f>
        <v/>
      </c>
      <c r="D6" s="194"/>
      <c r="J6" s="78"/>
    </row>
    <row r="7" spans="1:12" s="36" customFormat="1" ht="15" customHeight="1" x14ac:dyDescent="0.25">
      <c r="A7" s="166" t="s">
        <v>1</v>
      </c>
      <c r="B7" s="166"/>
      <c r="C7" s="194" t="str">
        <f>IF('Príloha č. 1'!$C$7="","",'Príloha č. 1'!$C$7)</f>
        <v/>
      </c>
      <c r="D7" s="194"/>
    </row>
    <row r="8" spans="1:12" s="36" customFormat="1" x14ac:dyDescent="0.25">
      <c r="A8" s="166" t="s">
        <v>2</v>
      </c>
      <c r="B8" s="166"/>
      <c r="C8" s="194" t="str">
        <f>IF('Príloha č. 1'!$C$8="","",'Príloha č. 1'!$C$8)</f>
        <v/>
      </c>
      <c r="D8" s="194"/>
    </row>
    <row r="9" spans="1:12" s="36" customFormat="1" x14ac:dyDescent="0.25">
      <c r="A9" s="166" t="s">
        <v>3</v>
      </c>
      <c r="B9" s="166"/>
      <c r="C9" s="194" t="str">
        <f>IF('Príloha č. 1'!$C$9="","",'Príloha č. 1'!$C$9)</f>
        <v/>
      </c>
      <c r="D9" s="194"/>
    </row>
    <row r="10" spans="1:12" x14ac:dyDescent="0.25">
      <c r="C10" s="74"/>
    </row>
    <row r="11" spans="1:12" ht="37.5" customHeight="1" x14ac:dyDescent="0.25">
      <c r="A11" s="188" t="s">
        <v>80</v>
      </c>
      <c r="B11" s="188"/>
      <c r="C11" s="188"/>
      <c r="D11" s="188"/>
    </row>
    <row r="12" spans="1:12" x14ac:dyDescent="0.25">
      <c r="C12" s="74"/>
    </row>
    <row r="14" spans="1:12" ht="15" customHeight="1" x14ac:dyDescent="0.25">
      <c r="A14" s="22" t="s">
        <v>7</v>
      </c>
      <c r="B14" s="189" t="str">
        <f>IF('Príloha č. 1'!B24:C24="","",'Príloha č. 1'!B24:C24)</f>
        <v/>
      </c>
      <c r="C14" s="189"/>
    </row>
    <row r="15" spans="1:12" ht="15" customHeight="1" x14ac:dyDescent="0.25">
      <c r="A15" s="22" t="s">
        <v>8</v>
      </c>
      <c r="B15" s="190" t="str">
        <f>IF('Príloha č. 1'!B25:C25="","",'Príloha č. 1'!B25:C25)</f>
        <v/>
      </c>
      <c r="C15" s="190"/>
    </row>
    <row r="18" spans="1:12" x14ac:dyDescent="0.25">
      <c r="D18" s="79"/>
      <c r="K18" s="80"/>
      <c r="L18" s="80"/>
    </row>
    <row r="19" spans="1:12" x14ac:dyDescent="0.25">
      <c r="D19" s="75" t="s">
        <v>39</v>
      </c>
    </row>
    <row r="20" spans="1:12" s="38" customFormat="1" x14ac:dyDescent="0.25">
      <c r="A20" s="175" t="s">
        <v>10</v>
      </c>
      <c r="B20" s="175"/>
      <c r="E20" s="22"/>
    </row>
    <row r="21" spans="1:12" s="40" customFormat="1" ht="15" customHeight="1" x14ac:dyDescent="0.25">
      <c r="A21" s="39"/>
      <c r="B21" s="176" t="s">
        <v>12</v>
      </c>
      <c r="C21" s="176"/>
      <c r="D21" s="81"/>
      <c r="E21" s="22"/>
    </row>
    <row r="22" spans="1:12" s="45" customFormat="1" x14ac:dyDescent="0.25">
      <c r="A22" s="22"/>
      <c r="B22" s="41"/>
      <c r="C22" s="42"/>
      <c r="D22" s="43"/>
      <c r="E22" s="22"/>
      <c r="F22" s="44"/>
      <c r="G22" s="43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0:B20"/>
    <mergeCell ref="B21:C21"/>
  </mergeCells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&amp;L&amp;"-,Tučné"Príloha č. 5&amp;"-,Normálne"
Vyhlásenie uchádzača o súhlase s obsahom návrhu zmluvných podmienok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Príloha č. 1</vt:lpstr>
      <vt:lpstr>Príloha č. 2 </vt:lpstr>
      <vt:lpstr>Príloha č. 3</vt:lpstr>
      <vt:lpstr>Príloha č. 4</vt:lpstr>
      <vt:lpstr>Príloha č. 5</vt:lpstr>
      <vt:lpstr>'Príloha č. 3'!Oblasť_tlače</vt:lpstr>
      <vt:lpstr>'Príloha č. 4'!Oblasť_tlače</vt:lpstr>
      <vt:lpstr>'Príloha č. 5'!Oblasť_tlače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Beáta Janočková</cp:lastModifiedBy>
  <cp:lastPrinted>2018-04-27T06:27:31Z</cp:lastPrinted>
  <dcterms:created xsi:type="dcterms:W3CDTF">2014-08-04T05:30:35Z</dcterms:created>
  <dcterms:modified xsi:type="dcterms:W3CDTF">2018-04-27T10:52:20Z</dcterms:modified>
</cp:coreProperties>
</file>