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filterPrivacy="1" defaultThemeVersion="124226"/>
  <xr:revisionPtr revIDLastSave="0" documentId="8_{93F13D17-CC7C-45DB-A69C-A2AFF75752A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árok1" sheetId="1" r:id="rId1"/>
  </sheets>
  <definedNames>
    <definedName name="_xlnm.Print_Area" localSheetId="0">Hárok1!$A$1:$G$63</definedName>
  </definedNames>
  <calcPr calcId="181029"/>
</workbook>
</file>

<file path=xl/calcChain.xml><?xml version="1.0" encoding="utf-8"?>
<calcChain xmlns="http://schemas.openxmlformats.org/spreadsheetml/2006/main">
  <c r="F56" i="1" l="1"/>
  <c r="F57" i="1"/>
  <c r="F55" i="1"/>
  <c r="F54" i="1"/>
  <c r="F49" i="1"/>
  <c r="F50" i="1"/>
  <c r="F51" i="1"/>
  <c r="F52" i="1"/>
  <c r="F48" i="1"/>
  <c r="F47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28" i="1"/>
  <c r="F27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9" i="1"/>
  <c r="F8" i="1"/>
  <c r="F53" i="1" l="1"/>
  <c r="F46" i="1"/>
  <c r="F26" i="1"/>
  <c r="F7" i="1"/>
  <c r="F58" i="1" l="1"/>
</calcChain>
</file>

<file path=xl/sharedStrings.xml><?xml version="1.0" encoding="utf-8"?>
<sst xmlns="http://schemas.openxmlformats.org/spreadsheetml/2006/main" count="110" uniqueCount="71">
  <si>
    <t>VÝKAZ VÝMER - ROZPOČET</t>
  </si>
  <si>
    <t xml:space="preserve">Objednávateľ: Dopravný podnik Bratislava, a.s. </t>
  </si>
  <si>
    <t>Pol. č.</t>
  </si>
  <si>
    <t>Popis položky</t>
  </si>
  <si>
    <t>Mer. jed.</t>
  </si>
  <si>
    <t>Predpokladané množstvo</t>
  </si>
  <si>
    <t>Jedn. cena € bez DPH</t>
  </si>
  <si>
    <t>Cena spolu
v € bez DPH</t>
  </si>
  <si>
    <t>Povrchy z asfaltobetónov a cementobetónov</t>
  </si>
  <si>
    <t>Rezanie živičných krytov alebo podkladov do hr. 20 cm</t>
  </si>
  <si>
    <t>m</t>
  </si>
  <si>
    <t>Rezanie betónových krytov prostých/vystužených, alebo podkladov do hr. 25 cm</t>
  </si>
  <si>
    <t xml:space="preserve">Frézovanie asf. podkladu v koľajovom priestore, bez možnosti výluky električiek., plochy cez 500 do 1000 m2, pruh š. cez 1 m do 2 m, hr.do 120 mm  </t>
  </si>
  <si>
    <t>m2</t>
  </si>
  <si>
    <t>Vysekanie a očistenie zabudovaných kovových kotiev a konštrukcií v koľajisku</t>
  </si>
  <si>
    <t>kg</t>
  </si>
  <si>
    <t>Ručné dosekanie asfaltobetónu a zarovnanie hrany pozdĺž koľajníc</t>
  </si>
  <si>
    <t>Ručné vybúranie betónu /asfaltobetónu. Samostatné jednotlivé plochy hrúbky do 30 cm s výmerou do 150 m2</t>
  </si>
  <si>
    <t>Ručné vybúranie konštrukcie CB komunikáciíí a spevnených plôch vystužených /nevystužených do triedy pevnosti betónuC30/35, 
veľkosť plochy do 50 m2, hr. nad 150-300 mm</t>
  </si>
  <si>
    <t>Vyčistenie koľajového panelu od prebytočného materiálu</t>
  </si>
  <si>
    <t>Náter infiltračný katiónaktívnou emulziou v množstve do1,00 kg/m2, plochy nad 250 m2</t>
  </si>
  <si>
    <t>Ručná pokládka v koľajovom priestore, bez možnosti výluky električiek - Asfaltový betón vrstva obrusná AC 11 O PmB 45/80-75 v pruhu š. do 3 m z modifik. asfaltu tr. I, po zhutnení do hr. 50 mm</t>
  </si>
  <si>
    <t>Ručná pokládka v koľajovom priestore, bez možnosti výluky električiek - Asfaltový betón vrstva ložná AC 16 L PmB 45/80-75 v pruhu š. do 3 m z modifik. asfaltu tr. I, po zhutnení do hr. 70 mm</t>
  </si>
  <si>
    <t>Ručná pokládka v koľajovom priestore, bez možnosti výluky električiek - Asfaltový betón vrstva ložná AC 22 P PmB 45/80-75 v pruhu š. do 3 m z modifik. asfaltu tr. I, po zhutnení do hr. 80 mm</t>
  </si>
  <si>
    <t>D+M Kryt cementobetónový v prejazdoch koľajiska a v križovatkách, farba prírodná šedá, debnenie bočnicami+oddebnenie,
povrchová úprava metličkový dezén, ochranný náter proti ropným látkam, ošetrovanie betónu počas doby tuhnutia, 
vrátane debnenia, rezania škár, zálievok a dilatácií - CBII, CBlll, C 30/37, hr. do 200 mm</t>
  </si>
  <si>
    <t>Nakladanie a odvoz stavebnej sute z asfaltobetónov na medziskládku zhotoviteľa</t>
  </si>
  <si>
    <t>t</t>
  </si>
  <si>
    <t>Nakladanie a odvoz stavebnej sute z asfaltobetónov na riadenú skládku do vzdialenosti 15 km</t>
  </si>
  <si>
    <t>Cena za uskladnenie 1 tony sute živičného materiálu</t>
  </si>
  <si>
    <t>Strojné /ručné vyčistenie pracovnej plochy, kropenie a protiprašné opatrenia</t>
  </si>
  <si>
    <t>Povrchy z dlažieb:</t>
  </si>
  <si>
    <t>Príplatok za odstránenie dlažby a vyčistenie plôch - pre opravy jednotlivých plôch do 50m2</t>
  </si>
  <si>
    <t>Rozoberanie zámkovej dlažby všetkých druhov  hr. 60-80 mm v ploche do 50 m2</t>
  </si>
  <si>
    <t>Vybúranie, demontáž, odstránenie dlažby - dlaždíc z prírodného kameňa hr. 60-80 mm, v maltovom al. cementobet. lôžku</t>
  </si>
  <si>
    <t>Vyčistenie a dosekanie maltového lôžka / podkladu, zarovnanie hrán, spojovací mostík na spevnenie vrstiev podložia</t>
  </si>
  <si>
    <t>Vytriedenie, vyčistenie a uloženie nepoškodenej dlažby betónovej al. z prírodného kameňa hr. 60-80 mm</t>
  </si>
  <si>
    <t>Vybúranie ostatných konštrukcií z betónov armovaných a nearmovaných</t>
  </si>
  <si>
    <t>m3</t>
  </si>
  <si>
    <t>Naloženie vybúranej stavebnej sute betón/kamenivo a odvoz na medziskládku zhotoviteľa</t>
  </si>
  <si>
    <t>Naloženie vybúranej stavebnej sute betón/kamenivo a odvoz na riadenú skládku, vzdialenosť do 10km</t>
  </si>
  <si>
    <t>Príplatok k cene za každých ďalších aj začatých 5 km nad 5 km</t>
  </si>
  <si>
    <t>Cena za uskladnenie 1 tony sute betón/kamenivo/zemina na skládke</t>
  </si>
  <si>
    <t xml:space="preserve">Betón základových patiek pre označníky  - pätky do 0,50 m3, vrátane debnenia, prostý tr. C 20/25 </t>
  </si>
  <si>
    <t>Výstuž základových pätiek pre označníky, vrátane dovozu a osadenia konzoly / kotiev do nivelety</t>
  </si>
  <si>
    <t>ks</t>
  </si>
  <si>
    <t>D+M dlažba z prírodného kameňa (ŽULA, Kocka) farba šedá prírodná, Špárovanie dlažby a vyčistenie povrchu. Samostatné jednotlivé plochy s výmerou do 5,0 m2</t>
  </si>
  <si>
    <t>D+M dlažba z prírodného kameňa (BIANCO RIO, ŽULA) farba šedá prírodná, hrany rezané, povrch s protišmykovou úpravou (tryskaný, flambovaný), rozmery 60-30 x 40-20, hr. 60 mm. Pokládka dlažby do lôžka z cementovej malty hr. 50 mm. Špárovanie dlažby a vyčistenie povrchu. Rezanie, zalamovanie a dorezávanie hrán. Samostatné plochy s výmerou nad 10,0 m2</t>
  </si>
  <si>
    <t xml:space="preserve">Kladenie dlažby z kamenných dosiek rezaných pre dopravou zaťažené plochy aj pešie zóny  hr. hrany 60-120 mm. Vrátane lôžka z cementobet. malty </t>
  </si>
  <si>
    <t xml:space="preserve">Kladenie dlažby z kamenných dosiek rezaných - príplatok za kladenie do geometrických vzorov, oblúkov alebo vejárov </t>
  </si>
  <si>
    <t>Vyplnenie škár dlažby epoxidovou zálievkou, únosnosť  pre dopravou zaťažené plochy</t>
  </si>
  <si>
    <t>Kladenie zámkovej dlažby pre peších  hr. 80 mm</t>
  </si>
  <si>
    <t>Príplatok pre plochy zo zámkovej dlažby všetkých druhov - plochy pokládky menšie ako 50 m2</t>
  </si>
  <si>
    <t>DDZ</t>
  </si>
  <si>
    <t>Predformátovaná páska na VDZ š. 120mm oranžovej farby</t>
  </si>
  <si>
    <t>Prenájom: Výstražné značky vrátane stĺpika a podstavca, základná veľkosť (A 4a/b/c, A 5, A 6, A 12, A 19, A 34)</t>
  </si>
  <si>
    <t>ks/deň</t>
  </si>
  <si>
    <t>Prenájom: Zákazové značky vrátane stĺpika a podstavca, základná veľkosť (B 1 až B 39)</t>
  </si>
  <si>
    <t>Prenájom: Príkazové značky vrátane stĺpika a podstavca, základná veľkosť (C 6a/b/c, C 20 až C 28)</t>
  </si>
  <si>
    <t>Prenájom: Informatívne smerové značky vr. stĺpika a podstavca, zákl. veľkosť (IS 15, IS 16, IS 26)</t>
  </si>
  <si>
    <t>Prenájom: Ekosvetlo vrátane batérií</t>
  </si>
  <si>
    <t>VRN a ZS</t>
  </si>
  <si>
    <t>D+M Dočasné prekrytie otvorených výkopov oceľovými platňami hr. 15-20 mm s nosnosťou na prejazd nákladných vozidiel vrátane ich odstránenia</t>
  </si>
  <si>
    <t>POD - plán organizácie dopravy, povolenia, poplatky</t>
  </si>
  <si>
    <t>Inžinierska činnosť, diagnostika podložia, skúšky, vytýčenie IS</t>
  </si>
  <si>
    <t>Prevádzkove vplyvy cestnou dopravou, regulácia dopravy a presmerovanie pohybu vozidiel a chodcov</t>
  </si>
  <si>
    <t>hod</t>
  </si>
  <si>
    <t>CENA CELKOM v € bez DPH:</t>
  </si>
  <si>
    <t>Prefrézovanie, vyčistenie a vyspravenie pracovného spoja asfaltovou páskou alebo bitúmenovou zálievkou 40/10 mm</t>
  </si>
  <si>
    <t>Stavba: Električková trať Čachtická, lokálne opravy povrchov</t>
  </si>
  <si>
    <t>Podpis, meno a priezvisko</t>
  </si>
  <si>
    <t>Dátum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</si>
</sst>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22"/>
      <color theme="1"/>
      <name val="Arial"/>
      <family val="2"/>
      <charset val="238"/>
    </font>
    <font>
      <b/>
      <sz val="12"/>
      <color theme="1"/>
      <name val="Arial"/>
      <family val="2"/>
    </font>
    <font>
      <b/>
      <i/>
      <sz val="11"/>
      <color theme="1" tint="0.499984740745262"/>
      <name val="Arial"/>
      <family val="2"/>
      <charset val="238"/>
    </font>
    <font>
      <b/>
      <i/>
      <sz val="16"/>
      <name val="Arial"/>
      <family val="2"/>
      <charset val="238"/>
    </font>
    <font>
      <b/>
      <i/>
      <sz val="11"/>
      <color theme="1" tint="0.499984740745262"/>
      <name val="Calibri"/>
      <family val="2"/>
      <scheme val="minor"/>
    </font>
    <font>
      <b/>
      <i/>
      <sz val="11"/>
      <color rgb="FF003399"/>
      <name val="Arial"/>
      <family val="2"/>
      <charset val="238"/>
    </font>
    <font>
      <b/>
      <i/>
      <sz val="11"/>
      <color rgb="FF003399"/>
      <name val="Calibri"/>
      <family val="2"/>
      <charset val="238"/>
      <scheme val="minor"/>
    </font>
    <font>
      <i/>
      <sz val="12"/>
      <color rgb="FF003399"/>
      <name val="Arial"/>
      <family val="2"/>
      <charset val="238"/>
    </font>
    <font>
      <b/>
      <i/>
      <sz val="12"/>
      <color rgb="FF003399"/>
      <name val="Arial"/>
      <family val="2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i/>
      <sz val="12"/>
      <color rgb="FF000000"/>
      <name val="Arial"/>
      <family val="2"/>
      <charset val="238"/>
    </font>
    <font>
      <b/>
      <i/>
      <sz val="12"/>
      <color rgb="FF003399"/>
      <name val="Arial"/>
      <family val="2"/>
      <charset val="238"/>
    </font>
    <font>
      <i/>
      <sz val="12"/>
      <color theme="1"/>
      <name val="Arial"/>
      <family val="2"/>
      <charset val="238"/>
    </font>
    <font>
      <i/>
      <sz val="12"/>
      <name val="Arial"/>
      <family val="2"/>
      <charset val="238"/>
    </font>
    <font>
      <sz val="11"/>
      <color theme="1"/>
      <name val="Arial"/>
      <family val="2"/>
    </font>
    <font>
      <i/>
      <sz val="9"/>
      <color theme="1"/>
      <name val="Arial"/>
      <family val="2"/>
    </font>
    <font>
      <b/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i/>
      <sz val="12"/>
      <color rgb="FF003399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3" tint="0.2499465926084170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 style="hair">
        <color theme="3" tint="0.24994659260841701"/>
      </top>
      <bottom/>
      <diagonal/>
    </border>
  </borders>
  <cellStyleXfs count="3">
    <xf numFmtId="0" fontId="0" fillId="0" borderId="0"/>
    <xf numFmtId="0" fontId="1" fillId="0" borderId="0"/>
    <xf numFmtId="0" fontId="26" fillId="0" borderId="28">
      <alignment horizontal="left" vertical="top" wrapText="1"/>
    </xf>
  </cellStyleXfs>
  <cellXfs count="124">
    <xf numFmtId="0" fontId="0" fillId="0" borderId="0" xfId="0"/>
    <xf numFmtId="0" fontId="1" fillId="0" borderId="0" xfId="1" applyAlignment="1">
      <alignment vertical="center"/>
    </xf>
    <xf numFmtId="0" fontId="4" fillId="0" borderId="0" xfId="1" applyFont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0" xfId="1" applyFont="1" applyAlignment="1">
      <alignment horizontal="left" vertical="center" wrapText="1"/>
    </xf>
    <xf numFmtId="0" fontId="1" fillId="0" borderId="0" xfId="1" applyAlignment="1">
      <alignment horizontal="left"/>
    </xf>
    <xf numFmtId="0" fontId="1" fillId="0" borderId="5" xfId="1" applyBorder="1" applyAlignment="1">
      <alignment horizontal="left"/>
    </xf>
    <xf numFmtId="0" fontId="7" fillId="0" borderId="0" xfId="1" applyFont="1" applyAlignment="1">
      <alignment vertical="center"/>
    </xf>
    <xf numFmtId="0" fontId="8" fillId="0" borderId="6" xfId="1" applyFont="1" applyBorder="1" applyAlignment="1">
      <alignment horizontal="center" vertical="center"/>
    </xf>
    <xf numFmtId="0" fontId="8" fillId="0" borderId="6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9" fillId="0" borderId="0" xfId="1" applyFont="1" applyAlignment="1">
      <alignment vertical="center"/>
    </xf>
    <xf numFmtId="0" fontId="10" fillId="2" borderId="6" xfId="1" applyFont="1" applyFill="1" applyBorder="1" applyAlignment="1">
      <alignment horizontal="center"/>
    </xf>
    <xf numFmtId="0" fontId="11" fillId="2" borderId="1" xfId="1" applyFont="1" applyFill="1" applyBorder="1"/>
    <xf numFmtId="0" fontId="10" fillId="2" borderId="2" xfId="1" applyFont="1" applyFill="1" applyBorder="1" applyAlignment="1">
      <alignment horizontal="center"/>
    </xf>
    <xf numFmtId="4" fontId="10" fillId="2" borderId="2" xfId="1" applyNumberFormat="1" applyFont="1" applyFill="1" applyBorder="1" applyAlignment="1">
      <alignment horizontal="center"/>
    </xf>
    <xf numFmtId="4" fontId="11" fillId="2" borderId="6" xfId="1" applyNumberFormat="1" applyFont="1" applyFill="1" applyBorder="1" applyAlignment="1">
      <alignment horizontal="right"/>
    </xf>
    <xf numFmtId="4" fontId="13" fillId="0" borderId="8" xfId="1" applyNumberFormat="1" applyFont="1" applyBorder="1" applyAlignment="1">
      <alignment horizontal="center" wrapText="1"/>
    </xf>
    <xf numFmtId="0" fontId="12" fillId="0" borderId="9" xfId="1" applyFont="1" applyBorder="1" applyAlignment="1">
      <alignment horizontal="center"/>
    </xf>
    <xf numFmtId="0" fontId="12" fillId="0" borderId="9" xfId="1" applyFont="1" applyBorder="1" applyAlignment="1">
      <alignment wrapText="1"/>
    </xf>
    <xf numFmtId="4" fontId="13" fillId="0" borderId="11" xfId="1" applyNumberFormat="1" applyFont="1" applyBorder="1" applyAlignment="1">
      <alignment horizontal="center"/>
    </xf>
    <xf numFmtId="4" fontId="13" fillId="0" borderId="12" xfId="1" applyNumberFormat="1" applyFont="1" applyBorder="1" applyAlignment="1">
      <alignment horizontal="center" wrapText="1"/>
    </xf>
    <xf numFmtId="4" fontId="13" fillId="0" borderId="9" xfId="1" applyNumberFormat="1" applyFont="1" applyBorder="1" applyAlignment="1">
      <alignment horizontal="right"/>
    </xf>
    <xf numFmtId="0" fontId="14" fillId="0" borderId="9" xfId="1" applyFont="1" applyBorder="1"/>
    <xf numFmtId="0" fontId="14" fillId="0" borderId="13" xfId="1" applyFont="1" applyBorder="1" applyAlignment="1">
      <alignment horizontal="center"/>
    </xf>
    <xf numFmtId="4" fontId="14" fillId="0" borderId="11" xfId="1" applyNumberFormat="1" applyFont="1" applyBorder="1" applyAlignment="1">
      <alignment horizontal="center"/>
    </xf>
    <xf numFmtId="0" fontId="14" fillId="0" borderId="9" xfId="1" applyFont="1" applyBorder="1" applyAlignment="1">
      <alignment horizontal="center"/>
    </xf>
    <xf numFmtId="0" fontId="14" fillId="0" borderId="9" xfId="1" applyFont="1" applyBorder="1" applyAlignment="1">
      <alignment wrapText="1"/>
    </xf>
    <xf numFmtId="0" fontId="14" fillId="0" borderId="10" xfId="1" applyFont="1" applyBorder="1" applyAlignment="1">
      <alignment horizontal="center"/>
    </xf>
    <xf numFmtId="4" fontId="14" fillId="0" borderId="11" xfId="1" applyNumberFormat="1" applyFont="1" applyBorder="1" applyAlignment="1">
      <alignment horizontal="center" wrapText="1"/>
    </xf>
    <xf numFmtId="0" fontId="12" fillId="0" borderId="14" xfId="1" applyFont="1" applyBorder="1" applyAlignment="1">
      <alignment horizontal="center"/>
    </xf>
    <xf numFmtId="0" fontId="12" fillId="0" borderId="16" xfId="1" applyFont="1" applyBorder="1" applyAlignment="1">
      <alignment wrapText="1"/>
    </xf>
    <xf numFmtId="4" fontId="13" fillId="0" borderId="18" xfId="1" applyNumberFormat="1" applyFont="1" applyBorder="1" applyAlignment="1">
      <alignment horizontal="center" wrapText="1"/>
    </xf>
    <xf numFmtId="0" fontId="14" fillId="0" borderId="16" xfId="1" applyFont="1" applyBorder="1" applyAlignment="1">
      <alignment wrapText="1"/>
    </xf>
    <xf numFmtId="0" fontId="12" fillId="0" borderId="19" xfId="1" applyFont="1" applyBorder="1" applyAlignment="1">
      <alignment horizontal="center"/>
    </xf>
    <xf numFmtId="4" fontId="12" fillId="0" borderId="17" xfId="1" applyNumberFormat="1" applyFont="1" applyBorder="1" applyAlignment="1">
      <alignment horizontal="center"/>
    </xf>
    <xf numFmtId="4" fontId="13" fillId="0" borderId="16" xfId="1" applyNumberFormat="1" applyFont="1" applyBorder="1" applyAlignment="1">
      <alignment horizontal="right"/>
    </xf>
    <xf numFmtId="0" fontId="12" fillId="0" borderId="16" xfId="1" applyFont="1" applyBorder="1" applyAlignment="1">
      <alignment horizontal="center"/>
    </xf>
    <xf numFmtId="0" fontId="13" fillId="0" borderId="13" xfId="1" applyFont="1" applyBorder="1" applyAlignment="1">
      <alignment horizontal="center"/>
    </xf>
    <xf numFmtId="0" fontId="12" fillId="0" borderId="7" xfId="1" applyFont="1" applyBorder="1" applyAlignment="1">
      <alignment horizontal="center"/>
    </xf>
    <xf numFmtId="0" fontId="14" fillId="0" borderId="19" xfId="1" applyFont="1" applyBorder="1" applyAlignment="1">
      <alignment horizontal="center"/>
    </xf>
    <xf numFmtId="4" fontId="14" fillId="0" borderId="17" xfId="1" applyNumberFormat="1" applyFont="1" applyBorder="1" applyAlignment="1">
      <alignment horizontal="center"/>
    </xf>
    <xf numFmtId="0" fontId="14" fillId="0" borderId="13" xfId="1" applyFont="1" applyBorder="1" applyAlignment="1">
      <alignment horizontal="center" wrapText="1"/>
    </xf>
    <xf numFmtId="4" fontId="14" fillId="0" borderId="13" xfId="1" applyNumberFormat="1" applyFont="1" applyBorder="1" applyAlignment="1">
      <alignment horizontal="center"/>
    </xf>
    <xf numFmtId="0" fontId="15" fillId="2" borderId="6" xfId="1" applyFont="1" applyFill="1" applyBorder="1" applyAlignment="1">
      <alignment horizontal="center"/>
    </xf>
    <xf numFmtId="0" fontId="16" fillId="2" borderId="6" xfId="1" applyFont="1" applyFill="1" applyBorder="1"/>
    <xf numFmtId="0" fontId="17" fillId="2" borderId="2" xfId="1" applyFont="1" applyFill="1" applyBorder="1" applyAlignment="1">
      <alignment horizontal="center"/>
    </xf>
    <xf numFmtId="4" fontId="17" fillId="2" borderId="20" xfId="1" applyNumberFormat="1" applyFont="1" applyFill="1" applyBorder="1" applyAlignment="1">
      <alignment horizontal="center"/>
    </xf>
    <xf numFmtId="0" fontId="14" fillId="0" borderId="7" xfId="1" applyFont="1" applyBorder="1" applyAlignment="1">
      <alignment horizontal="center"/>
    </xf>
    <xf numFmtId="0" fontId="18" fillId="2" borderId="2" xfId="1" applyFont="1" applyFill="1" applyBorder="1" applyAlignment="1">
      <alignment horizontal="center"/>
    </xf>
    <xf numFmtId="4" fontId="18" fillId="2" borderId="20" xfId="1" applyNumberFormat="1" applyFont="1" applyFill="1" applyBorder="1" applyAlignment="1">
      <alignment horizontal="center"/>
    </xf>
    <xf numFmtId="0" fontId="12" fillId="0" borderId="13" xfId="1" applyFont="1" applyBorder="1" applyAlignment="1">
      <alignment horizontal="center"/>
    </xf>
    <xf numFmtId="4" fontId="12" fillId="0" borderId="11" xfId="1" applyNumberFormat="1" applyFont="1" applyBorder="1" applyAlignment="1">
      <alignment horizontal="center"/>
    </xf>
    <xf numFmtId="0" fontId="12" fillId="0" borderId="22" xfId="1" applyFont="1" applyBorder="1" applyAlignment="1">
      <alignment horizontal="center"/>
    </xf>
    <xf numFmtId="4" fontId="12" fillId="0" borderId="15" xfId="1" applyNumberFormat="1" applyFont="1" applyBorder="1" applyAlignment="1">
      <alignment horizontal="center"/>
    </xf>
    <xf numFmtId="4" fontId="13" fillId="0" borderId="23" xfId="1" applyNumberFormat="1" applyFont="1" applyBorder="1" applyAlignment="1">
      <alignment horizontal="center" wrapText="1"/>
    </xf>
    <xf numFmtId="0" fontId="16" fillId="2" borderId="1" xfId="1" applyFont="1" applyFill="1" applyBorder="1"/>
    <xf numFmtId="0" fontId="16" fillId="2" borderId="2" xfId="1" applyFont="1" applyFill="1" applyBorder="1"/>
    <xf numFmtId="4" fontId="16" fillId="2" borderId="2" xfId="1" applyNumberFormat="1" applyFont="1" applyFill="1" applyBorder="1"/>
    <xf numFmtId="4" fontId="16" fillId="2" borderId="3" xfId="1" applyNumberFormat="1" applyFont="1" applyFill="1" applyBorder="1"/>
    <xf numFmtId="4" fontId="16" fillId="2" borderId="6" xfId="1" applyNumberFormat="1" applyFont="1" applyFill="1" applyBorder="1" applyAlignment="1">
      <alignment horizontal="right"/>
    </xf>
    <xf numFmtId="0" fontId="16" fillId="0" borderId="0" xfId="1" applyFont="1"/>
    <xf numFmtId="4" fontId="16" fillId="0" borderId="0" xfId="1" applyNumberFormat="1" applyFont="1"/>
    <xf numFmtId="4" fontId="16" fillId="0" borderId="0" xfId="1" applyNumberFormat="1" applyFont="1" applyAlignment="1">
      <alignment horizontal="right"/>
    </xf>
    <xf numFmtId="0" fontId="19" fillId="0" borderId="0" xfId="1" applyFont="1"/>
    <xf numFmtId="0" fontId="12" fillId="0" borderId="9" xfId="0" applyFont="1" applyBorder="1" applyAlignment="1">
      <alignment horizontal="center"/>
    </xf>
    <xf numFmtId="0" fontId="14" fillId="0" borderId="9" xfId="0" applyFont="1" applyBorder="1" applyAlignment="1">
      <alignment wrapText="1"/>
    </xf>
    <xf numFmtId="0" fontId="14" fillId="0" borderId="13" xfId="0" applyFont="1" applyBorder="1" applyAlignment="1">
      <alignment horizontal="center"/>
    </xf>
    <xf numFmtId="4" fontId="14" fillId="0" borderId="11" xfId="0" applyNumberFormat="1" applyFont="1" applyBorder="1" applyAlignment="1">
      <alignment horizontal="center"/>
    </xf>
    <xf numFmtId="4" fontId="13" fillId="0" borderId="12" xfId="0" applyNumberFormat="1" applyFont="1" applyBorder="1" applyAlignment="1">
      <alignment horizontal="center" wrapText="1"/>
    </xf>
    <xf numFmtId="4" fontId="13" fillId="0" borderId="9" xfId="0" applyNumberFormat="1" applyFont="1" applyBorder="1" applyAlignment="1">
      <alignment horizontal="right"/>
    </xf>
    <xf numFmtId="0" fontId="21" fillId="0" borderId="0" xfId="0" applyFont="1"/>
    <xf numFmtId="0" fontId="22" fillId="0" borderId="0" xfId="0" applyFont="1"/>
    <xf numFmtId="0" fontId="12" fillId="0" borderId="9" xfId="0" applyFont="1" applyBorder="1" applyAlignment="1">
      <alignment wrapText="1"/>
    </xf>
    <xf numFmtId="0" fontId="13" fillId="0" borderId="10" xfId="0" applyFont="1" applyBorder="1" applyAlignment="1">
      <alignment horizontal="center"/>
    </xf>
    <xf numFmtId="4" fontId="13" fillId="0" borderId="11" xfId="0" applyNumberFormat="1" applyFont="1" applyBorder="1" applyAlignment="1">
      <alignment horizontal="center"/>
    </xf>
    <xf numFmtId="4" fontId="13" fillId="0" borderId="13" xfId="0" applyNumberFormat="1" applyFont="1" applyBorder="1" applyAlignment="1">
      <alignment horizontal="center"/>
    </xf>
    <xf numFmtId="0" fontId="2" fillId="0" borderId="0" xfId="0" applyFont="1" applyAlignment="1">
      <alignment vertical="center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4" fontId="14" fillId="0" borderId="13" xfId="0" applyNumberFormat="1" applyFont="1" applyBorder="1" applyAlignment="1">
      <alignment horizont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14" fillId="0" borderId="13" xfId="0" applyFont="1" applyBorder="1" applyAlignment="1">
      <alignment horizontal="center" vertical="center"/>
    </xf>
    <xf numFmtId="4" fontId="14" fillId="0" borderId="11" xfId="0" applyNumberFormat="1" applyFont="1" applyBorder="1" applyAlignment="1">
      <alignment horizontal="center" vertical="center"/>
    </xf>
    <xf numFmtId="4" fontId="14" fillId="0" borderId="13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4" fillId="0" borderId="10" xfId="0" applyFont="1" applyBorder="1" applyAlignment="1">
      <alignment horizontal="center" wrapText="1"/>
    </xf>
    <xf numFmtId="4" fontId="14" fillId="0" borderId="11" xfId="0" applyNumberFormat="1" applyFont="1" applyBorder="1" applyAlignment="1">
      <alignment horizontal="center" wrapText="1"/>
    </xf>
    <xf numFmtId="4" fontId="14" fillId="0" borderId="13" xfId="0" applyNumberFormat="1" applyFont="1" applyBorder="1" applyAlignment="1">
      <alignment horizontal="center" wrapText="1"/>
    </xf>
    <xf numFmtId="0" fontId="24" fillId="0" borderId="0" xfId="0" applyFont="1"/>
    <xf numFmtId="0" fontId="14" fillId="0" borderId="9" xfId="0" applyFont="1" applyBorder="1" applyAlignment="1">
      <alignment vertical="center" wrapText="1"/>
    </xf>
    <xf numFmtId="0" fontId="14" fillId="0" borderId="10" xfId="0" applyFont="1" applyBorder="1" applyAlignment="1">
      <alignment horizontal="center" vertical="center"/>
    </xf>
    <xf numFmtId="0" fontId="14" fillId="0" borderId="21" xfId="0" applyFont="1" applyBorder="1" applyAlignment="1">
      <alignment vertical="center" wrapText="1"/>
    </xf>
    <xf numFmtId="0" fontId="14" fillId="0" borderId="24" xfId="0" applyFont="1" applyBorder="1" applyAlignment="1">
      <alignment horizontal="center"/>
    </xf>
    <xf numFmtId="4" fontId="14" fillId="0" borderId="25" xfId="0" applyNumberFormat="1" applyFont="1" applyBorder="1" applyAlignment="1">
      <alignment horizontal="center"/>
    </xf>
    <xf numFmtId="4" fontId="14" fillId="0" borderId="26" xfId="0" applyNumberFormat="1" applyFont="1" applyBorder="1" applyAlignment="1">
      <alignment horizontal="center"/>
    </xf>
    <xf numFmtId="0" fontId="25" fillId="0" borderId="0" xfId="0" applyFont="1"/>
    <xf numFmtId="0" fontId="10" fillId="2" borderId="6" xfId="0" applyFont="1" applyFill="1" applyBorder="1" applyAlignment="1">
      <alignment horizontal="center"/>
    </xf>
    <xf numFmtId="0" fontId="11" fillId="2" borderId="1" xfId="0" applyFont="1" applyFill="1" applyBorder="1"/>
    <xf numFmtId="0" fontId="10" fillId="2" borderId="2" xfId="0" applyFont="1" applyFill="1" applyBorder="1" applyAlignment="1">
      <alignment horizontal="center"/>
    </xf>
    <xf numFmtId="4" fontId="10" fillId="2" borderId="2" xfId="0" applyNumberFormat="1" applyFont="1" applyFill="1" applyBorder="1" applyAlignment="1">
      <alignment horizontal="center"/>
    </xf>
    <xf numFmtId="4" fontId="11" fillId="2" borderId="6" xfId="0" applyNumberFormat="1" applyFont="1" applyFill="1" applyBorder="1" applyAlignment="1">
      <alignment horizontal="right"/>
    </xf>
    <xf numFmtId="0" fontId="13" fillId="0" borderId="27" xfId="1" applyFont="1" applyBorder="1" applyAlignment="1">
      <alignment horizontal="center" wrapText="1"/>
    </xf>
    <xf numFmtId="4" fontId="13" fillId="0" borderId="17" xfId="1" applyNumberFormat="1" applyFont="1" applyBorder="1" applyAlignment="1">
      <alignment horizontal="center" wrapText="1"/>
    </xf>
    <xf numFmtId="0" fontId="22" fillId="0" borderId="0" xfId="1" applyFont="1" applyAlignment="1">
      <alignment wrapText="1"/>
    </xf>
    <xf numFmtId="0" fontId="13" fillId="0" borderId="10" xfId="1" applyFont="1" applyBorder="1" applyAlignment="1">
      <alignment horizontal="center"/>
    </xf>
    <xf numFmtId="0" fontId="22" fillId="0" borderId="0" xfId="1" applyFont="1"/>
    <xf numFmtId="4" fontId="14" fillId="0" borderId="12" xfId="1" applyNumberFormat="1" applyFont="1" applyBorder="1" applyAlignment="1">
      <alignment horizontal="center" wrapText="1"/>
    </xf>
    <xf numFmtId="0" fontId="12" fillId="0" borderId="16" xfId="1" applyFont="1" applyBorder="1" applyAlignment="1">
      <alignment horizontal="center" wrapText="1"/>
    </xf>
    <xf numFmtId="0" fontId="14" fillId="0" borderId="7" xfId="1" applyFont="1" applyBorder="1" applyAlignment="1">
      <alignment wrapText="1"/>
    </xf>
    <xf numFmtId="0" fontId="12" fillId="0" borderId="21" xfId="1" applyFont="1" applyBorder="1" applyAlignment="1">
      <alignment wrapText="1"/>
    </xf>
    <xf numFmtId="0" fontId="20" fillId="0" borderId="0" xfId="0" applyFont="1" applyAlignment="1">
      <alignment horizontal="left" wrapText="1"/>
    </xf>
    <xf numFmtId="0" fontId="3" fillId="0" borderId="1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4" fillId="0" borderId="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26" fillId="0" borderId="28" xfId="2">
      <alignment horizontal="left" vertical="top" wrapText="1"/>
    </xf>
  </cellXfs>
  <cellStyles count="3">
    <cellStyle name="Normálna" xfId="0" builtinId="0"/>
    <cellStyle name="Normálna 2" xfId="1" xr:uid="{00000000-0005-0000-0000-000000000000}"/>
    <cellStyle name="Podpis" xfId="2" xr:uid="{98D01249-9DCC-47AD-B818-64FFCEFAA129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63"/>
  <sheetViews>
    <sheetView tabSelected="1" topLeftCell="A49" workbookViewId="0">
      <selection activeCell="B64" sqref="B64"/>
    </sheetView>
  </sheetViews>
  <sheetFormatPr defaultRowHeight="15" x14ac:dyDescent="0.25"/>
  <cols>
    <col min="1" max="1" width="6.5703125" customWidth="1"/>
    <col min="2" max="2" width="75" customWidth="1"/>
    <col min="3" max="3" width="6.85546875" customWidth="1"/>
    <col min="4" max="4" width="9.140625" customWidth="1"/>
    <col min="5" max="5" width="8.28515625" customWidth="1"/>
    <col min="6" max="6" width="13" customWidth="1"/>
  </cols>
  <sheetData>
    <row r="1" spans="1:7" ht="28.5" thickBot="1" x14ac:dyDescent="0.3">
      <c r="A1" s="113" t="s">
        <v>0</v>
      </c>
      <c r="B1" s="114"/>
      <c r="C1" s="114"/>
      <c r="D1" s="114"/>
      <c r="E1" s="114"/>
      <c r="F1" s="115"/>
      <c r="G1" s="1"/>
    </row>
    <row r="2" spans="1:7" ht="15.75" x14ac:dyDescent="0.25">
      <c r="A2" s="116" t="s">
        <v>1</v>
      </c>
      <c r="B2" s="117"/>
      <c r="C2" s="2"/>
      <c r="D2" s="2"/>
      <c r="E2" s="2"/>
      <c r="F2" s="3"/>
      <c r="G2" s="1"/>
    </row>
    <row r="3" spans="1:7" ht="15.75" customHeight="1" x14ac:dyDescent="0.25">
      <c r="A3" s="116" t="s">
        <v>68</v>
      </c>
      <c r="B3" s="117"/>
      <c r="C3" s="2"/>
      <c r="D3" s="2"/>
      <c r="E3" s="2"/>
      <c r="F3" s="3"/>
      <c r="G3" s="1"/>
    </row>
    <row r="4" spans="1:7" ht="0.75" customHeight="1" thickBot="1" x14ac:dyDescent="0.3">
      <c r="A4" s="116"/>
      <c r="B4" s="117"/>
      <c r="C4" s="4"/>
      <c r="D4" s="4"/>
      <c r="E4" s="5"/>
      <c r="F4" s="6"/>
      <c r="G4" s="1"/>
    </row>
    <row r="5" spans="1:7" ht="21" thickBot="1" x14ac:dyDescent="0.3">
      <c r="A5" s="118"/>
      <c r="B5" s="119"/>
      <c r="C5" s="120"/>
      <c r="D5" s="121"/>
      <c r="E5" s="121"/>
      <c r="F5" s="122"/>
      <c r="G5" s="7"/>
    </row>
    <row r="6" spans="1:7" ht="57.75" thickBot="1" x14ac:dyDescent="0.3">
      <c r="A6" s="8" t="s">
        <v>2</v>
      </c>
      <c r="B6" s="8" t="s">
        <v>3</v>
      </c>
      <c r="C6" s="9" t="s">
        <v>4</v>
      </c>
      <c r="D6" s="10" t="s">
        <v>5</v>
      </c>
      <c r="E6" s="9" t="s">
        <v>6</v>
      </c>
      <c r="F6" s="9" t="s">
        <v>7</v>
      </c>
      <c r="G6" s="11"/>
    </row>
    <row r="7" spans="1:7" ht="16.5" thickBot="1" x14ac:dyDescent="0.3">
      <c r="A7" s="12"/>
      <c r="B7" s="13" t="s">
        <v>8</v>
      </c>
      <c r="C7" s="14"/>
      <c r="D7" s="15"/>
      <c r="E7" s="15"/>
      <c r="F7" s="16">
        <f>SUM(F8:F25)</f>
        <v>0</v>
      </c>
    </row>
    <row r="8" spans="1:7" x14ac:dyDescent="0.25">
      <c r="A8" s="39">
        <v>1</v>
      </c>
      <c r="B8" s="110" t="s">
        <v>9</v>
      </c>
      <c r="C8" s="40" t="s">
        <v>10</v>
      </c>
      <c r="D8" s="41">
        <v>476</v>
      </c>
      <c r="E8" s="17"/>
      <c r="F8" s="36">
        <f>D8*E8</f>
        <v>0</v>
      </c>
    </row>
    <row r="9" spans="1:7" x14ac:dyDescent="0.25">
      <c r="A9" s="65">
        <v>2</v>
      </c>
      <c r="B9" s="66" t="s">
        <v>11</v>
      </c>
      <c r="C9" s="67" t="s">
        <v>10</v>
      </c>
      <c r="D9" s="68">
        <v>120</v>
      </c>
      <c r="E9" s="80"/>
      <c r="F9" s="70">
        <f>D9*E9</f>
        <v>0</v>
      </c>
    </row>
    <row r="10" spans="1:7" ht="26.25" x14ac:dyDescent="0.25">
      <c r="A10" s="37">
        <v>3</v>
      </c>
      <c r="B10" s="33" t="s">
        <v>12</v>
      </c>
      <c r="C10" s="40" t="s">
        <v>13</v>
      </c>
      <c r="D10" s="41">
        <v>927</v>
      </c>
      <c r="E10" s="32"/>
      <c r="F10" s="36">
        <f t="shared" ref="F10:F25" si="0">D10*E10</f>
        <v>0</v>
      </c>
    </row>
    <row r="11" spans="1:7" x14ac:dyDescent="0.25">
      <c r="A11" s="26">
        <v>4</v>
      </c>
      <c r="B11" s="27" t="s">
        <v>14</v>
      </c>
      <c r="C11" s="28" t="s">
        <v>15</v>
      </c>
      <c r="D11" s="25">
        <v>450</v>
      </c>
      <c r="E11" s="21"/>
      <c r="F11" s="70">
        <f t="shared" si="0"/>
        <v>0</v>
      </c>
    </row>
    <row r="12" spans="1:7" x14ac:dyDescent="0.25">
      <c r="A12" s="18">
        <v>5</v>
      </c>
      <c r="B12" s="27" t="s">
        <v>16</v>
      </c>
      <c r="C12" s="24" t="s">
        <v>10</v>
      </c>
      <c r="D12" s="25">
        <v>476</v>
      </c>
      <c r="E12" s="21"/>
      <c r="F12" s="36">
        <f t="shared" si="0"/>
        <v>0</v>
      </c>
    </row>
    <row r="13" spans="1:7" ht="26.25" x14ac:dyDescent="0.25">
      <c r="A13" s="18">
        <v>6</v>
      </c>
      <c r="B13" s="27" t="s">
        <v>17</v>
      </c>
      <c r="C13" s="24" t="s">
        <v>13</v>
      </c>
      <c r="D13" s="25">
        <v>304.79999999999995</v>
      </c>
      <c r="E13" s="21"/>
      <c r="F13" s="70">
        <f t="shared" si="0"/>
        <v>0</v>
      </c>
    </row>
    <row r="14" spans="1:7" ht="46.5" customHeight="1" x14ac:dyDescent="0.25">
      <c r="A14" s="65">
        <v>7</v>
      </c>
      <c r="B14" s="66" t="s">
        <v>18</v>
      </c>
      <c r="C14" s="67" t="s">
        <v>13</v>
      </c>
      <c r="D14" s="68">
        <v>70</v>
      </c>
      <c r="E14" s="69"/>
      <c r="F14" s="36">
        <f t="shared" si="0"/>
        <v>0</v>
      </c>
      <c r="G14" s="71"/>
    </row>
    <row r="15" spans="1:7" x14ac:dyDescent="0.25">
      <c r="A15" s="18">
        <v>8</v>
      </c>
      <c r="B15" s="27" t="s">
        <v>19</v>
      </c>
      <c r="C15" s="24" t="s">
        <v>13</v>
      </c>
      <c r="D15" s="25">
        <v>927</v>
      </c>
      <c r="E15" s="21"/>
      <c r="F15" s="70">
        <f t="shared" si="0"/>
        <v>0</v>
      </c>
    </row>
    <row r="16" spans="1:7" ht="27.75" customHeight="1" x14ac:dyDescent="0.25">
      <c r="A16" s="18">
        <v>9</v>
      </c>
      <c r="B16" s="27" t="s">
        <v>67</v>
      </c>
      <c r="C16" s="24" t="s">
        <v>10</v>
      </c>
      <c r="D16" s="25">
        <v>1138</v>
      </c>
      <c r="E16" s="21"/>
      <c r="F16" s="36">
        <f t="shared" si="0"/>
        <v>0</v>
      </c>
    </row>
    <row r="17" spans="1:7" ht="33" customHeight="1" x14ac:dyDescent="0.25">
      <c r="A17" s="18">
        <v>10</v>
      </c>
      <c r="B17" s="27" t="s">
        <v>20</v>
      </c>
      <c r="C17" s="42" t="s">
        <v>13</v>
      </c>
      <c r="D17" s="29">
        <v>1536.6</v>
      </c>
      <c r="E17" s="21"/>
      <c r="F17" s="70">
        <f t="shared" si="0"/>
        <v>0</v>
      </c>
    </row>
    <row r="18" spans="1:7" ht="49.5" customHeight="1" x14ac:dyDescent="0.25">
      <c r="A18" s="18">
        <v>11</v>
      </c>
      <c r="B18" s="27" t="s">
        <v>21</v>
      </c>
      <c r="C18" s="42" t="s">
        <v>13</v>
      </c>
      <c r="D18" s="29">
        <v>927</v>
      </c>
      <c r="E18" s="21"/>
      <c r="F18" s="36">
        <f t="shared" si="0"/>
        <v>0</v>
      </c>
    </row>
    <row r="19" spans="1:7" ht="43.5" customHeight="1" x14ac:dyDescent="0.25">
      <c r="A19" s="18">
        <v>12</v>
      </c>
      <c r="B19" s="27" t="s">
        <v>22</v>
      </c>
      <c r="C19" s="42" t="s">
        <v>13</v>
      </c>
      <c r="D19" s="29">
        <v>304.79999999999995</v>
      </c>
      <c r="E19" s="21"/>
      <c r="F19" s="70">
        <f t="shared" si="0"/>
        <v>0</v>
      </c>
    </row>
    <row r="20" spans="1:7" ht="47.25" customHeight="1" x14ac:dyDescent="0.25">
      <c r="A20" s="18">
        <v>13</v>
      </c>
      <c r="B20" s="27" t="s">
        <v>23</v>
      </c>
      <c r="C20" s="42" t="s">
        <v>13</v>
      </c>
      <c r="D20" s="29">
        <v>304.79999999999995</v>
      </c>
      <c r="E20" s="21"/>
      <c r="F20" s="36">
        <f t="shared" si="0"/>
        <v>0</v>
      </c>
    </row>
    <row r="21" spans="1:7" ht="78" customHeight="1" x14ac:dyDescent="0.25">
      <c r="A21" s="65">
        <v>14</v>
      </c>
      <c r="B21" s="66" t="s">
        <v>24</v>
      </c>
      <c r="C21" s="67" t="s">
        <v>13</v>
      </c>
      <c r="D21" s="68">
        <v>70</v>
      </c>
      <c r="E21" s="69"/>
      <c r="F21" s="70">
        <f t="shared" si="0"/>
        <v>0</v>
      </c>
      <c r="G21" s="72"/>
    </row>
    <row r="22" spans="1:7" ht="31.5" customHeight="1" x14ac:dyDescent="0.25">
      <c r="A22" s="18">
        <v>15</v>
      </c>
      <c r="B22" s="27" t="s">
        <v>25</v>
      </c>
      <c r="C22" s="42" t="s">
        <v>26</v>
      </c>
      <c r="D22" s="29">
        <v>253.34999999999997</v>
      </c>
      <c r="E22" s="21"/>
      <c r="F22" s="36">
        <f t="shared" si="0"/>
        <v>0</v>
      </c>
    </row>
    <row r="23" spans="1:7" ht="32.25" customHeight="1" x14ac:dyDescent="0.25">
      <c r="A23" s="18">
        <v>16</v>
      </c>
      <c r="B23" s="27" t="s">
        <v>27</v>
      </c>
      <c r="C23" s="42" t="s">
        <v>26</v>
      </c>
      <c r="D23" s="29">
        <v>253.34999999999997</v>
      </c>
      <c r="E23" s="21"/>
      <c r="F23" s="70">
        <f t="shared" si="0"/>
        <v>0</v>
      </c>
    </row>
    <row r="24" spans="1:7" ht="19.5" customHeight="1" x14ac:dyDescent="0.25">
      <c r="A24" s="18">
        <v>17</v>
      </c>
      <c r="B24" s="27" t="s">
        <v>28</v>
      </c>
      <c r="C24" s="42" t="s">
        <v>26</v>
      </c>
      <c r="D24" s="29">
        <v>253.34999999999997</v>
      </c>
      <c r="E24" s="21"/>
      <c r="F24" s="36">
        <f t="shared" si="0"/>
        <v>0</v>
      </c>
    </row>
    <row r="25" spans="1:7" ht="33" customHeight="1" thickBot="1" x14ac:dyDescent="0.3">
      <c r="A25" s="30">
        <v>18</v>
      </c>
      <c r="B25" s="27" t="s">
        <v>29</v>
      </c>
      <c r="C25" s="43" t="s">
        <v>13</v>
      </c>
      <c r="D25" s="25">
        <v>927</v>
      </c>
      <c r="E25" s="21"/>
      <c r="F25" s="70">
        <f t="shared" si="0"/>
        <v>0</v>
      </c>
    </row>
    <row r="26" spans="1:7" ht="16.5" thickBot="1" x14ac:dyDescent="0.3">
      <c r="A26" s="98"/>
      <c r="B26" s="99" t="s">
        <v>30</v>
      </c>
      <c r="C26" s="100"/>
      <c r="D26" s="101"/>
      <c r="E26" s="101"/>
      <c r="F26" s="102">
        <f>SUM(F27:F45)</f>
        <v>0</v>
      </c>
      <c r="G26" s="81"/>
    </row>
    <row r="27" spans="1:7" ht="36" customHeight="1" x14ac:dyDescent="0.25">
      <c r="A27" s="65">
        <v>19</v>
      </c>
      <c r="B27" s="73" t="s">
        <v>31</v>
      </c>
      <c r="C27" s="74" t="s">
        <v>13</v>
      </c>
      <c r="D27" s="75">
        <v>30</v>
      </c>
      <c r="E27" s="76"/>
      <c r="F27" s="70">
        <f>D27*E27</f>
        <v>0</v>
      </c>
      <c r="G27" s="77"/>
    </row>
    <row r="28" spans="1:7" ht="32.25" customHeight="1" x14ac:dyDescent="0.25">
      <c r="A28" s="78">
        <v>20</v>
      </c>
      <c r="B28" s="66" t="s">
        <v>32</v>
      </c>
      <c r="C28" s="79" t="s">
        <v>13</v>
      </c>
      <c r="D28" s="68">
        <v>30</v>
      </c>
      <c r="E28" s="80"/>
      <c r="F28" s="70">
        <f>D28*E28</f>
        <v>0</v>
      </c>
      <c r="G28" s="77"/>
    </row>
    <row r="29" spans="1:7" ht="30" customHeight="1" x14ac:dyDescent="0.25">
      <c r="A29" s="109">
        <v>21</v>
      </c>
      <c r="B29" s="31" t="s">
        <v>33</v>
      </c>
      <c r="C29" s="103" t="s">
        <v>13</v>
      </c>
      <c r="D29" s="104">
        <v>200</v>
      </c>
      <c r="E29" s="32"/>
      <c r="F29" s="70">
        <f t="shared" ref="F29:F45" si="1">D29*E29</f>
        <v>0</v>
      </c>
      <c r="G29" s="105"/>
    </row>
    <row r="30" spans="1:7" ht="30" customHeight="1" x14ac:dyDescent="0.25">
      <c r="A30" s="18">
        <v>22</v>
      </c>
      <c r="B30" s="19" t="s">
        <v>34</v>
      </c>
      <c r="C30" s="106" t="s">
        <v>13</v>
      </c>
      <c r="D30" s="20">
        <v>200</v>
      </c>
      <c r="E30" s="21"/>
      <c r="F30" s="70">
        <f t="shared" si="1"/>
        <v>0</v>
      </c>
      <c r="G30" s="107"/>
    </row>
    <row r="31" spans="1:7" ht="27" customHeight="1" x14ac:dyDescent="0.25">
      <c r="A31" s="78">
        <v>23</v>
      </c>
      <c r="B31" s="66" t="s">
        <v>35</v>
      </c>
      <c r="C31" s="79" t="s">
        <v>13</v>
      </c>
      <c r="D31" s="68">
        <v>230</v>
      </c>
      <c r="E31" s="80"/>
      <c r="F31" s="70">
        <f t="shared" si="1"/>
        <v>0</v>
      </c>
      <c r="G31" s="77"/>
    </row>
    <row r="32" spans="1:7" ht="16.5" customHeight="1" x14ac:dyDescent="0.25">
      <c r="A32" s="78">
        <v>24</v>
      </c>
      <c r="B32" s="66" t="s">
        <v>36</v>
      </c>
      <c r="C32" s="79" t="s">
        <v>37</v>
      </c>
      <c r="D32" s="68">
        <v>6.4799999999999995</v>
      </c>
      <c r="E32" s="80"/>
      <c r="F32" s="70">
        <f t="shared" si="1"/>
        <v>0</v>
      </c>
      <c r="G32" s="77"/>
    </row>
    <row r="33" spans="1:7" ht="27" customHeight="1" x14ac:dyDescent="0.25">
      <c r="A33" s="78">
        <v>25</v>
      </c>
      <c r="B33" s="66" t="s">
        <v>38</v>
      </c>
      <c r="C33" s="79" t="s">
        <v>26</v>
      </c>
      <c r="D33" s="68">
        <v>34.607999999999997</v>
      </c>
      <c r="E33" s="80"/>
      <c r="F33" s="70">
        <f t="shared" si="1"/>
        <v>0</v>
      </c>
      <c r="G33" s="82"/>
    </row>
    <row r="34" spans="1:7" ht="25.5" customHeight="1" x14ac:dyDescent="0.25">
      <c r="A34" s="78">
        <v>26</v>
      </c>
      <c r="B34" s="66" t="s">
        <v>39</v>
      </c>
      <c r="C34" s="79" t="s">
        <v>26</v>
      </c>
      <c r="D34" s="68">
        <v>34.607999999999997</v>
      </c>
      <c r="E34" s="80"/>
      <c r="F34" s="70">
        <f t="shared" si="1"/>
        <v>0</v>
      </c>
      <c r="G34" s="82"/>
    </row>
    <row r="35" spans="1:7" x14ac:dyDescent="0.25">
      <c r="A35" s="78">
        <v>27</v>
      </c>
      <c r="B35" s="91" t="s">
        <v>40</v>
      </c>
      <c r="C35" s="83" t="s">
        <v>26</v>
      </c>
      <c r="D35" s="84">
        <v>519.12</v>
      </c>
      <c r="E35" s="85"/>
      <c r="F35" s="70">
        <f t="shared" si="1"/>
        <v>0</v>
      </c>
      <c r="G35" s="86"/>
    </row>
    <row r="36" spans="1:7" x14ac:dyDescent="0.25">
      <c r="A36" s="78">
        <v>28</v>
      </c>
      <c r="B36" s="66" t="s">
        <v>41</v>
      </c>
      <c r="C36" s="87" t="s">
        <v>26</v>
      </c>
      <c r="D36" s="88">
        <v>34.607999999999997</v>
      </c>
      <c r="E36" s="89"/>
      <c r="F36" s="70">
        <f t="shared" si="1"/>
        <v>0</v>
      </c>
      <c r="G36" s="90"/>
    </row>
    <row r="37" spans="1:7" ht="25.5" x14ac:dyDescent="0.25">
      <c r="A37" s="78">
        <v>29</v>
      </c>
      <c r="B37" s="91" t="s">
        <v>42</v>
      </c>
      <c r="C37" s="83" t="s">
        <v>37</v>
      </c>
      <c r="D37" s="84">
        <v>8.6399999999999988</v>
      </c>
      <c r="E37" s="85"/>
      <c r="F37" s="70">
        <f t="shared" si="1"/>
        <v>0</v>
      </c>
      <c r="G37" s="86"/>
    </row>
    <row r="38" spans="1:7" ht="25.5" x14ac:dyDescent="0.25">
      <c r="A38" s="78">
        <v>30</v>
      </c>
      <c r="B38" s="91" t="s">
        <v>43</v>
      </c>
      <c r="C38" s="83" t="s">
        <v>44</v>
      </c>
      <c r="D38" s="84">
        <v>30</v>
      </c>
      <c r="E38" s="85"/>
      <c r="F38" s="70">
        <f t="shared" si="1"/>
        <v>0</v>
      </c>
      <c r="G38" s="86"/>
    </row>
    <row r="39" spans="1:7" ht="25.5" x14ac:dyDescent="0.25">
      <c r="A39" s="65">
        <v>31</v>
      </c>
      <c r="B39" s="91" t="s">
        <v>45</v>
      </c>
      <c r="C39" s="92" t="s">
        <v>13</v>
      </c>
      <c r="D39" s="84">
        <v>10.799999999999999</v>
      </c>
      <c r="E39" s="85"/>
      <c r="F39" s="70">
        <f t="shared" si="1"/>
        <v>0</v>
      </c>
      <c r="G39" s="77"/>
    </row>
    <row r="40" spans="1:7" ht="79.5" customHeight="1" x14ac:dyDescent="0.25">
      <c r="A40" s="65">
        <v>32</v>
      </c>
      <c r="B40" s="73" t="s">
        <v>46</v>
      </c>
      <c r="C40" s="74" t="s">
        <v>13</v>
      </c>
      <c r="D40" s="75">
        <v>95</v>
      </c>
      <c r="E40" s="69"/>
      <c r="F40" s="70">
        <f t="shared" si="1"/>
        <v>0</v>
      </c>
      <c r="G40" s="72"/>
    </row>
    <row r="41" spans="1:7" ht="45" customHeight="1" x14ac:dyDescent="0.25">
      <c r="A41" s="18">
        <v>33</v>
      </c>
      <c r="B41" s="27" t="s">
        <v>47</v>
      </c>
      <c r="C41" s="28" t="s">
        <v>13</v>
      </c>
      <c r="D41" s="25">
        <v>105</v>
      </c>
      <c r="E41" s="108"/>
      <c r="F41" s="70">
        <f t="shared" si="1"/>
        <v>0</v>
      </c>
      <c r="G41" s="107"/>
    </row>
    <row r="42" spans="1:7" ht="34.5" customHeight="1" x14ac:dyDescent="0.25">
      <c r="A42" s="18">
        <v>34</v>
      </c>
      <c r="B42" s="27" t="s">
        <v>48</v>
      </c>
      <c r="C42" s="28" t="s">
        <v>13</v>
      </c>
      <c r="D42" s="25">
        <v>200</v>
      </c>
      <c r="E42" s="108"/>
      <c r="F42" s="70">
        <f t="shared" si="1"/>
        <v>0</v>
      </c>
      <c r="G42" s="107"/>
    </row>
    <row r="43" spans="1:7" ht="15.75" x14ac:dyDescent="0.25">
      <c r="A43" s="18">
        <v>35</v>
      </c>
      <c r="B43" s="23" t="s">
        <v>49</v>
      </c>
      <c r="C43" s="24" t="s">
        <v>13</v>
      </c>
      <c r="D43" s="25">
        <v>230</v>
      </c>
      <c r="E43" s="108"/>
      <c r="F43" s="70">
        <f t="shared" si="1"/>
        <v>0</v>
      </c>
      <c r="G43" s="107"/>
    </row>
    <row r="44" spans="1:7" ht="15.75" customHeight="1" x14ac:dyDescent="0.25">
      <c r="A44" s="65">
        <v>36</v>
      </c>
      <c r="B44" s="91" t="s">
        <v>50</v>
      </c>
      <c r="C44" s="79" t="s">
        <v>13</v>
      </c>
      <c r="D44" s="68">
        <v>30</v>
      </c>
      <c r="E44" s="80"/>
      <c r="F44" s="70">
        <f t="shared" si="1"/>
        <v>0</v>
      </c>
      <c r="G44" s="82"/>
    </row>
    <row r="45" spans="1:7" ht="33" customHeight="1" thickBot="1" x14ac:dyDescent="0.3">
      <c r="A45" s="65">
        <v>37</v>
      </c>
      <c r="B45" s="93" t="s">
        <v>51</v>
      </c>
      <c r="C45" s="94" t="s">
        <v>13</v>
      </c>
      <c r="D45" s="95">
        <v>200</v>
      </c>
      <c r="E45" s="96"/>
      <c r="F45" s="70">
        <f t="shared" si="1"/>
        <v>0</v>
      </c>
      <c r="G45" s="97"/>
    </row>
    <row r="46" spans="1:7" ht="16.5" thickBot="1" x14ac:dyDescent="0.3">
      <c r="A46" s="44"/>
      <c r="B46" s="45" t="s">
        <v>52</v>
      </c>
      <c r="C46" s="46"/>
      <c r="D46" s="47"/>
      <c r="E46" s="47"/>
      <c r="F46" s="16">
        <f>SUM(F47:F52)</f>
        <v>0</v>
      </c>
    </row>
    <row r="47" spans="1:7" ht="21.75" customHeight="1" x14ac:dyDescent="0.25">
      <c r="A47" s="48">
        <v>38</v>
      </c>
      <c r="B47" s="33" t="s">
        <v>53</v>
      </c>
      <c r="C47" s="34" t="s">
        <v>10</v>
      </c>
      <c r="D47" s="35">
        <v>120</v>
      </c>
      <c r="E47" s="17"/>
      <c r="F47" s="36">
        <f>D47*E47</f>
        <v>0</v>
      </c>
    </row>
    <row r="48" spans="1:7" ht="26.25" x14ac:dyDescent="0.25">
      <c r="A48" s="26">
        <v>39</v>
      </c>
      <c r="B48" s="19" t="s">
        <v>54</v>
      </c>
      <c r="C48" s="38" t="s">
        <v>55</v>
      </c>
      <c r="D48" s="20">
        <v>395</v>
      </c>
      <c r="E48" s="21"/>
      <c r="F48" s="22">
        <f>D48*E48</f>
        <v>0</v>
      </c>
    </row>
    <row r="49" spans="1:6" ht="26.25" x14ac:dyDescent="0.25">
      <c r="A49" s="37">
        <v>40</v>
      </c>
      <c r="B49" s="19" t="s">
        <v>56</v>
      </c>
      <c r="C49" s="38" t="s">
        <v>55</v>
      </c>
      <c r="D49" s="20">
        <v>395</v>
      </c>
      <c r="E49" s="21"/>
      <c r="F49" s="36">
        <f t="shared" ref="F49:F52" si="2">D49*E49</f>
        <v>0</v>
      </c>
    </row>
    <row r="50" spans="1:6" ht="26.25" x14ac:dyDescent="0.25">
      <c r="A50" s="37">
        <v>41</v>
      </c>
      <c r="B50" s="27" t="s">
        <v>57</v>
      </c>
      <c r="C50" s="24" t="s">
        <v>55</v>
      </c>
      <c r="D50" s="20">
        <v>395</v>
      </c>
      <c r="E50" s="21"/>
      <c r="F50" s="22">
        <f t="shared" si="2"/>
        <v>0</v>
      </c>
    </row>
    <row r="51" spans="1:6" ht="26.25" x14ac:dyDescent="0.25">
      <c r="A51" s="37">
        <v>42</v>
      </c>
      <c r="B51" s="27" t="s">
        <v>58</v>
      </c>
      <c r="C51" s="24" t="s">
        <v>55</v>
      </c>
      <c r="D51" s="20">
        <v>395</v>
      </c>
      <c r="E51" s="21"/>
      <c r="F51" s="36">
        <f t="shared" si="2"/>
        <v>0</v>
      </c>
    </row>
    <row r="52" spans="1:6" ht="15.75" thickBot="1" x14ac:dyDescent="0.3">
      <c r="A52" s="37">
        <v>43</v>
      </c>
      <c r="B52" s="23" t="s">
        <v>59</v>
      </c>
      <c r="C52" s="24" t="s">
        <v>55</v>
      </c>
      <c r="D52" s="20">
        <v>75</v>
      </c>
      <c r="E52" s="21"/>
      <c r="F52" s="22">
        <f t="shared" si="2"/>
        <v>0</v>
      </c>
    </row>
    <row r="53" spans="1:6" ht="16.5" thickBot="1" x14ac:dyDescent="0.3">
      <c r="A53" s="44"/>
      <c r="B53" s="45" t="s">
        <v>60</v>
      </c>
      <c r="C53" s="49"/>
      <c r="D53" s="50"/>
      <c r="E53" s="50"/>
      <c r="F53" s="16">
        <f>SUM(F54:F57)</f>
        <v>0</v>
      </c>
    </row>
    <row r="54" spans="1:6" ht="44.25" customHeight="1" x14ac:dyDescent="0.25">
      <c r="A54" s="37">
        <v>44</v>
      </c>
      <c r="B54" s="31" t="s">
        <v>61</v>
      </c>
      <c r="C54" s="34" t="s">
        <v>13</v>
      </c>
      <c r="D54" s="35">
        <v>15</v>
      </c>
      <c r="E54" s="17"/>
      <c r="F54" s="36">
        <f>D54*E54</f>
        <v>0</v>
      </c>
    </row>
    <row r="55" spans="1:6" ht="18.75" customHeight="1" x14ac:dyDescent="0.25">
      <c r="A55" s="37">
        <v>45</v>
      </c>
      <c r="B55" s="19" t="s">
        <v>62</v>
      </c>
      <c r="C55" s="51" t="s">
        <v>44</v>
      </c>
      <c r="D55" s="52">
        <v>2</v>
      </c>
      <c r="E55" s="21"/>
      <c r="F55" s="22">
        <f>D55*E55</f>
        <v>0</v>
      </c>
    </row>
    <row r="56" spans="1:6" x14ac:dyDescent="0.25">
      <c r="A56" s="37">
        <v>46</v>
      </c>
      <c r="B56" s="19" t="s">
        <v>63</v>
      </c>
      <c r="C56" s="51" t="s">
        <v>44</v>
      </c>
      <c r="D56" s="52">
        <v>2</v>
      </c>
      <c r="E56" s="21"/>
      <c r="F56" s="36">
        <f>D56*E56</f>
        <v>0</v>
      </c>
    </row>
    <row r="57" spans="1:6" ht="27" thickBot="1" x14ac:dyDescent="0.3">
      <c r="A57" s="37">
        <v>47</v>
      </c>
      <c r="B57" s="111" t="s">
        <v>64</v>
      </c>
      <c r="C57" s="53" t="s">
        <v>65</v>
      </c>
      <c r="D57" s="54">
        <v>120</v>
      </c>
      <c r="E57" s="55"/>
      <c r="F57" s="22">
        <f>D57*E57</f>
        <v>0</v>
      </c>
    </row>
    <row r="58" spans="1:6" ht="16.5" thickBot="1" x14ac:dyDescent="0.3">
      <c r="A58" s="56"/>
      <c r="B58" s="56" t="s">
        <v>66</v>
      </c>
      <c r="C58" s="57"/>
      <c r="D58" s="58"/>
      <c r="E58" s="59"/>
      <c r="F58" s="60">
        <f>F7+F26+F46+F53</f>
        <v>0</v>
      </c>
    </row>
    <row r="59" spans="1:6" ht="15.75" x14ac:dyDescent="0.25">
      <c r="A59" s="61"/>
      <c r="B59" s="61"/>
      <c r="C59" s="61"/>
      <c r="D59" s="62"/>
      <c r="E59" s="62"/>
      <c r="F59" s="63"/>
    </row>
    <row r="61" spans="1:6" x14ac:dyDescent="0.25">
      <c r="C61" s="112"/>
      <c r="D61" s="112"/>
      <c r="E61" s="112"/>
    </row>
    <row r="62" spans="1:6" x14ac:dyDescent="0.25">
      <c r="B62" s="123" t="s">
        <v>69</v>
      </c>
      <c r="C62" s="123"/>
      <c r="D62" s="123"/>
      <c r="E62" s="123" t="s">
        <v>70</v>
      </c>
    </row>
    <row r="63" spans="1:6" x14ac:dyDescent="0.25">
      <c r="C63" s="64"/>
    </row>
  </sheetData>
  <mergeCells count="7">
    <mergeCell ref="C61:E61"/>
    <mergeCell ref="A1:F1"/>
    <mergeCell ref="A2:B2"/>
    <mergeCell ref="A4:B4"/>
    <mergeCell ref="A5:B5"/>
    <mergeCell ref="C5:F5"/>
    <mergeCell ref="A3:B3"/>
  </mergeCells>
  <pageMargins left="0.25" right="0.25" top="0.75" bottom="0.75" header="0.3" footer="0.3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Hárok1!Oblasť_tlače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2023-12-28T10:40:25Z</dcterms:modified>
</cp:coreProperties>
</file>