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4808\Desktop\"/>
    </mc:Choice>
  </mc:AlternateContent>
  <bookViews>
    <workbookView xWindow="14820" yWindow="30" windowWidth="13995" windowHeight="12735" activeTab="1"/>
  </bookViews>
  <sheets>
    <sheet name="Príloha č. 1 k časti A.2" sheetId="4" r:id="rId1"/>
    <sheet name="Príloha č. 1-2 k časti B.2" sheetId="1" r:id="rId2"/>
    <sheet name="Príloha č. 3 k časti B.2" sheetId="2" r:id="rId3"/>
    <sheet name="Príloha č. 1-2 k časti B.3" sheetId="3" r:id="rId4"/>
  </sheets>
  <definedNames>
    <definedName name="_xlnm.Print_Area" localSheetId="2">'Príloha č. 3 k časti B.2'!$A$1:$C$105</definedName>
  </definedNames>
  <calcPr calcId="162913" fullPrecision="0"/>
</workbook>
</file>

<file path=xl/calcChain.xml><?xml version="1.0" encoding="utf-8"?>
<calcChain xmlns="http://schemas.openxmlformats.org/spreadsheetml/2006/main">
  <c r="E68" i="3" l="1"/>
  <c r="E67" i="3"/>
  <c r="G72" i="1"/>
  <c r="G71" i="1"/>
  <c r="G58" i="1" l="1"/>
  <c r="G77" i="1"/>
  <c r="G76" i="1"/>
  <c r="G75" i="1"/>
  <c r="G69" i="1"/>
  <c r="G68" i="1"/>
  <c r="G67" i="1"/>
  <c r="G66" i="1"/>
  <c r="G65" i="1"/>
  <c r="G62" i="1"/>
  <c r="G57" i="1"/>
  <c r="G56" i="1"/>
  <c r="G55" i="1"/>
  <c r="G33" i="1"/>
  <c r="G32" i="1"/>
  <c r="G31" i="1"/>
  <c r="G30" i="1"/>
  <c r="G28" i="1"/>
  <c r="G27" i="1"/>
  <c r="G26" i="1"/>
  <c r="G24" i="1"/>
  <c r="G23" i="1"/>
  <c r="G22" i="1"/>
  <c r="G21" i="1"/>
  <c r="G20" i="1"/>
  <c r="G18" i="1"/>
  <c r="G14" i="1"/>
  <c r="G13" i="1"/>
  <c r="G12" i="1"/>
  <c r="G11" i="1"/>
  <c r="G10" i="1"/>
  <c r="E71" i="3"/>
  <c r="E72" i="3"/>
  <c r="E73" i="3"/>
  <c r="E61" i="3"/>
  <c r="E62" i="3"/>
  <c r="E63" i="3"/>
  <c r="E64" i="3"/>
  <c r="E65" i="3"/>
  <c r="E58" i="3"/>
  <c r="E51" i="3"/>
  <c r="E52" i="3"/>
  <c r="E53" i="3"/>
  <c r="E54" i="3"/>
  <c r="E29" i="3"/>
  <c r="E30" i="3"/>
  <c r="E31" i="3"/>
  <c r="E32" i="3"/>
  <c r="E24" i="3"/>
  <c r="E25" i="3"/>
  <c r="E26" i="3"/>
  <c r="E18" i="3"/>
  <c r="E19" i="3"/>
  <c r="E20" i="3"/>
  <c r="E21" i="3"/>
  <c r="E22" i="3"/>
  <c r="E16" i="3"/>
  <c r="E8" i="3"/>
  <c r="E9" i="3"/>
  <c r="E10" i="3"/>
  <c r="E11" i="3"/>
  <c r="E12" i="3"/>
  <c r="G79" i="1" l="1"/>
  <c r="B9" i="4" s="1"/>
  <c r="G35" i="1"/>
  <c r="B8" i="4" s="1"/>
  <c r="B10" i="4" l="1"/>
  <c r="G80" i="1"/>
  <c r="C9" i="4" s="1"/>
  <c r="G36" i="1"/>
  <c r="C8" i="4" s="1"/>
  <c r="G81" i="1" l="1"/>
  <c r="D9" i="4" s="1"/>
  <c r="G37" i="1"/>
  <c r="C10" i="4"/>
  <c r="D8" i="4" l="1"/>
  <c r="D10" i="4" s="1"/>
</calcChain>
</file>

<file path=xl/sharedStrings.xml><?xml version="1.0" encoding="utf-8"?>
<sst xmlns="http://schemas.openxmlformats.org/spreadsheetml/2006/main" count="478" uniqueCount="185">
  <si>
    <t>P.č.</t>
  </si>
  <si>
    <t xml:space="preserve">Položka </t>
  </si>
  <si>
    <t>Popis prác</t>
  </si>
  <si>
    <t xml:space="preserve">Merná jedn.                                                                                   </t>
  </si>
  <si>
    <r>
      <t>Jednot. cena (</t>
    </r>
    <r>
      <rPr>
        <b/>
        <sz val="8"/>
        <rFont val="Calibri"/>
        <family val="2"/>
        <charset val="238"/>
      </rPr>
      <t>€</t>
    </r>
    <r>
      <rPr>
        <b/>
        <sz val="8"/>
        <rFont val="Arial"/>
        <family val="2"/>
        <charset val="238"/>
      </rPr>
      <t>)</t>
    </r>
  </si>
  <si>
    <t>Množstvo</t>
  </si>
  <si>
    <t>45.11.11</t>
  </si>
  <si>
    <t>Demolačné práce</t>
  </si>
  <si>
    <r>
      <t>m</t>
    </r>
    <r>
      <rPr>
        <vertAlign val="superscript"/>
        <sz val="10"/>
        <rFont val="Arial CE"/>
        <family val="2"/>
        <charset val="238"/>
      </rPr>
      <t>2</t>
    </r>
  </si>
  <si>
    <t>45.23.12</t>
  </si>
  <si>
    <t>Práce na vrchnej stavbe diaľníc (okrem visutých), ciest, ulíc, chodníkov a nekrytých parkovísk</t>
  </si>
  <si>
    <t xml:space="preserve">Podkladné a krycie vrstvy z asfaltových zmesí </t>
  </si>
  <si>
    <t>Doplňujúce konštrukcie pri stavbe krytov komunikácií</t>
  </si>
  <si>
    <t>Utesnenie trhlín v bitúmenovom kryte</t>
  </si>
  <si>
    <t>m</t>
  </si>
  <si>
    <t xml:space="preserve">Prehlásenie : 
Ponúkané ceny predstavujú náklady na  všetky materiály vrátane ich dopravy, technológie, práce, skúšky atď., ktoré sú podľa zadávacej dokumentácie, technicko-kvalitatívnych podmienok, technických a legislatívnych noriem nevyhnutné na zhotovenie diela a jeho uvedenie do prevádzky.
Berieme na vedomie, že chyby, opomenutia alebo nesprávne pochopenie súťažných podkladov zo strany zhotoviteľa nemôžu byť dôvodom pre zvýšenie ponúknutej ceny.
Berieme na vedomie, že množstvá uvedené pre ponuku ceny slúžia len pre vyhodnotenie plnenia kritériíí  súťaže a nie sú záväzné pre vznik zmluvného vzťahu. 
</t>
  </si>
  <si>
    <t>Príloha č. 1 k časti B.2</t>
  </si>
  <si>
    <t>Miesto:...............................</t>
  </si>
  <si>
    <t>Dátum:...............................</t>
  </si>
  <si>
    <t>........................................................</t>
  </si>
  <si>
    <t>pečiatka a podpis oprávnenej osoby</t>
  </si>
  <si>
    <t>Príloha č. 2 k časti B.2</t>
  </si>
  <si>
    <t>Popis položiek</t>
  </si>
  <si>
    <t>Popis položky</t>
  </si>
  <si>
    <t xml:space="preserve">Merná jednotka                                                                                   </t>
  </si>
  <si>
    <t xml:space="preserve">Doplňujúce práce, frézovanie bitúmenového krytu, podkladu </t>
  </si>
  <si>
    <t>- s naložením na dopravný prostriedok</t>
  </si>
  <si>
    <t>- s vyčistením podkladu odsávaním</t>
  </si>
  <si>
    <t xml:space="preserve"> -  s prefrézovaním</t>
  </si>
  <si>
    <t xml:space="preserve"> -  s vyčistením škáry stlačeným vzduchom</t>
  </si>
  <si>
    <t xml:space="preserve"> -  s napenetrovaním styčných plôch</t>
  </si>
  <si>
    <t xml:space="preserve"> -  s dodávkou (materiál a doprava) a spracovaním zálievkového materiálu</t>
  </si>
  <si>
    <t xml:space="preserve"> -  s odstránením a odvozom prebytočného materiálu</t>
  </si>
  <si>
    <t>Podkladné a krycie vrstvy z asfaltových zmesí plochy nad 200 m2</t>
  </si>
  <si>
    <r>
      <t xml:space="preserve">Bitúmenové vrstvy, asfaltový betón </t>
    </r>
    <r>
      <rPr>
        <b/>
        <sz val="9"/>
        <rFont val="Arial"/>
        <family val="2"/>
        <charset val="238"/>
      </rPr>
      <t xml:space="preserve"> </t>
    </r>
    <r>
      <rPr>
        <sz val="9"/>
        <rFont val="Arial"/>
        <family val="2"/>
        <charset val="238"/>
      </rPr>
      <t>tr. I   modifikovaný</t>
    </r>
  </si>
  <si>
    <t>Bitúmenové vrstvy, asfaltový koberec mastixový          SMA 11</t>
  </si>
  <si>
    <t xml:space="preserve">Utesnenie zvislého spoja po obvode opravov. plochy nad 200 m2  </t>
  </si>
  <si>
    <t>05090362.1v</t>
  </si>
  <si>
    <t>- priem. hr. 3,0 cm nad 200 m2</t>
  </si>
  <si>
    <r>
      <t>m</t>
    </r>
    <r>
      <rPr>
        <vertAlign val="superscript"/>
        <sz val="10"/>
        <color theme="1"/>
        <rFont val="Arial"/>
        <family val="2"/>
        <charset val="238"/>
      </rPr>
      <t>2</t>
    </r>
  </si>
  <si>
    <t>05090362.2v</t>
  </si>
  <si>
    <t>- priem. hr. 4,0 cm nad 200 m2</t>
  </si>
  <si>
    <t>05090362.3v</t>
  </si>
  <si>
    <t>- priem. hr. 5,0 cm nad 200 m2</t>
  </si>
  <si>
    <t>05090362.4v</t>
  </si>
  <si>
    <t>- priem. hr. 6,0 cm nad 200 m2</t>
  </si>
  <si>
    <t>05090362.5v</t>
  </si>
  <si>
    <t>- priem. hr. 7,0 cm nad 200 m2</t>
  </si>
  <si>
    <t>05090362.1l</t>
  </si>
  <si>
    <t>- priem. hr. 4,0 cm do 200 m2</t>
  </si>
  <si>
    <t>05090362.2l</t>
  </si>
  <si>
    <t>- priem. hr. 5,0 cm do 200 m2</t>
  </si>
  <si>
    <t>05090362.3l</t>
  </si>
  <si>
    <t>- priem. hr. 6,0 cm do 200 m2</t>
  </si>
  <si>
    <t>05090362.4l</t>
  </si>
  <si>
    <t>- priem. hr. 7,0 cm do 200 m2</t>
  </si>
  <si>
    <t>2203033004.v</t>
  </si>
  <si>
    <t>2203033004.l</t>
  </si>
  <si>
    <t>detto plochy do 200 m2</t>
  </si>
  <si>
    <t>  </t>
  </si>
  <si>
    <t>- s dodamím materiálu (materiál a doprava)</t>
  </si>
  <si>
    <r>
      <t xml:space="preserve">Bitúmenové vrstvy, asfaltový betón </t>
    </r>
    <r>
      <rPr>
        <b/>
        <sz val="10"/>
        <color theme="1"/>
        <rFont val="Arial"/>
        <family val="2"/>
        <charset val="238"/>
      </rPr>
      <t xml:space="preserve"> </t>
    </r>
    <r>
      <rPr>
        <sz val="10"/>
        <color theme="1"/>
        <rFont val="Arial"/>
        <family val="2"/>
        <charset val="238"/>
      </rPr>
      <t>tr. I   modifikovaný</t>
    </r>
  </si>
  <si>
    <t>2203064004.1v</t>
  </si>
  <si>
    <t>- priem. hr. 4,0 cm, ACO 11, nad 200 m2</t>
  </si>
  <si>
    <t>2203064004.2v</t>
  </si>
  <si>
    <t>- priem. hr. 5,0 cm, ACO 11, nad 200 m2</t>
  </si>
  <si>
    <t>2203064004.3v</t>
  </si>
  <si>
    <t>- priem. hr. 5,0 cm, ACL 16, nad 200 m2</t>
  </si>
  <si>
    <t>2203064004.4v</t>
  </si>
  <si>
    <t xml:space="preserve">- priem. hr. 6,0 cm, ACL 22, nad 200 m2 </t>
  </si>
  <si>
    <t>2203064004.5v</t>
  </si>
  <si>
    <t>- priem. hr. 7,0 cm, ACL 22, nad 200 m2</t>
  </si>
  <si>
    <t>2203064004.1l</t>
  </si>
  <si>
    <t>- priem. hr. 4,0 cm, ACO 11, do 200 m2</t>
  </si>
  <si>
    <t>Veľkoplošné a lokálne opravy</t>
  </si>
  <si>
    <t>2203064004.2l</t>
  </si>
  <si>
    <t>- priem. hr. 5,0 cm, ACO 11, do 200 m2</t>
  </si>
  <si>
    <t>2203064004.3l</t>
  </si>
  <si>
    <t>- priem. hr. 5,0 cm, ACL 16, do 200 m2</t>
  </si>
  <si>
    <t>2203064004.4l</t>
  </si>
  <si>
    <t>- priem. hr. 6,0 cm, ACL 22, do 200 m2</t>
  </si>
  <si>
    <t>2203064004.5l</t>
  </si>
  <si>
    <t>- priem. hr. 7,0 cm, ACL 22, do 200 m2</t>
  </si>
  <si>
    <t xml:space="preserve"> - s dodaním zmesi (materiál a doprava)</t>
  </si>
  <si>
    <t xml:space="preserve"> - s rozprestretím</t>
  </si>
  <si>
    <t xml:space="preserve"> - so zhutnením</t>
  </si>
  <si>
    <t xml:space="preserve"> - s vyčistením staveniska od odpadu</t>
  </si>
  <si>
    <t xml:space="preserve"> - vrátane preukazných, výrobno kontrolných, preberacích skúšok a meraní materiálov a zmesí podľa požiadaviek technicko-kvalitatívnych podmienok</t>
  </si>
  <si>
    <t xml:space="preserve">Bitúmenové vrstvy, asfaltový koberec mastixový </t>
  </si>
  <si>
    <t>22030641.1v</t>
  </si>
  <si>
    <t>- hr. 3,0 cm</t>
  </si>
  <si>
    <t>22030641.2v</t>
  </si>
  <si>
    <t>- hr. 4,0 cm</t>
  </si>
  <si>
    <t>22030641.3v</t>
  </si>
  <si>
    <t xml:space="preserve">- hr. 5,0 cm </t>
  </si>
  <si>
    <t>2225144501.v</t>
  </si>
  <si>
    <t>Výstužná vložka - geomreža, plochy nad 200 m2</t>
  </si>
  <si>
    <t>2225144501.l</t>
  </si>
  <si>
    <t>- s rozprestretím podľa technických podmienok daného materíálu</t>
  </si>
  <si>
    <t>222514.1v</t>
  </si>
  <si>
    <t>Utesnenie zvislého spoja po obvode opravov. plochy  nad 200 m2  aplikovaním asfaltovej zálievky na hranu a zvislú plochu spoja</t>
  </si>
  <si>
    <t>222514.1l</t>
  </si>
  <si>
    <t xml:space="preserve">detto do 200 m2  </t>
  </si>
  <si>
    <t>m </t>
  </si>
  <si>
    <t>- očistenie plochy</t>
  </si>
  <si>
    <t>2225108301.v</t>
  </si>
  <si>
    <t xml:space="preserve">Dilatačné škáry rezané priečne, utesnenie spoja pri rímsach a MZ elastickým tesnením do vyfrézovaných rýh </t>
  </si>
  <si>
    <t>2225108301.l</t>
  </si>
  <si>
    <t>-  s prefrézovaním</t>
  </si>
  <si>
    <t>-  s vyčistením škáry stlačeným vzduchom</t>
  </si>
  <si>
    <t>-  s napenetrovaním styčných plôch</t>
  </si>
  <si>
    <t>-  s dodávkou (materiál a doprava) a spracovaním zálievkového materiálu</t>
  </si>
  <si>
    <t>-  s odstránením a odvozom prebytočného materiálu</t>
  </si>
  <si>
    <t>222514.2</t>
  </si>
  <si>
    <t>- priem. hr. 3,0 cm, plochy nad 200 m2</t>
  </si>
  <si>
    <t>- priem. hr. 4,0 cm, plochy nad 200 m2</t>
  </si>
  <si>
    <t>- priem. hr. 5,0 cm, plochy nad 200 m2</t>
  </si>
  <si>
    <t>- priem. hr. 6,0 cm, plochy nad 200 m2</t>
  </si>
  <si>
    <t>- priem. hr. 7,0 cm, plochy nad 200 m2</t>
  </si>
  <si>
    <t xml:space="preserve">Bitúmenové postreky, nátery, posypy, spájací postrek z modifikovanej emulzie v množstve 0,6 – 0,8 kg emulzie na m2, plochy nad 200m2       </t>
  </si>
  <si>
    <t>- priem. hr. 4,0 cm, ACO 11, plochy nad 200 m2</t>
  </si>
  <si>
    <t>- priem. hr. 5,0 cm, ACO 11, plochy nad 200 m2</t>
  </si>
  <si>
    <t>- priem. hr. 5,0 cm, ACL 16, plochy nad 200 m2</t>
  </si>
  <si>
    <t>- priem. hr. 6,0 cm, ACL 22, plochy nad 200 m2</t>
  </si>
  <si>
    <t>- priem. hr. 7,0 cm, ACL 22, plochy nad 200 m2</t>
  </si>
  <si>
    <t>- priem hr. 4,0 cm, plochy do 200 m2</t>
  </si>
  <si>
    <t>- priem hr. 5,0 cm, plochy do 200 m2</t>
  </si>
  <si>
    <t>- priem hr. 6,0 cm, plochy do 200 m2</t>
  </si>
  <si>
    <t>- priem hr. 7,0 cm, plochy do 200 m2</t>
  </si>
  <si>
    <t>Doplňujúce práce, frézovanie bitúmenového krytu, podkladu</t>
  </si>
  <si>
    <t>Bitúmenové postreky, nátery, posypy, spojovací postrek z modifikovanej emulzie, plochy do 200 m2</t>
  </si>
  <si>
    <t>- priem. hr. 4,0 cm, ACO 11, plochy do 200 m2</t>
  </si>
  <si>
    <t>- priem. hr. 5,0 cm, ACO 11, plochy do 200 m2</t>
  </si>
  <si>
    <t>- priem. hr. 5,0 cm, ACL 16, plochy do 200 m2</t>
  </si>
  <si>
    <t>- priem. hr. 6,0 cm, ACL 22, plochy do 200 m2</t>
  </si>
  <si>
    <t>- priem. hr. 7,0 cm ACL 22, plochy do 200 m2</t>
  </si>
  <si>
    <t xml:space="preserve">Doplňujúce konštrukcie pri stavbe krytov komunikácií </t>
  </si>
  <si>
    <t>Výstužná vložka - geomreža, plochy do 200 m2</t>
  </si>
  <si>
    <t xml:space="preserve">Utesnenie zvislého spoja po obvode opravov. plochy, do 200 m2  </t>
  </si>
  <si>
    <t>Dilatačné škáry rezané priečne, utesnenie spoja pri rímsach a MZ elastickým tesnením do vyfrézovaných rýh, plochy do 200 m2</t>
  </si>
  <si>
    <t>- s náterom zvislých spojov pred pokládkou obrusnej a ložnej vrstvy</t>
  </si>
  <si>
    <t>- s dodaním výstužného materiálu s parametrami podľa Technicko-kvalitat. podmienok (materiál a doprava)</t>
  </si>
  <si>
    <t>- dodávka  (materiál a doprava) a spracovanie zálievkového materiálu   aplikovaním asfaltovej zálievky na hranu a zvislú plochu spoja</t>
  </si>
  <si>
    <t>Dilatačné škáry rezané priečne, utesnenie spoja pri rímsach a MZ elastickým tesnením do vyfrézovaných rýh, plochy nad 200 m2</t>
  </si>
  <si>
    <t>Príloha č. 1 k časti B.3</t>
  </si>
  <si>
    <t>Príloha č. 2 k časti B.3</t>
  </si>
  <si>
    <t>PONÚKANÁ CENA</t>
  </si>
  <si>
    <t>Návrh na plnenie kritéria</t>
  </si>
  <si>
    <t>DPH v €</t>
  </si>
  <si>
    <r>
      <t xml:space="preserve">Cena za dodanie predmetu zákazky </t>
    </r>
    <r>
      <rPr>
        <sz val="12"/>
        <rFont val="Arial"/>
        <family val="2"/>
        <charset val="238"/>
      </rPr>
      <t>(Veľkoplošné opravy + Lokálne  opravy spolu)</t>
    </r>
  </si>
  <si>
    <t>...........................................................</t>
  </si>
  <si>
    <t>- s odvozom materiálu v zmysle Zákona o odpadoch</t>
  </si>
  <si>
    <t>Príloha č. 1 k časti A.2</t>
  </si>
  <si>
    <r>
      <t xml:space="preserve">Veľkoplošné opravy                               </t>
    </r>
    <r>
      <rPr>
        <sz val="11"/>
        <rFont val="Arial"/>
        <family val="2"/>
        <charset val="238"/>
      </rPr>
      <t>vozoviek v správe SSÚD Trenčín a SSÚD P. Bystrica</t>
    </r>
  </si>
  <si>
    <t>V.............................. Dňa:.............................</t>
  </si>
  <si>
    <t xml:space="preserve">Podpis oprávnenej osoby uchádzača </t>
  </si>
  <si>
    <r>
      <t xml:space="preserve">Lokálne  opravy                                       </t>
    </r>
    <r>
      <rPr>
        <sz val="11"/>
        <rFont val="Arial"/>
        <family val="2"/>
        <charset val="238"/>
      </rPr>
      <t>vozoviek v správe SSÚD Trenčín a SSÚD P. Bystrica</t>
    </r>
  </si>
  <si>
    <t>Veľkoplošné opravy</t>
  </si>
  <si>
    <t>Lokálné opravy</t>
  </si>
  <si>
    <t>Strana 2/2</t>
  </si>
  <si>
    <t>Strana 1/2</t>
  </si>
  <si>
    <t xml:space="preserve">Veľkoplošné opravy </t>
  </si>
  <si>
    <t xml:space="preserve">                                                                 JEDNOTKOVÉ CENY                                             </t>
  </si>
  <si>
    <t xml:space="preserve">JEDNOTKOVÉ CENY   </t>
  </si>
  <si>
    <t>Oprava vozoviek v správe SSÚD 4 Trenčín a SSÚD 5 Považská Bystrica</t>
  </si>
  <si>
    <t>Lokálne opravy</t>
  </si>
  <si>
    <t>2203074404.l</t>
  </si>
  <si>
    <t>- priem hr. 4,0 cm,  MA 11, plochy do 200 m2</t>
  </si>
  <si>
    <t>2203074405.l</t>
  </si>
  <si>
    <t>Liate asfalty, cestný,  modifikovaný</t>
  </si>
  <si>
    <t>- priem hr. 5,0 cm,  MA 16, plochy do 200 m2</t>
  </si>
  <si>
    <t>Podkladné a krycie vrstvy z asfaltových zmesí plochy do 200 m2</t>
  </si>
  <si>
    <t xml:space="preserve"> - so zdrsnením povrchu (posypom a prípadným vtláčaním kameniva do vrstvy) </t>
  </si>
  <si>
    <r>
      <t xml:space="preserve">Jednot. cena v </t>
    </r>
    <r>
      <rPr>
        <b/>
        <sz val="8"/>
        <rFont val="Calibri"/>
        <family val="2"/>
        <charset val="238"/>
      </rPr>
      <t>€ bez DPH</t>
    </r>
  </si>
  <si>
    <t>Celková cena v € bez DPH</t>
  </si>
  <si>
    <t>CENA CELKOM v € bez DPH</t>
  </si>
  <si>
    <t xml:space="preserve">CENA celkom v € S DPH         </t>
  </si>
  <si>
    <t xml:space="preserve">DPH  20%             </t>
  </si>
  <si>
    <t>Jednot. Cena v € bez DPH</t>
  </si>
  <si>
    <t>Cena celkom v € bez DPH</t>
  </si>
  <si>
    <t xml:space="preserve">DPH  20%            </t>
  </si>
  <si>
    <t xml:space="preserve">CENA celkom v € s DPH        </t>
  </si>
  <si>
    <t>Cena celkom v € bez DPH</t>
  </si>
  <si>
    <t>Cena celkom v € s DPH</t>
  </si>
  <si>
    <t>Príloha č. 3 k časti B2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</si>
</sst>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 _S_k_-;\-* #,##0.00\ _S_k_-;_-* &quot;-&quot;??\ _S_k_-;_-@_-"/>
  </numFmts>
  <fonts count="30" x14ac:knownFonts="1">
    <font>
      <sz val="11"/>
      <color theme="1"/>
      <name val="Calibri"/>
      <family val="2"/>
      <charset val="238"/>
      <scheme val="minor"/>
    </font>
    <font>
      <b/>
      <sz val="12"/>
      <name val="Arial"/>
      <family val="2"/>
      <charset val="238"/>
    </font>
    <font>
      <b/>
      <sz val="8"/>
      <name val="Arial"/>
      <family val="2"/>
      <charset val="238"/>
    </font>
    <font>
      <b/>
      <sz val="8"/>
      <name val="Arial CE"/>
      <family val="2"/>
      <charset val="238"/>
    </font>
    <font>
      <b/>
      <sz val="8"/>
      <name val="Calibri"/>
      <family val="2"/>
      <charset val="238"/>
    </font>
    <font>
      <b/>
      <sz val="10"/>
      <name val="Arial"/>
      <family val="2"/>
      <charset val="238"/>
    </font>
    <font>
      <b/>
      <u/>
      <sz val="9"/>
      <name val="Arial"/>
      <family val="2"/>
      <charset val="238"/>
    </font>
    <font>
      <b/>
      <sz val="9"/>
      <name val="Arial"/>
      <family val="2"/>
      <charset val="238"/>
    </font>
    <font>
      <sz val="10"/>
      <name val="Arial"/>
      <family val="2"/>
      <charset val="238"/>
    </font>
    <font>
      <sz val="9"/>
      <name val="Arial"/>
      <family val="2"/>
      <charset val="238"/>
    </font>
    <font>
      <vertAlign val="superscript"/>
      <sz val="10"/>
      <name val="Arial CE"/>
      <family val="2"/>
      <charset val="238"/>
    </font>
    <font>
      <b/>
      <sz val="10"/>
      <color theme="1"/>
      <name val="Arial"/>
      <family val="2"/>
      <charset val="238"/>
    </font>
    <font>
      <sz val="12"/>
      <color theme="1"/>
      <name val="Times New Roman"/>
      <family val="1"/>
      <charset val="238"/>
    </font>
    <font>
      <sz val="10"/>
      <color theme="1"/>
      <name val="Arial"/>
      <family val="2"/>
      <charset val="238"/>
    </font>
    <font>
      <b/>
      <u/>
      <sz val="9"/>
      <color theme="1"/>
      <name val="Arial"/>
      <family val="2"/>
      <charset val="238"/>
    </font>
    <font>
      <b/>
      <sz val="9"/>
      <color theme="1"/>
      <name val="Arial"/>
      <family val="2"/>
      <charset val="238"/>
    </font>
    <font>
      <vertAlign val="superscript"/>
      <sz val="10"/>
      <color theme="1"/>
      <name val="Arial"/>
      <family val="2"/>
      <charset val="238"/>
    </font>
    <font>
      <b/>
      <i/>
      <sz val="10"/>
      <color theme="1"/>
      <name val="Arial"/>
      <family val="2"/>
      <charset val="238"/>
    </font>
    <font>
      <b/>
      <sz val="12"/>
      <color theme="1"/>
      <name val="Arial"/>
      <family val="2"/>
      <charset val="238"/>
    </font>
    <font>
      <b/>
      <sz val="11"/>
      <color theme="1"/>
      <name val="Arial"/>
      <family val="2"/>
      <charset val="238"/>
    </font>
    <font>
      <sz val="13"/>
      <color theme="1"/>
      <name val="Times New Roman"/>
      <family val="1"/>
      <charset val="238"/>
    </font>
    <font>
      <sz val="11"/>
      <color rgb="FF000000"/>
      <name val="Calibri"/>
      <family val="2"/>
      <charset val="238"/>
    </font>
    <font>
      <sz val="11"/>
      <color theme="1"/>
      <name val="Calibri"/>
      <family val="2"/>
      <charset val="238"/>
      <scheme val="minor"/>
    </font>
    <font>
      <sz val="12"/>
      <name val="Arial"/>
      <family val="2"/>
      <charset val="238"/>
    </font>
    <font>
      <b/>
      <sz val="18"/>
      <name val="Arial"/>
      <family val="2"/>
      <charset val="238"/>
    </font>
    <font>
      <b/>
      <sz val="11"/>
      <name val="Arial"/>
      <family val="2"/>
      <charset val="238"/>
    </font>
    <font>
      <sz val="11"/>
      <name val="Arial"/>
      <family val="2"/>
      <charset val="238"/>
    </font>
    <font>
      <b/>
      <sz val="14"/>
      <name val="Arial"/>
      <family val="2"/>
      <charset val="238"/>
    </font>
    <font>
      <sz val="11"/>
      <color rgb="FF000000"/>
      <name val="Arial"/>
      <family val="2"/>
      <charset val="238"/>
    </font>
    <font>
      <b/>
      <i/>
      <sz val="10"/>
      <name val="Arial"/>
      <family val="2"/>
      <charset val="238"/>
    </font>
  </fonts>
  <fills count="5">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6" tint="0.5999938962981048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right style="thin">
        <color indexed="64"/>
      </right>
      <top/>
      <bottom/>
      <diagonal/>
    </border>
    <border>
      <left style="medium">
        <color indexed="64"/>
      </left>
      <right/>
      <top/>
      <bottom/>
      <diagonal/>
    </border>
    <border>
      <left/>
      <right style="medium">
        <color indexed="64"/>
      </right>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ck">
        <color indexed="64"/>
      </bottom>
      <diagonal/>
    </border>
    <border>
      <left style="thick">
        <color indexed="64"/>
      </left>
      <right style="thick">
        <color indexed="64"/>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style="thick">
        <color indexed="64"/>
      </right>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medium">
        <color indexed="64"/>
      </right>
      <top style="thick">
        <color indexed="64"/>
      </top>
      <bottom style="thin">
        <color indexed="64"/>
      </bottom>
      <diagonal/>
    </border>
    <border>
      <left style="thick">
        <color indexed="64"/>
      </left>
      <right style="medium">
        <color indexed="64"/>
      </right>
      <top style="thin">
        <color indexed="64"/>
      </top>
      <bottom style="thin">
        <color indexed="64"/>
      </bottom>
      <diagonal/>
    </border>
    <border>
      <left style="thick">
        <color indexed="64"/>
      </left>
      <right style="thick">
        <color indexed="64"/>
      </right>
      <top style="thin">
        <color indexed="64"/>
      </top>
      <bottom/>
      <diagonal/>
    </border>
  </borders>
  <cellStyleXfs count="3">
    <xf numFmtId="0" fontId="0" fillId="0" borderId="0"/>
    <xf numFmtId="0" fontId="8" fillId="0" borderId="0"/>
    <xf numFmtId="164" fontId="22" fillId="0" borderId="0" applyFont="0" applyFill="0" applyBorder="0" applyAlignment="0" applyProtection="0"/>
  </cellStyleXfs>
  <cellXfs count="152">
    <xf numFmtId="0" fontId="0" fillId="0" borderId="0" xfId="0"/>
    <xf numFmtId="0" fontId="0" fillId="0" borderId="0" xfId="0" applyProtection="1"/>
    <xf numFmtId="4" fontId="0" fillId="0" borderId="1" xfId="0" applyNumberFormat="1" applyBorder="1" applyProtection="1"/>
    <xf numFmtId="3" fontId="0" fillId="0" borderId="1" xfId="0" applyNumberFormat="1" applyBorder="1" applyProtection="1"/>
    <xf numFmtId="4" fontId="0" fillId="0" borderId="5" xfId="0" applyNumberFormat="1" applyBorder="1" applyProtection="1"/>
    <xf numFmtId="4" fontId="0" fillId="2" borderId="1" xfId="0" applyNumberFormat="1" applyFill="1" applyBorder="1" applyProtection="1">
      <protection locked="0"/>
    </xf>
    <xf numFmtId="0" fontId="2" fillId="0" borderId="1" xfId="0" applyFont="1" applyBorder="1" applyAlignment="1" applyProtection="1">
      <alignment vertical="center"/>
    </xf>
    <xf numFmtId="49" fontId="3" fillId="0" borderId="1" xfId="0" applyNumberFormat="1" applyFont="1" applyBorder="1" applyAlignment="1" applyProtection="1">
      <alignment vertical="center"/>
    </xf>
    <xf numFmtId="49" fontId="3" fillId="0" borderId="1" xfId="0" applyNumberFormat="1" applyFont="1" applyBorder="1" applyAlignment="1" applyProtection="1">
      <alignment horizontal="center" vertical="center"/>
    </xf>
    <xf numFmtId="0" fontId="3"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xf>
    <xf numFmtId="0" fontId="5" fillId="0" borderId="2" xfId="0" applyFont="1" applyBorder="1" applyProtection="1"/>
    <xf numFmtId="0" fontId="5" fillId="0" borderId="0" xfId="0" applyFont="1" applyBorder="1" applyProtection="1"/>
    <xf numFmtId="49" fontId="6" fillId="0" borderId="0" xfId="0" applyNumberFormat="1" applyFont="1" applyBorder="1" applyProtection="1"/>
    <xf numFmtId="0" fontId="0" fillId="0" borderId="0" xfId="0" applyBorder="1" applyAlignment="1" applyProtection="1">
      <alignment horizontal="center"/>
    </xf>
    <xf numFmtId="0" fontId="0" fillId="0" borderId="3" xfId="0" applyBorder="1" applyProtection="1"/>
    <xf numFmtId="0" fontId="5" fillId="0" borderId="1" xfId="0" applyFont="1" applyBorder="1" applyProtection="1"/>
    <xf numFmtId="49" fontId="8" fillId="0" borderId="1" xfId="0" applyNumberFormat="1" applyFont="1" applyBorder="1" applyProtection="1"/>
    <xf numFmtId="49" fontId="9" fillId="0" borderId="1" xfId="0" applyNumberFormat="1" applyFont="1" applyBorder="1" applyProtection="1"/>
    <xf numFmtId="0" fontId="8" fillId="0" borderId="1" xfId="0" applyFont="1" applyBorder="1" applyAlignment="1" applyProtection="1">
      <alignment horizontal="center"/>
    </xf>
    <xf numFmtId="0" fontId="0" fillId="0" borderId="1" xfId="0" applyBorder="1" applyAlignment="1" applyProtection="1">
      <alignment horizontal="center"/>
    </xf>
    <xf numFmtId="0" fontId="5" fillId="0" borderId="4" xfId="0" applyFont="1" applyBorder="1" applyProtection="1"/>
    <xf numFmtId="3" fontId="0" fillId="0" borderId="4" xfId="0" applyNumberFormat="1" applyBorder="1" applyProtection="1"/>
    <xf numFmtId="4" fontId="0" fillId="0" borderId="3" xfId="0" applyNumberFormat="1" applyBorder="1" applyProtection="1"/>
    <xf numFmtId="49" fontId="9" fillId="0" borderId="1" xfId="0" applyNumberFormat="1" applyFont="1" applyBorder="1" applyAlignment="1" applyProtection="1">
      <alignment wrapText="1"/>
    </xf>
    <xf numFmtId="49" fontId="9" fillId="0" borderId="1" xfId="0" applyNumberFormat="1" applyFont="1" applyFill="1" applyBorder="1" applyProtection="1"/>
    <xf numFmtId="0" fontId="5" fillId="0" borderId="2" xfId="0" applyFont="1" applyBorder="1" applyAlignment="1" applyProtection="1"/>
    <xf numFmtId="0" fontId="5" fillId="0" borderId="3" xfId="0" applyFont="1" applyBorder="1" applyAlignment="1" applyProtection="1"/>
    <xf numFmtId="49" fontId="7" fillId="0" borderId="1" xfId="0" applyNumberFormat="1" applyFont="1" applyBorder="1" applyAlignment="1" applyProtection="1">
      <alignment wrapText="1"/>
    </xf>
    <xf numFmtId="0" fontId="8" fillId="0" borderId="2" xfId="0" applyFont="1" applyBorder="1" applyAlignment="1" applyProtection="1"/>
    <xf numFmtId="0" fontId="8" fillId="0" borderId="4" xfId="0" applyFont="1" applyBorder="1" applyAlignment="1" applyProtection="1"/>
    <xf numFmtId="0" fontId="8" fillId="0" borderId="3" xfId="0" applyFont="1" applyBorder="1" applyAlignment="1" applyProtection="1"/>
    <xf numFmtId="0" fontId="8" fillId="0" borderId="1" xfId="0" applyNumberFormat="1" applyFont="1" applyFill="1" applyBorder="1" applyProtection="1"/>
    <xf numFmtId="49" fontId="8" fillId="0" borderId="1" xfId="1" applyNumberFormat="1" applyFont="1" applyFill="1" applyBorder="1" applyAlignment="1" applyProtection="1">
      <alignment wrapText="1"/>
    </xf>
    <xf numFmtId="0" fontId="0" fillId="0" borderId="4" xfId="0" applyBorder="1" applyAlignment="1" applyProtection="1">
      <alignment horizontal="center"/>
    </xf>
    <xf numFmtId="0" fontId="0" fillId="0" borderId="4" xfId="0" applyBorder="1" applyProtection="1"/>
    <xf numFmtId="49" fontId="0" fillId="0" borderId="0" xfId="0" applyNumberFormat="1" applyBorder="1" applyProtection="1"/>
    <xf numFmtId="49" fontId="9" fillId="0" borderId="5" xfId="0" applyNumberFormat="1" applyFont="1" applyBorder="1" applyProtection="1"/>
    <xf numFmtId="0" fontId="0" fillId="0" borderId="2" xfId="0" applyBorder="1" applyProtection="1"/>
    <xf numFmtId="49" fontId="6" fillId="0" borderId="4" xfId="0" applyNumberFormat="1" applyFont="1" applyBorder="1" applyAlignment="1" applyProtection="1">
      <alignment wrapText="1"/>
    </xf>
    <xf numFmtId="49" fontId="6" fillId="0" borderId="3" xfId="0" applyNumberFormat="1" applyFont="1" applyBorder="1" applyAlignment="1" applyProtection="1">
      <alignment wrapText="1"/>
    </xf>
    <xf numFmtId="3" fontId="0" fillId="0" borderId="2" xfId="0" applyNumberFormat="1" applyBorder="1" applyProtection="1"/>
    <xf numFmtId="49" fontId="8" fillId="0" borderId="1" xfId="0" applyNumberFormat="1" applyFont="1" applyFill="1" applyBorder="1" applyProtection="1"/>
    <xf numFmtId="49" fontId="9" fillId="0" borderId="1" xfId="0" applyNumberFormat="1" applyFont="1" applyFill="1" applyBorder="1" applyAlignment="1" applyProtection="1">
      <alignment wrapText="1"/>
    </xf>
    <xf numFmtId="0" fontId="13" fillId="0" borderId="1" xfId="0" applyFont="1" applyBorder="1" applyProtection="1"/>
    <xf numFmtId="0" fontId="13" fillId="0" borderId="1" xfId="0" applyFont="1" applyBorder="1" applyAlignment="1" applyProtection="1">
      <alignment horizontal="center"/>
    </xf>
    <xf numFmtId="0" fontId="13" fillId="0" borderId="1" xfId="0" applyFont="1" applyBorder="1" applyAlignment="1" applyProtection="1">
      <alignment horizontal="center" wrapText="1"/>
    </xf>
    <xf numFmtId="0" fontId="11" fillId="0" borderId="2" xfId="0" applyFont="1" applyBorder="1" applyProtection="1"/>
    <xf numFmtId="0" fontId="14" fillId="0" borderId="4" xfId="0" applyFont="1" applyBorder="1" applyProtection="1"/>
    <xf numFmtId="0" fontId="15" fillId="0" borderId="1" xfId="0" applyFont="1" applyBorder="1" applyAlignment="1" applyProtection="1">
      <alignment wrapText="1"/>
    </xf>
    <xf numFmtId="0" fontId="17" fillId="0" borderId="13" xfId="0" applyFont="1" applyBorder="1" applyAlignment="1" applyProtection="1">
      <alignment horizontal="justify"/>
    </xf>
    <xf numFmtId="0" fontId="17" fillId="0" borderId="6" xfId="0" applyFont="1" applyBorder="1" applyAlignment="1" applyProtection="1">
      <alignment horizontal="justify"/>
    </xf>
    <xf numFmtId="0" fontId="13" fillId="0" borderId="4" xfId="0" applyFont="1" applyBorder="1" applyAlignment="1" applyProtection="1">
      <alignment horizontal="justify"/>
    </xf>
    <xf numFmtId="0" fontId="14" fillId="0" borderId="4" xfId="0" applyFont="1" applyBorder="1" applyAlignment="1" applyProtection="1">
      <alignment wrapText="1"/>
    </xf>
    <xf numFmtId="0" fontId="13" fillId="0" borderId="1" xfId="0" applyFont="1" applyBorder="1" applyAlignment="1" applyProtection="1">
      <alignment wrapText="1"/>
    </xf>
    <xf numFmtId="0" fontId="13" fillId="0" borderId="13" xfId="0" applyFont="1" applyBorder="1" applyAlignment="1" applyProtection="1">
      <alignment horizontal="justify"/>
    </xf>
    <xf numFmtId="0" fontId="17" fillId="0" borderId="0" xfId="0" applyFont="1" applyBorder="1" applyProtection="1"/>
    <xf numFmtId="49" fontId="17" fillId="0" borderId="6" xfId="0" applyNumberFormat="1" applyFont="1" applyBorder="1" applyAlignment="1" applyProtection="1">
      <alignment horizontal="justify"/>
    </xf>
    <xf numFmtId="0" fontId="17" fillId="0" borderId="13" xfId="0" applyFont="1" applyBorder="1" applyProtection="1"/>
    <xf numFmtId="0" fontId="12" fillId="0" borderId="0" xfId="0" applyFont="1" applyProtection="1"/>
    <xf numFmtId="0" fontId="17" fillId="0" borderId="6" xfId="0" applyFont="1" applyBorder="1" applyAlignment="1" applyProtection="1">
      <alignment wrapText="1"/>
    </xf>
    <xf numFmtId="0" fontId="15" fillId="0" borderId="1" xfId="0" applyFont="1" applyBorder="1" applyProtection="1"/>
    <xf numFmtId="49" fontId="17" fillId="0" borderId="13" xfId="0" applyNumberFormat="1" applyFont="1" applyBorder="1" applyAlignment="1" applyProtection="1">
      <alignment wrapText="1"/>
    </xf>
    <xf numFmtId="0" fontId="17" fillId="0" borderId="6" xfId="0" applyFont="1" applyBorder="1" applyProtection="1"/>
    <xf numFmtId="49" fontId="17" fillId="0" borderId="6" xfId="0" applyNumberFormat="1" applyFont="1" applyBorder="1" applyAlignment="1" applyProtection="1">
      <alignment wrapText="1"/>
    </xf>
    <xf numFmtId="0" fontId="0" fillId="0" borderId="7" xfId="0" applyBorder="1" applyProtection="1"/>
    <xf numFmtId="49" fontId="6" fillId="0" borderId="4" xfId="0" applyNumberFormat="1" applyFont="1" applyBorder="1" applyProtection="1"/>
    <xf numFmtId="0" fontId="5" fillId="0" borderId="0" xfId="0" applyFont="1" applyProtection="1"/>
    <xf numFmtId="49" fontId="0" fillId="0" borderId="0" xfId="0" applyNumberFormat="1" applyProtection="1"/>
    <xf numFmtId="49" fontId="9" fillId="0" borderId="0" xfId="0" applyNumberFormat="1" applyFont="1" applyProtection="1"/>
    <xf numFmtId="0" fontId="23" fillId="0" borderId="0" xfId="0" applyFont="1" applyProtection="1"/>
    <xf numFmtId="0" fontId="5" fillId="0" borderId="0" xfId="0" applyFont="1" applyAlignment="1" applyProtection="1">
      <alignment horizontal="right"/>
    </xf>
    <xf numFmtId="0" fontId="1" fillId="0" borderId="0" xfId="0" applyFont="1" applyAlignment="1" applyProtection="1">
      <alignment horizontal="left" indent="2"/>
    </xf>
    <xf numFmtId="0" fontId="0" fillId="0" borderId="16" xfId="0" applyBorder="1" applyProtection="1"/>
    <xf numFmtId="0" fontId="0" fillId="0" borderId="17" xfId="0" applyBorder="1" applyProtection="1"/>
    <xf numFmtId="0" fontId="25" fillId="0" borderId="21" xfId="0" applyFont="1" applyBorder="1" applyAlignment="1" applyProtection="1">
      <alignment vertical="top" wrapText="1"/>
    </xf>
    <xf numFmtId="164" fontId="0" fillId="0" borderId="11" xfId="2" applyFont="1" applyBorder="1" applyProtection="1"/>
    <xf numFmtId="164" fontId="0" fillId="0" borderId="22" xfId="2" applyFont="1" applyBorder="1" applyProtection="1"/>
    <xf numFmtId="0" fontId="27" fillId="0" borderId="17" xfId="0" applyFont="1" applyBorder="1" applyAlignment="1" applyProtection="1">
      <alignment wrapText="1"/>
    </xf>
    <xf numFmtId="164" fontId="1" fillId="0" borderId="18" xfId="2" applyFont="1" applyFill="1" applyBorder="1" applyProtection="1"/>
    <xf numFmtId="0" fontId="8" fillId="0" borderId="0" xfId="0" applyFont="1" applyProtection="1"/>
    <xf numFmtId="0" fontId="8" fillId="0" borderId="0" xfId="0" applyFont="1" applyAlignment="1" applyProtection="1">
      <alignment horizontal="left" indent="15"/>
    </xf>
    <xf numFmtId="164" fontId="0" fillId="0" borderId="3" xfId="2" applyFont="1" applyBorder="1" applyProtection="1"/>
    <xf numFmtId="164" fontId="0" fillId="0" borderId="23" xfId="2" applyFont="1" applyBorder="1" applyProtection="1"/>
    <xf numFmtId="164" fontId="0" fillId="0" borderId="24" xfId="2" applyFont="1" applyBorder="1" applyProtection="1"/>
    <xf numFmtId="164" fontId="0" fillId="0" borderId="25" xfId="2" applyFont="1" applyBorder="1" applyProtection="1"/>
    <xf numFmtId="0" fontId="25" fillId="0" borderId="26" xfId="0" applyFont="1" applyBorder="1" applyAlignment="1" applyProtection="1">
      <alignment vertical="top" wrapText="1"/>
    </xf>
    <xf numFmtId="49" fontId="29" fillId="0" borderId="0" xfId="1" applyNumberFormat="1" applyFont="1" applyBorder="1" applyAlignment="1" applyProtection="1">
      <alignment horizontal="justify"/>
    </xf>
    <xf numFmtId="0" fontId="0" fillId="0" borderId="14" xfId="0" applyBorder="1" applyProtection="1"/>
    <xf numFmtId="0" fontId="0" fillId="0" borderId="11" xfId="0" applyBorder="1" applyProtection="1"/>
    <xf numFmtId="0" fontId="13" fillId="0" borderId="3" xfId="0" applyFont="1" applyBorder="1" applyAlignment="1" applyProtection="1">
      <alignment horizontal="center"/>
    </xf>
    <xf numFmtId="164" fontId="1" fillId="4" borderId="18" xfId="2" applyFont="1" applyFill="1" applyBorder="1" applyProtection="1"/>
    <xf numFmtId="0" fontId="28" fillId="0" borderId="0" xfId="0" applyFont="1" applyAlignment="1" applyProtection="1">
      <alignment horizontal="center"/>
    </xf>
    <xf numFmtId="0" fontId="5" fillId="0" borderId="0" xfId="0" applyFont="1" applyAlignment="1" applyProtection="1">
      <alignment horizontal="justify"/>
    </xf>
    <xf numFmtId="0" fontId="11" fillId="0" borderId="0" xfId="0" applyFont="1" applyAlignment="1" applyProtection="1"/>
    <xf numFmtId="0" fontId="0" fillId="0" borderId="0" xfId="0" applyAlignment="1" applyProtection="1">
      <alignment horizontal="left" indent="2"/>
    </xf>
    <xf numFmtId="0" fontId="0" fillId="0" borderId="0" xfId="0" applyAlignment="1" applyProtection="1">
      <alignment horizontal="left" indent="15"/>
    </xf>
    <xf numFmtId="0" fontId="7" fillId="0" borderId="0" xfId="0" applyFont="1" applyBorder="1" applyAlignment="1" applyProtection="1">
      <alignment vertical="top"/>
    </xf>
    <xf numFmtId="0" fontId="20" fillId="0" borderId="0" xfId="0" applyFont="1" applyAlignment="1" applyProtection="1">
      <alignment horizontal="center"/>
    </xf>
    <xf numFmtId="0" fontId="21" fillId="0" borderId="0" xfId="0" applyFont="1" applyAlignment="1" applyProtection="1">
      <alignment horizontal="right"/>
    </xf>
    <xf numFmtId="49" fontId="9" fillId="0" borderId="1" xfId="1" applyNumberFormat="1" applyFont="1" applyFill="1" applyBorder="1" applyAlignment="1" applyProtection="1">
      <alignment wrapText="1"/>
    </xf>
    <xf numFmtId="49" fontId="8" fillId="0" borderId="3" xfId="0" applyNumberFormat="1" applyFont="1" applyBorder="1" applyProtection="1"/>
    <xf numFmtId="0" fontId="0" fillId="0" borderId="2" xfId="0" applyBorder="1" applyAlignment="1" applyProtection="1">
      <alignment horizontal="center"/>
    </xf>
    <xf numFmtId="0" fontId="17" fillId="0" borderId="13" xfId="0" applyFont="1" applyBorder="1" applyAlignment="1" applyProtection="1">
      <alignment wrapText="1"/>
    </xf>
    <xf numFmtId="0" fontId="17" fillId="0" borderId="0" xfId="0" applyFont="1" applyBorder="1" applyAlignment="1" applyProtection="1">
      <alignment wrapText="1"/>
    </xf>
    <xf numFmtId="0" fontId="13" fillId="0" borderId="14" xfId="0" applyFont="1" applyBorder="1" applyAlignment="1" applyProtection="1">
      <alignment horizontal="center"/>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13" fillId="0" borderId="12" xfId="0" applyFont="1" applyBorder="1" applyProtection="1"/>
    <xf numFmtId="0" fontId="13" fillId="0" borderId="10" xfId="0" applyFont="1" applyBorder="1" applyProtection="1"/>
    <xf numFmtId="0" fontId="13" fillId="0" borderId="15" xfId="0" applyFont="1" applyBorder="1" applyProtection="1"/>
    <xf numFmtId="0" fontId="21" fillId="0" borderId="0" xfId="0" applyFont="1" applyProtection="1"/>
    <xf numFmtId="0" fontId="13" fillId="0" borderId="2" xfId="0" applyFont="1" applyBorder="1" applyProtection="1"/>
    <xf numFmtId="0" fontId="13" fillId="0" borderId="3" xfId="0" applyFont="1" applyBorder="1" applyProtection="1"/>
    <xf numFmtId="0" fontId="0" fillId="0" borderId="0" xfId="0" applyBorder="1" applyProtection="1"/>
    <xf numFmtId="0" fontId="25" fillId="3" borderId="18" xfId="0" applyFont="1" applyFill="1" applyBorder="1" applyAlignment="1" applyProtection="1">
      <alignment horizontal="center" wrapText="1"/>
    </xf>
    <xf numFmtId="0" fontId="26" fillId="0" borderId="20" xfId="0" applyFont="1" applyBorder="1" applyAlignment="1" applyProtection="1">
      <alignment horizontal="center" wrapText="1"/>
    </xf>
    <xf numFmtId="0" fontId="26" fillId="0" borderId="19" xfId="0" applyFont="1" applyBorder="1" applyAlignment="1" applyProtection="1">
      <alignment horizontal="center" vertical="center"/>
    </xf>
    <xf numFmtId="0" fontId="24" fillId="0" borderId="0" xfId="0" applyFont="1" applyAlignment="1" applyProtection="1">
      <alignment horizontal="center"/>
    </xf>
    <xf numFmtId="0" fontId="11" fillId="0" borderId="0" xfId="0" applyFont="1" applyAlignment="1" applyProtection="1">
      <alignment horizontal="center"/>
    </xf>
    <xf numFmtId="0" fontId="28" fillId="0" borderId="0" xfId="0" applyFont="1" applyAlignment="1" applyProtection="1">
      <alignment horizontal="center" wrapText="1"/>
    </xf>
    <xf numFmtId="0" fontId="26" fillId="0" borderId="0" xfId="0" applyFont="1" applyAlignment="1" applyProtection="1">
      <alignment horizontal="justify"/>
    </xf>
    <xf numFmtId="0" fontId="1" fillId="0" borderId="6" xfId="0" applyFont="1" applyBorder="1" applyAlignment="1" applyProtection="1">
      <alignment horizontal="center"/>
    </xf>
    <xf numFmtId="0" fontId="1" fillId="0" borderId="0" xfId="0" applyFont="1" applyBorder="1" applyAlignment="1" applyProtection="1">
      <alignment horizontal="center"/>
    </xf>
    <xf numFmtId="49" fontId="7" fillId="0" borderId="2" xfId="0" applyNumberFormat="1" applyFont="1" applyBorder="1" applyAlignment="1" applyProtection="1">
      <alignment horizontal="center" wrapText="1"/>
    </xf>
    <xf numFmtId="49" fontId="7" fillId="0" borderId="4" xfId="0" applyNumberFormat="1" applyFont="1" applyBorder="1" applyAlignment="1" applyProtection="1">
      <alignment horizontal="center" wrapText="1"/>
    </xf>
    <xf numFmtId="49" fontId="7" fillId="0" borderId="3" xfId="0" applyNumberFormat="1" applyFont="1" applyBorder="1" applyAlignment="1" applyProtection="1">
      <alignment horizontal="center" wrapText="1"/>
    </xf>
    <xf numFmtId="0" fontId="5" fillId="0" borderId="0" xfId="0" applyFont="1" applyBorder="1" applyAlignment="1" applyProtection="1">
      <alignment vertical="top" wrapText="1"/>
    </xf>
    <xf numFmtId="0" fontId="5" fillId="0" borderId="0" xfId="0" applyFont="1" applyBorder="1" applyAlignment="1" applyProtection="1">
      <alignment vertical="top"/>
    </xf>
    <xf numFmtId="49" fontId="6" fillId="0" borderId="4" xfId="0" applyNumberFormat="1" applyFont="1" applyBorder="1" applyAlignment="1" applyProtection="1">
      <alignment horizontal="center" wrapText="1"/>
    </xf>
    <xf numFmtId="0" fontId="7" fillId="0" borderId="0" xfId="0" applyFont="1" applyBorder="1" applyAlignment="1" applyProtection="1">
      <alignment horizontal="left" vertical="top" wrapText="1"/>
    </xf>
    <xf numFmtId="0" fontId="13" fillId="0" borderId="12" xfId="0" applyFont="1" applyBorder="1" applyAlignment="1" applyProtection="1">
      <alignment horizontal="center"/>
    </xf>
    <xf numFmtId="0" fontId="13" fillId="0" borderId="10" xfId="0" applyFont="1" applyBorder="1" applyAlignment="1" applyProtection="1">
      <alignment horizontal="center"/>
    </xf>
    <xf numFmtId="0" fontId="13" fillId="0" borderId="15" xfId="0" applyFont="1" applyBorder="1" applyAlignment="1" applyProtection="1">
      <alignment horizontal="center"/>
    </xf>
    <xf numFmtId="0" fontId="13" fillId="0" borderId="14" xfId="0" applyFont="1" applyBorder="1" applyAlignment="1" applyProtection="1">
      <alignment horizontal="center"/>
    </xf>
    <xf numFmtId="0" fontId="13" fillId="0" borderId="7" xfId="0" applyFont="1" applyBorder="1" applyAlignment="1" applyProtection="1">
      <alignment horizontal="center"/>
    </xf>
    <xf numFmtId="0" fontId="13" fillId="0" borderId="11" xfId="0" applyFont="1" applyBorder="1" applyAlignment="1" applyProtection="1">
      <alignment horizontal="center"/>
    </xf>
    <xf numFmtId="0" fontId="0" fillId="0" borderId="8" xfId="0" applyBorder="1" applyProtection="1"/>
    <xf numFmtId="0" fontId="0" fillId="0" borderId="0" xfId="0" applyBorder="1" applyProtection="1"/>
    <xf numFmtId="0" fontId="0" fillId="0" borderId="9" xfId="0" applyBorder="1" applyProtection="1"/>
    <xf numFmtId="0" fontId="13" fillId="0" borderId="12" xfId="0" applyFont="1" applyBorder="1" applyProtection="1"/>
    <xf numFmtId="0" fontId="13" fillId="0" borderId="10" xfId="0" applyFont="1" applyBorder="1" applyProtection="1"/>
    <xf numFmtId="0" fontId="13" fillId="0" borderId="15" xfId="0" applyFont="1" applyBorder="1" applyProtection="1"/>
    <xf numFmtId="0" fontId="19" fillId="0" borderId="0" xfId="0" applyFont="1" applyAlignment="1" applyProtection="1">
      <alignment horizontal="left"/>
    </xf>
    <xf numFmtId="0" fontId="18" fillId="0" borderId="0" xfId="0" applyFont="1" applyAlignment="1" applyProtection="1">
      <alignment horizontal="center"/>
    </xf>
    <xf numFmtId="0" fontId="18" fillId="0" borderId="0" xfId="0" applyFont="1" applyBorder="1" applyAlignment="1" applyProtection="1">
      <alignment horizontal="center"/>
    </xf>
    <xf numFmtId="0" fontId="21" fillId="0" borderId="0" xfId="0" applyFont="1" applyProtection="1"/>
    <xf numFmtId="0" fontId="21" fillId="0" borderId="0" xfId="0" applyFont="1" applyAlignment="1" applyProtection="1">
      <alignment horizontal="left" indent="2"/>
    </xf>
    <xf numFmtId="0" fontId="13" fillId="0" borderId="2" xfId="0" applyFont="1" applyBorder="1" applyProtection="1"/>
    <xf numFmtId="0" fontId="13" fillId="0" borderId="3" xfId="0" applyFont="1" applyBorder="1" applyProtection="1"/>
    <xf numFmtId="0" fontId="1" fillId="0" borderId="6" xfId="0" applyFont="1" applyBorder="1" applyAlignment="1" applyProtection="1">
      <alignment horizontal="right"/>
    </xf>
  </cellXfs>
  <cellStyles count="3">
    <cellStyle name="Čiarka" xfId="2" builtinId="3"/>
    <cellStyle name="Normálna" xfId="0" builtinId="0"/>
    <cellStyle name="normálne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view="pageLayout" zoomScaleNormal="100" workbookViewId="0">
      <selection activeCell="I8" sqref="I8"/>
    </sheetView>
  </sheetViews>
  <sheetFormatPr defaultColWidth="9.140625" defaultRowHeight="15" x14ac:dyDescent="0.25"/>
  <cols>
    <col min="1" max="1" width="34.42578125" style="1" customWidth="1"/>
    <col min="2" max="2" width="23.7109375" style="1" customWidth="1"/>
    <col min="3" max="3" width="23.85546875" style="1" customWidth="1"/>
    <col min="4" max="4" width="22.7109375" style="1" customWidth="1"/>
    <col min="5" max="7" width="9.140625" style="1" hidden="1" customWidth="1"/>
    <col min="8" max="16384" width="9.140625" style="1"/>
  </cols>
  <sheetData>
    <row r="1" spans="1:8" ht="15.75" x14ac:dyDescent="0.25">
      <c r="C1" s="71" t="s">
        <v>152</v>
      </c>
      <c r="H1" s="72"/>
    </row>
    <row r="3" spans="1:8" ht="23.25" x14ac:dyDescent="0.35">
      <c r="A3" s="119" t="s">
        <v>147</v>
      </c>
      <c r="B3" s="119"/>
      <c r="C3" s="119"/>
      <c r="D3" s="119"/>
    </row>
    <row r="4" spans="1:8" x14ac:dyDescent="0.25">
      <c r="A4" s="120" t="s">
        <v>164</v>
      </c>
      <c r="B4" s="120"/>
      <c r="C4" s="120"/>
      <c r="D4" s="120"/>
      <c r="E4" s="120"/>
      <c r="F4" s="120"/>
      <c r="G4" s="120"/>
    </row>
    <row r="5" spans="1:8" ht="15.75" x14ac:dyDescent="0.25">
      <c r="B5" s="73"/>
    </row>
    <row r="6" spans="1:8" ht="15.75" thickBot="1" x14ac:dyDescent="0.3">
      <c r="A6" s="74"/>
      <c r="B6" s="74"/>
      <c r="C6" s="74"/>
      <c r="D6" s="74"/>
    </row>
    <row r="7" spans="1:8" ht="31.5" thickTop="1" thickBot="1" x14ac:dyDescent="0.3">
      <c r="A7" s="75"/>
      <c r="B7" s="116" t="s">
        <v>182</v>
      </c>
      <c r="C7" s="118" t="s">
        <v>148</v>
      </c>
      <c r="D7" s="117" t="s">
        <v>183</v>
      </c>
    </row>
    <row r="8" spans="1:8" ht="44.25" thickTop="1" x14ac:dyDescent="0.25">
      <c r="A8" s="76" t="s">
        <v>153</v>
      </c>
      <c r="B8" s="85">
        <f>'Príloha č. 1-2 k časti B.2'!G35</f>
        <v>0</v>
      </c>
      <c r="C8" s="77">
        <f>'Príloha č. 1-2 k časti B.2'!G36</f>
        <v>0</v>
      </c>
      <c r="D8" s="78">
        <f>'Príloha č. 1-2 k časti B.2'!G37</f>
        <v>0</v>
      </c>
    </row>
    <row r="9" spans="1:8" ht="44.25" thickBot="1" x14ac:dyDescent="0.3">
      <c r="A9" s="87" t="s">
        <v>156</v>
      </c>
      <c r="B9" s="86">
        <f>'Príloha č. 1-2 k časti B.2'!G79</f>
        <v>0</v>
      </c>
      <c r="C9" s="83">
        <f>'Príloha č. 1-2 k časti B.2'!G80</f>
        <v>0</v>
      </c>
      <c r="D9" s="84">
        <f>'Príloha č. 1-2 k časti B.2'!G81</f>
        <v>0</v>
      </c>
    </row>
    <row r="10" spans="1:8" ht="68.25" thickTop="1" thickBot="1" x14ac:dyDescent="0.3">
      <c r="A10" s="79" t="s">
        <v>149</v>
      </c>
      <c r="B10" s="92">
        <f>SUM(B8:B9)</f>
        <v>0</v>
      </c>
      <c r="C10" s="80">
        <f>SUM(C8:C9)</f>
        <v>0</v>
      </c>
      <c r="D10" s="80">
        <f>SUM(D8:D9)</f>
        <v>0</v>
      </c>
    </row>
    <row r="11" spans="1:8" ht="15.75" thickTop="1" x14ac:dyDescent="0.25"/>
    <row r="15" spans="1:8" s="93" customFormat="1" ht="54" customHeight="1" x14ac:dyDescent="0.2">
      <c r="A15" s="121"/>
      <c r="B15" s="121"/>
      <c r="C15" s="121"/>
      <c r="D15" s="121"/>
    </row>
    <row r="16" spans="1:8" x14ac:dyDescent="0.25">
      <c r="A16" s="81"/>
    </row>
    <row r="17" spans="1:3" x14ac:dyDescent="0.25">
      <c r="A17" s="122" t="s">
        <v>154</v>
      </c>
      <c r="B17" s="122"/>
    </row>
    <row r="18" spans="1:3" x14ac:dyDescent="0.25">
      <c r="A18" s="94"/>
    </row>
    <row r="21" spans="1:3" x14ac:dyDescent="0.25">
      <c r="C21" s="81" t="s">
        <v>150</v>
      </c>
    </row>
    <row r="22" spans="1:3" x14ac:dyDescent="0.25">
      <c r="A22" s="81"/>
      <c r="C22" s="81" t="s">
        <v>155</v>
      </c>
    </row>
    <row r="23" spans="1:3" x14ac:dyDescent="0.25">
      <c r="A23" s="81"/>
      <c r="C23" s="81"/>
    </row>
    <row r="24" spans="1:3" x14ac:dyDescent="0.25">
      <c r="A24" s="81"/>
      <c r="C24" s="81"/>
    </row>
    <row r="25" spans="1:3" x14ac:dyDescent="0.25">
      <c r="A25" s="81"/>
      <c r="C25" s="81"/>
    </row>
    <row r="26" spans="1:3" x14ac:dyDescent="0.25">
      <c r="A26" s="81"/>
      <c r="C26" s="81"/>
    </row>
    <row r="27" spans="1:3" x14ac:dyDescent="0.25">
      <c r="A27" s="81"/>
      <c r="C27" s="81"/>
    </row>
    <row r="29" spans="1:3" x14ac:dyDescent="0.25">
      <c r="A29" s="81"/>
      <c r="C29" s="81"/>
    </row>
    <row r="30" spans="1:3" x14ac:dyDescent="0.25">
      <c r="B30" s="81"/>
      <c r="C30" s="82"/>
    </row>
  </sheetData>
  <sheetProtection algorithmName="SHA-512" hashValue="qS0yrvIY9RvmGRbRy/CjgD6x33HIMzPFTMzAl9A/KJouU6aZigcJmhkFujVjI0jHtIG54ew9stNVjWvIfc+lVQ==" saltValue="HpAtcBK82e6Ue4Qw996lpQ==" spinCount="100000" sheet="1" objects="1" scenarios="1"/>
  <mergeCells count="4">
    <mergeCell ref="A3:D3"/>
    <mergeCell ref="A4:G4"/>
    <mergeCell ref="A15:D15"/>
    <mergeCell ref="A17:B17"/>
  </mergeCells>
  <pageMargins left="0.7" right="0.7" top="0.75" bottom="0.75" header="0.3" footer="0.3"/>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2"/>
  <sheetViews>
    <sheetView tabSelected="1" view="pageLayout" topLeftCell="A43" zoomScaleNormal="100" workbookViewId="0">
      <selection activeCell="K57" sqref="K57"/>
    </sheetView>
  </sheetViews>
  <sheetFormatPr defaultColWidth="9.140625" defaultRowHeight="15" x14ac:dyDescent="0.25"/>
  <cols>
    <col min="1" max="1" width="3.42578125" style="1" customWidth="1"/>
    <col min="2" max="2" width="16.5703125" style="1" customWidth="1"/>
    <col min="3" max="3" width="38" style="1" customWidth="1"/>
    <col min="4" max="4" width="9.140625" style="1"/>
    <col min="5" max="5" width="11" style="1" customWidth="1"/>
    <col min="6" max="6" width="9.140625" style="1"/>
    <col min="7" max="7" width="14.28515625" style="1" customWidth="1"/>
    <col min="8" max="16384" width="9.140625" style="1"/>
  </cols>
  <sheetData>
    <row r="1" spans="1:7" x14ac:dyDescent="0.25">
      <c r="A1" s="95" t="s">
        <v>16</v>
      </c>
    </row>
    <row r="4" spans="1:7" x14ac:dyDescent="0.25">
      <c r="A4" s="120" t="s">
        <v>164</v>
      </c>
      <c r="B4" s="120"/>
      <c r="C4" s="120"/>
      <c r="D4" s="120"/>
      <c r="E4" s="120"/>
      <c r="F4" s="120"/>
      <c r="G4" s="120"/>
    </row>
    <row r="5" spans="1:7" ht="15.75" x14ac:dyDescent="0.25">
      <c r="A5" s="124" t="s">
        <v>157</v>
      </c>
      <c r="B5" s="124"/>
      <c r="C5" s="124"/>
      <c r="D5" s="124"/>
      <c r="E5" s="124"/>
      <c r="F5" s="124"/>
      <c r="G5" s="124"/>
    </row>
    <row r="6" spans="1:7" ht="15.75" x14ac:dyDescent="0.25">
      <c r="A6" s="123" t="s">
        <v>146</v>
      </c>
      <c r="B6" s="123"/>
      <c r="C6" s="123"/>
      <c r="D6" s="123"/>
      <c r="E6" s="123"/>
      <c r="F6" s="123"/>
      <c r="G6" s="123"/>
    </row>
    <row r="7" spans="1:7" ht="22.5" x14ac:dyDescent="0.25">
      <c r="A7" s="6" t="s">
        <v>0</v>
      </c>
      <c r="B7" s="7" t="s">
        <v>1</v>
      </c>
      <c r="C7" s="8" t="s">
        <v>2</v>
      </c>
      <c r="D7" s="9" t="s">
        <v>3</v>
      </c>
      <c r="E7" s="10" t="s">
        <v>173</v>
      </c>
      <c r="F7" s="11" t="s">
        <v>5</v>
      </c>
      <c r="G7" s="10" t="s">
        <v>174</v>
      </c>
    </row>
    <row r="8" spans="1:7" x14ac:dyDescent="0.25">
      <c r="A8" s="12"/>
      <c r="B8" s="13" t="s">
        <v>6</v>
      </c>
      <c r="C8" s="14" t="s">
        <v>7</v>
      </c>
      <c r="D8" s="15"/>
      <c r="E8" s="115"/>
      <c r="F8" s="115"/>
      <c r="G8" s="16"/>
    </row>
    <row r="9" spans="1:7" x14ac:dyDescent="0.25">
      <c r="A9" s="125" t="s">
        <v>25</v>
      </c>
      <c r="B9" s="126"/>
      <c r="C9" s="126"/>
      <c r="D9" s="126"/>
      <c r="E9" s="126"/>
      <c r="F9" s="126"/>
      <c r="G9" s="127"/>
    </row>
    <row r="10" spans="1:7" x14ac:dyDescent="0.25">
      <c r="A10" s="17">
        <v>1</v>
      </c>
      <c r="B10" s="18" t="s">
        <v>37</v>
      </c>
      <c r="C10" s="19" t="s">
        <v>114</v>
      </c>
      <c r="D10" s="20" t="s">
        <v>8</v>
      </c>
      <c r="E10" s="5"/>
      <c r="F10" s="3">
        <v>5000</v>
      </c>
      <c r="G10" s="2">
        <f>ROUND(E10,2)*F10</f>
        <v>0</v>
      </c>
    </row>
    <row r="11" spans="1:7" x14ac:dyDescent="0.25">
      <c r="A11" s="17">
        <v>2</v>
      </c>
      <c r="B11" s="18" t="s">
        <v>40</v>
      </c>
      <c r="C11" s="19" t="s">
        <v>115</v>
      </c>
      <c r="D11" s="21" t="s">
        <v>8</v>
      </c>
      <c r="E11" s="5"/>
      <c r="F11" s="3">
        <v>78000</v>
      </c>
      <c r="G11" s="2">
        <f t="shared" ref="G11:G14" si="0">ROUND(E11,2)*F11</f>
        <v>0</v>
      </c>
    </row>
    <row r="12" spans="1:7" x14ac:dyDescent="0.25">
      <c r="A12" s="17">
        <v>3</v>
      </c>
      <c r="B12" s="18" t="s">
        <v>42</v>
      </c>
      <c r="C12" s="19" t="s">
        <v>116</v>
      </c>
      <c r="D12" s="21" t="s">
        <v>8</v>
      </c>
      <c r="E12" s="5"/>
      <c r="F12" s="3">
        <v>90000</v>
      </c>
      <c r="G12" s="2">
        <f t="shared" si="0"/>
        <v>0</v>
      </c>
    </row>
    <row r="13" spans="1:7" x14ac:dyDescent="0.25">
      <c r="A13" s="17">
        <v>4</v>
      </c>
      <c r="B13" s="18" t="s">
        <v>44</v>
      </c>
      <c r="C13" s="19" t="s">
        <v>117</v>
      </c>
      <c r="D13" s="21" t="s">
        <v>8</v>
      </c>
      <c r="E13" s="5"/>
      <c r="F13" s="3">
        <v>51000</v>
      </c>
      <c r="G13" s="2">
        <f t="shared" si="0"/>
        <v>0</v>
      </c>
    </row>
    <row r="14" spans="1:7" x14ac:dyDescent="0.25">
      <c r="A14" s="17">
        <v>5</v>
      </c>
      <c r="B14" s="18" t="s">
        <v>46</v>
      </c>
      <c r="C14" s="19" t="s">
        <v>118</v>
      </c>
      <c r="D14" s="21" t="s">
        <v>8</v>
      </c>
      <c r="E14" s="5"/>
      <c r="F14" s="3">
        <v>1000</v>
      </c>
      <c r="G14" s="2">
        <f t="shared" si="0"/>
        <v>0</v>
      </c>
    </row>
    <row r="15" spans="1:7" x14ac:dyDescent="0.25">
      <c r="A15" s="12"/>
      <c r="B15" s="13"/>
      <c r="C15" s="14"/>
      <c r="D15" s="15"/>
      <c r="E15" s="115"/>
      <c r="F15" s="115"/>
      <c r="G15" s="16"/>
    </row>
    <row r="16" spans="1:7" ht="27" customHeight="1" x14ac:dyDescent="0.25">
      <c r="A16" s="12"/>
      <c r="B16" s="22" t="s">
        <v>9</v>
      </c>
      <c r="C16" s="130" t="s">
        <v>10</v>
      </c>
      <c r="D16" s="130"/>
      <c r="E16" s="130"/>
      <c r="F16" s="23"/>
      <c r="G16" s="24"/>
    </row>
    <row r="17" spans="1:7" x14ac:dyDescent="0.25">
      <c r="A17" s="125" t="s">
        <v>11</v>
      </c>
      <c r="B17" s="126"/>
      <c r="C17" s="126"/>
      <c r="D17" s="126"/>
      <c r="E17" s="126"/>
      <c r="F17" s="126"/>
      <c r="G17" s="127"/>
    </row>
    <row r="18" spans="1:7" ht="48.75" x14ac:dyDescent="0.25">
      <c r="A18" s="17">
        <v>6</v>
      </c>
      <c r="B18" s="18" t="s">
        <v>56</v>
      </c>
      <c r="C18" s="25" t="s">
        <v>119</v>
      </c>
      <c r="D18" s="21" t="s">
        <v>8</v>
      </c>
      <c r="E18" s="5"/>
      <c r="F18" s="3">
        <v>225000</v>
      </c>
      <c r="G18" s="2">
        <f t="shared" ref="G18" si="1">ROUND(E18,2)*F18</f>
        <v>0</v>
      </c>
    </row>
    <row r="19" spans="1:7" x14ac:dyDescent="0.25">
      <c r="A19" s="17"/>
      <c r="B19" s="18"/>
      <c r="C19" s="19" t="s">
        <v>34</v>
      </c>
      <c r="D19" s="21"/>
      <c r="E19" s="2"/>
      <c r="F19" s="3"/>
      <c r="G19" s="2"/>
    </row>
    <row r="20" spans="1:7" x14ac:dyDescent="0.25">
      <c r="A20" s="17">
        <v>7</v>
      </c>
      <c r="B20" s="18" t="s">
        <v>62</v>
      </c>
      <c r="C20" s="26" t="s">
        <v>120</v>
      </c>
      <c r="D20" s="21" t="s">
        <v>8</v>
      </c>
      <c r="E20" s="5"/>
      <c r="F20" s="3">
        <v>1000</v>
      </c>
      <c r="G20" s="2">
        <f t="shared" ref="G20:G24" si="2">ROUND(E20,2)*F20</f>
        <v>0</v>
      </c>
    </row>
    <row r="21" spans="1:7" x14ac:dyDescent="0.25">
      <c r="A21" s="17">
        <v>8</v>
      </c>
      <c r="B21" s="18" t="s">
        <v>64</v>
      </c>
      <c r="C21" s="26" t="s">
        <v>121</v>
      </c>
      <c r="D21" s="21" t="s">
        <v>8</v>
      </c>
      <c r="E21" s="5"/>
      <c r="F21" s="3">
        <v>1000</v>
      </c>
      <c r="G21" s="2">
        <f t="shared" si="2"/>
        <v>0</v>
      </c>
    </row>
    <row r="22" spans="1:7" x14ac:dyDescent="0.25">
      <c r="A22" s="17">
        <v>9</v>
      </c>
      <c r="B22" s="18" t="s">
        <v>66</v>
      </c>
      <c r="C22" s="26" t="s">
        <v>122</v>
      </c>
      <c r="D22" s="21" t="s">
        <v>8</v>
      </c>
      <c r="E22" s="5"/>
      <c r="F22" s="3">
        <v>1000</v>
      </c>
      <c r="G22" s="2">
        <f t="shared" si="2"/>
        <v>0</v>
      </c>
    </row>
    <row r="23" spans="1:7" x14ac:dyDescent="0.25">
      <c r="A23" s="17">
        <v>10</v>
      </c>
      <c r="B23" s="18" t="s">
        <v>68</v>
      </c>
      <c r="C23" s="26" t="s">
        <v>123</v>
      </c>
      <c r="D23" s="21" t="s">
        <v>8</v>
      </c>
      <c r="E23" s="5"/>
      <c r="F23" s="3">
        <v>51000</v>
      </c>
      <c r="G23" s="2">
        <f t="shared" si="2"/>
        <v>0</v>
      </c>
    </row>
    <row r="24" spans="1:7" x14ac:dyDescent="0.25">
      <c r="A24" s="17">
        <v>11</v>
      </c>
      <c r="B24" s="18" t="s">
        <v>70</v>
      </c>
      <c r="C24" s="26" t="s">
        <v>124</v>
      </c>
      <c r="D24" s="21" t="s">
        <v>8</v>
      </c>
      <c r="E24" s="5"/>
      <c r="F24" s="3">
        <v>1000</v>
      </c>
      <c r="G24" s="2">
        <f t="shared" si="2"/>
        <v>0</v>
      </c>
    </row>
    <row r="25" spans="1:7" ht="24.75" x14ac:dyDescent="0.25">
      <c r="A25" s="17"/>
      <c r="B25" s="18"/>
      <c r="C25" s="25" t="s">
        <v>35</v>
      </c>
      <c r="D25" s="21"/>
      <c r="E25" s="2"/>
      <c r="F25" s="3"/>
      <c r="G25" s="2"/>
    </row>
    <row r="26" spans="1:7" x14ac:dyDescent="0.25">
      <c r="A26" s="17">
        <v>12</v>
      </c>
      <c r="B26" s="18" t="s">
        <v>89</v>
      </c>
      <c r="C26" s="19" t="s">
        <v>114</v>
      </c>
      <c r="D26" s="21" t="s">
        <v>8</v>
      </c>
      <c r="E26" s="5"/>
      <c r="F26" s="3">
        <v>5000</v>
      </c>
      <c r="G26" s="2">
        <f t="shared" ref="G26:G28" si="3">ROUND(E26,2)*F26</f>
        <v>0</v>
      </c>
    </row>
    <row r="27" spans="1:7" x14ac:dyDescent="0.25">
      <c r="A27" s="17">
        <v>13</v>
      </c>
      <c r="B27" s="18" t="s">
        <v>91</v>
      </c>
      <c r="C27" s="19" t="s">
        <v>115</v>
      </c>
      <c r="D27" s="21" t="s">
        <v>8</v>
      </c>
      <c r="E27" s="5"/>
      <c r="F27" s="3">
        <v>77000</v>
      </c>
      <c r="G27" s="2">
        <f t="shared" si="3"/>
        <v>0</v>
      </c>
    </row>
    <row r="28" spans="1:7" x14ac:dyDescent="0.25">
      <c r="A28" s="17">
        <v>14</v>
      </c>
      <c r="B28" s="18" t="s">
        <v>93</v>
      </c>
      <c r="C28" s="19" t="s">
        <v>116</v>
      </c>
      <c r="D28" s="21" t="s">
        <v>8</v>
      </c>
      <c r="E28" s="5"/>
      <c r="F28" s="3">
        <v>88000</v>
      </c>
      <c r="G28" s="2">
        <f t="shared" si="3"/>
        <v>0</v>
      </c>
    </row>
    <row r="29" spans="1:7" ht="24.75" x14ac:dyDescent="0.25">
      <c r="A29" s="27"/>
      <c r="B29" s="28"/>
      <c r="C29" s="29" t="s">
        <v>12</v>
      </c>
      <c r="D29" s="30"/>
      <c r="E29" s="31"/>
      <c r="F29" s="31"/>
      <c r="G29" s="32"/>
    </row>
    <row r="30" spans="1:7" x14ac:dyDescent="0.25">
      <c r="A30" s="17">
        <v>15</v>
      </c>
      <c r="B30" s="18" t="s">
        <v>95</v>
      </c>
      <c r="C30" s="19" t="s">
        <v>96</v>
      </c>
      <c r="D30" s="21" t="s">
        <v>8</v>
      </c>
      <c r="E30" s="5"/>
      <c r="F30" s="3">
        <v>10000</v>
      </c>
      <c r="G30" s="2">
        <f t="shared" ref="G30:G33" si="4">ROUND(E30,2)*F30</f>
        <v>0</v>
      </c>
    </row>
    <row r="31" spans="1:7" ht="29.25" customHeight="1" x14ac:dyDescent="0.25">
      <c r="A31" s="17">
        <v>16</v>
      </c>
      <c r="B31" s="18" t="s">
        <v>99</v>
      </c>
      <c r="C31" s="25" t="s">
        <v>36</v>
      </c>
      <c r="D31" s="20" t="s">
        <v>14</v>
      </c>
      <c r="E31" s="5"/>
      <c r="F31" s="3">
        <v>60000</v>
      </c>
      <c r="G31" s="2">
        <f t="shared" si="4"/>
        <v>0</v>
      </c>
    </row>
    <row r="32" spans="1:7" x14ac:dyDescent="0.25">
      <c r="A32" s="17">
        <v>17</v>
      </c>
      <c r="B32" s="18" t="s">
        <v>113</v>
      </c>
      <c r="C32" s="19" t="s">
        <v>13</v>
      </c>
      <c r="D32" s="20" t="s">
        <v>14</v>
      </c>
      <c r="E32" s="5"/>
      <c r="F32" s="3">
        <v>5000</v>
      </c>
      <c r="G32" s="2">
        <f t="shared" si="4"/>
        <v>0</v>
      </c>
    </row>
    <row r="33" spans="1:7" ht="36.75" x14ac:dyDescent="0.25">
      <c r="A33" s="17">
        <v>18</v>
      </c>
      <c r="B33" s="33" t="s">
        <v>105</v>
      </c>
      <c r="C33" s="101" t="s">
        <v>106</v>
      </c>
      <c r="D33" s="20" t="s">
        <v>14</v>
      </c>
      <c r="E33" s="5"/>
      <c r="F33" s="3">
        <v>500</v>
      </c>
      <c r="G33" s="2">
        <f t="shared" si="4"/>
        <v>0</v>
      </c>
    </row>
    <row r="34" spans="1:7" ht="15.75" thickBot="1" x14ac:dyDescent="0.3">
      <c r="A34" s="12"/>
      <c r="B34" s="22"/>
      <c r="C34" s="14"/>
      <c r="D34" s="35"/>
      <c r="E34" s="36"/>
      <c r="F34" s="36"/>
      <c r="G34" s="16"/>
    </row>
    <row r="35" spans="1:7" ht="15.75" thickBot="1" x14ac:dyDescent="0.3">
      <c r="A35" s="13"/>
      <c r="B35" s="37"/>
      <c r="C35" s="38" t="s">
        <v>175</v>
      </c>
      <c r="D35" s="15"/>
      <c r="E35" s="115"/>
      <c r="G35" s="4">
        <f>SUM(G10:G33)</f>
        <v>0</v>
      </c>
    </row>
    <row r="36" spans="1:7" ht="15.75" thickBot="1" x14ac:dyDescent="0.3">
      <c r="A36" s="13"/>
      <c r="B36" s="37"/>
      <c r="C36" s="38" t="s">
        <v>177</v>
      </c>
      <c r="D36" s="15"/>
      <c r="E36" s="115"/>
      <c r="G36" s="4">
        <f>SUM(G35*0.2)</f>
        <v>0</v>
      </c>
    </row>
    <row r="37" spans="1:7" ht="15.75" thickBot="1" x14ac:dyDescent="0.3">
      <c r="A37" s="13"/>
      <c r="B37" s="37"/>
      <c r="C37" s="38" t="s">
        <v>176</v>
      </c>
      <c r="D37" s="15"/>
      <c r="E37" s="115"/>
      <c r="G37" s="4">
        <f>SUM(G35:G36)</f>
        <v>0</v>
      </c>
    </row>
    <row r="38" spans="1:7" ht="105" customHeight="1" x14ac:dyDescent="0.25">
      <c r="A38" s="131" t="s">
        <v>15</v>
      </c>
      <c r="B38" s="131"/>
      <c r="C38" s="131"/>
      <c r="D38" s="131"/>
      <c r="E38" s="131"/>
      <c r="F38" s="131"/>
      <c r="G38" s="131"/>
    </row>
    <row r="39" spans="1:7" x14ac:dyDescent="0.25">
      <c r="A39" s="96" t="s">
        <v>17</v>
      </c>
      <c r="B39" s="96"/>
    </row>
    <row r="40" spans="1:7" x14ac:dyDescent="0.25">
      <c r="B40" s="96"/>
    </row>
    <row r="41" spans="1:7" x14ac:dyDescent="0.25">
      <c r="A41" s="96"/>
    </row>
    <row r="42" spans="1:7" x14ac:dyDescent="0.25">
      <c r="A42" s="96" t="s">
        <v>18</v>
      </c>
    </row>
    <row r="43" spans="1:7" x14ac:dyDescent="0.25">
      <c r="A43" s="97"/>
      <c r="D43" s="1" t="s">
        <v>19</v>
      </c>
    </row>
    <row r="44" spans="1:7" x14ac:dyDescent="0.25">
      <c r="A44" s="97"/>
      <c r="D44" s="1" t="s">
        <v>20</v>
      </c>
    </row>
    <row r="45" spans="1:7" x14ac:dyDescent="0.25">
      <c r="A45" s="97"/>
    </row>
    <row r="46" spans="1:7" x14ac:dyDescent="0.25">
      <c r="A46" s="95" t="s">
        <v>21</v>
      </c>
    </row>
    <row r="47" spans="1:7" x14ac:dyDescent="0.25">
      <c r="A47" s="97"/>
    </row>
    <row r="48" spans="1:7" ht="15" customHeight="1" x14ac:dyDescent="0.25">
      <c r="A48" s="97"/>
    </row>
    <row r="49" spans="1:7" x14ac:dyDescent="0.25">
      <c r="A49" s="120" t="s">
        <v>164</v>
      </c>
      <c r="B49" s="120"/>
      <c r="C49" s="120"/>
      <c r="D49" s="120"/>
      <c r="E49" s="120"/>
      <c r="F49" s="120"/>
      <c r="G49" s="120"/>
    </row>
    <row r="50" spans="1:7" ht="15.75" x14ac:dyDescent="0.25">
      <c r="A50" s="124" t="s">
        <v>165</v>
      </c>
      <c r="B50" s="124"/>
      <c r="C50" s="124"/>
      <c r="D50" s="124"/>
      <c r="E50" s="124"/>
      <c r="F50" s="124"/>
      <c r="G50" s="124"/>
    </row>
    <row r="51" spans="1:7" ht="15.75" x14ac:dyDescent="0.25">
      <c r="A51" s="123" t="s">
        <v>146</v>
      </c>
      <c r="B51" s="123"/>
      <c r="C51" s="123"/>
      <c r="D51" s="123"/>
      <c r="E51" s="123"/>
      <c r="F51" s="123"/>
      <c r="G51" s="123"/>
    </row>
    <row r="52" spans="1:7" ht="33.75" x14ac:dyDescent="0.25">
      <c r="A52" s="6" t="s">
        <v>0</v>
      </c>
      <c r="B52" s="7" t="s">
        <v>1</v>
      </c>
      <c r="C52" s="8" t="s">
        <v>2</v>
      </c>
      <c r="D52" s="9" t="s">
        <v>3</v>
      </c>
      <c r="E52" s="10" t="s">
        <v>178</v>
      </c>
      <c r="F52" s="11" t="s">
        <v>5</v>
      </c>
      <c r="G52" s="10" t="s">
        <v>179</v>
      </c>
    </row>
    <row r="53" spans="1:7" x14ac:dyDescent="0.25">
      <c r="A53" s="12"/>
      <c r="B53" s="13" t="s">
        <v>6</v>
      </c>
      <c r="C53" s="14" t="s">
        <v>7</v>
      </c>
      <c r="D53" s="15"/>
      <c r="E53" s="115"/>
      <c r="F53" s="39"/>
      <c r="G53" s="16"/>
    </row>
    <row r="54" spans="1:7" ht="15" customHeight="1" x14ac:dyDescent="0.25">
      <c r="A54" s="125" t="s">
        <v>129</v>
      </c>
      <c r="B54" s="126"/>
      <c r="C54" s="126"/>
      <c r="D54" s="126"/>
      <c r="E54" s="126"/>
      <c r="F54" s="126"/>
      <c r="G54" s="127"/>
    </row>
    <row r="55" spans="1:7" ht="15" customHeight="1" x14ac:dyDescent="0.25">
      <c r="A55" s="17">
        <v>1</v>
      </c>
      <c r="B55" s="18" t="s">
        <v>48</v>
      </c>
      <c r="C55" s="19" t="s">
        <v>125</v>
      </c>
      <c r="D55" s="21" t="s">
        <v>8</v>
      </c>
      <c r="E55" s="5"/>
      <c r="F55" s="3">
        <v>20000</v>
      </c>
      <c r="G55" s="2">
        <f t="shared" ref="G55:G57" si="5">ROUND(E55,2)*F55</f>
        <v>0</v>
      </c>
    </row>
    <row r="56" spans="1:7" x14ac:dyDescent="0.25">
      <c r="A56" s="17">
        <v>2</v>
      </c>
      <c r="B56" s="18" t="s">
        <v>50</v>
      </c>
      <c r="C56" s="19" t="s">
        <v>126</v>
      </c>
      <c r="D56" s="21" t="s">
        <v>8</v>
      </c>
      <c r="E56" s="5"/>
      <c r="F56" s="3">
        <v>26000</v>
      </c>
      <c r="G56" s="2">
        <f t="shared" si="5"/>
        <v>0</v>
      </c>
    </row>
    <row r="57" spans="1:7" x14ac:dyDescent="0.25">
      <c r="A57" s="17">
        <v>3</v>
      </c>
      <c r="B57" s="18" t="s">
        <v>52</v>
      </c>
      <c r="C57" s="19" t="s">
        <v>127</v>
      </c>
      <c r="D57" s="21" t="s">
        <v>8</v>
      </c>
      <c r="E57" s="5"/>
      <c r="F57" s="3">
        <v>15000</v>
      </c>
      <c r="G57" s="2">
        <f t="shared" si="5"/>
        <v>0</v>
      </c>
    </row>
    <row r="58" spans="1:7" x14ac:dyDescent="0.25">
      <c r="A58" s="17">
        <v>4</v>
      </c>
      <c r="B58" s="18" t="s">
        <v>54</v>
      </c>
      <c r="C58" s="19" t="s">
        <v>128</v>
      </c>
      <c r="D58" s="21" t="s">
        <v>8</v>
      </c>
      <c r="E58" s="5"/>
      <c r="F58" s="3">
        <v>1000</v>
      </c>
      <c r="G58" s="2">
        <f>ROUND(E58,2)*F58</f>
        <v>0</v>
      </c>
    </row>
    <row r="59" spans="1:7" x14ac:dyDescent="0.25">
      <c r="A59" s="12"/>
      <c r="B59" s="13"/>
      <c r="C59" s="14"/>
      <c r="D59" s="15"/>
      <c r="E59" s="115"/>
      <c r="F59" s="115"/>
      <c r="G59" s="16"/>
    </row>
    <row r="60" spans="1:7" ht="36.75" x14ac:dyDescent="0.25">
      <c r="A60" s="12"/>
      <c r="B60" s="22" t="s">
        <v>9</v>
      </c>
      <c r="C60" s="40" t="s">
        <v>10</v>
      </c>
      <c r="D60" s="40"/>
      <c r="E60" s="41"/>
      <c r="F60" s="42"/>
      <c r="G60" s="24"/>
    </row>
    <row r="61" spans="1:7" x14ac:dyDescent="0.25">
      <c r="A61" s="125" t="s">
        <v>11</v>
      </c>
      <c r="B61" s="126"/>
      <c r="C61" s="126"/>
      <c r="D61" s="126"/>
      <c r="E61" s="126"/>
      <c r="F61" s="126"/>
      <c r="G61" s="127"/>
    </row>
    <row r="62" spans="1:7" ht="36.75" x14ac:dyDescent="0.25">
      <c r="A62" s="17">
        <v>5</v>
      </c>
      <c r="B62" s="18" t="s">
        <v>57</v>
      </c>
      <c r="C62" s="25" t="s">
        <v>130</v>
      </c>
      <c r="D62" s="21" t="s">
        <v>8</v>
      </c>
      <c r="E62" s="5"/>
      <c r="F62" s="3">
        <v>62000</v>
      </c>
      <c r="G62" s="2">
        <f>ROUND(E62,2)*F62</f>
        <v>0</v>
      </c>
    </row>
    <row r="63" spans="1:7" x14ac:dyDescent="0.25">
      <c r="A63" s="12"/>
      <c r="B63" s="13"/>
      <c r="C63" s="14"/>
      <c r="D63" s="15"/>
      <c r="E63" s="115"/>
      <c r="F63" s="115"/>
      <c r="G63" s="16"/>
    </row>
    <row r="64" spans="1:7" ht="24.75" x14ac:dyDescent="0.25">
      <c r="A64" s="17"/>
      <c r="B64" s="18"/>
      <c r="C64" s="25" t="s">
        <v>34</v>
      </c>
      <c r="D64" s="21"/>
      <c r="E64" s="2"/>
      <c r="F64" s="3"/>
      <c r="G64" s="2"/>
    </row>
    <row r="65" spans="1:7" ht="15" customHeight="1" x14ac:dyDescent="0.25">
      <c r="A65" s="17">
        <v>6</v>
      </c>
      <c r="B65" s="18" t="s">
        <v>72</v>
      </c>
      <c r="C65" s="26" t="s">
        <v>131</v>
      </c>
      <c r="D65" s="21" t="s">
        <v>8</v>
      </c>
      <c r="E65" s="5"/>
      <c r="F65" s="3">
        <v>19000</v>
      </c>
      <c r="G65" s="2">
        <f t="shared" ref="G65:G69" si="6">ROUND(E65,2)*F65</f>
        <v>0</v>
      </c>
    </row>
    <row r="66" spans="1:7" x14ac:dyDescent="0.25">
      <c r="A66" s="17">
        <v>7</v>
      </c>
      <c r="B66" s="18" t="s">
        <v>75</v>
      </c>
      <c r="C66" s="26" t="s">
        <v>132</v>
      </c>
      <c r="D66" s="21" t="s">
        <v>8</v>
      </c>
      <c r="E66" s="5"/>
      <c r="F66" s="3">
        <v>24000</v>
      </c>
      <c r="G66" s="2">
        <f t="shared" si="6"/>
        <v>0</v>
      </c>
    </row>
    <row r="67" spans="1:7" x14ac:dyDescent="0.25">
      <c r="A67" s="17">
        <v>8</v>
      </c>
      <c r="B67" s="18" t="s">
        <v>77</v>
      </c>
      <c r="C67" s="26" t="s">
        <v>133</v>
      </c>
      <c r="D67" s="21" t="s">
        <v>8</v>
      </c>
      <c r="E67" s="5"/>
      <c r="F67" s="3">
        <v>1000</v>
      </c>
      <c r="G67" s="2">
        <f t="shared" si="6"/>
        <v>0</v>
      </c>
    </row>
    <row r="68" spans="1:7" x14ac:dyDescent="0.25">
      <c r="A68" s="17">
        <v>9</v>
      </c>
      <c r="B68" s="18" t="s">
        <v>79</v>
      </c>
      <c r="C68" s="26" t="s">
        <v>134</v>
      </c>
      <c r="D68" s="21" t="s">
        <v>8</v>
      </c>
      <c r="E68" s="5"/>
      <c r="F68" s="3">
        <v>15000</v>
      </c>
      <c r="G68" s="2">
        <f t="shared" si="6"/>
        <v>0</v>
      </c>
    </row>
    <row r="69" spans="1:7" x14ac:dyDescent="0.25">
      <c r="A69" s="17">
        <v>10</v>
      </c>
      <c r="B69" s="18" t="s">
        <v>81</v>
      </c>
      <c r="C69" s="26" t="s">
        <v>135</v>
      </c>
      <c r="D69" s="21" t="s">
        <v>8</v>
      </c>
      <c r="E69" s="5"/>
      <c r="F69" s="3">
        <v>1000</v>
      </c>
      <c r="G69" s="2">
        <f t="shared" si="6"/>
        <v>0</v>
      </c>
    </row>
    <row r="70" spans="1:7" x14ac:dyDescent="0.25">
      <c r="A70" s="17"/>
      <c r="B70" s="18"/>
      <c r="C70" s="25" t="s">
        <v>169</v>
      </c>
      <c r="D70" s="21"/>
      <c r="E70" s="2"/>
      <c r="F70" s="3"/>
      <c r="G70" s="2"/>
    </row>
    <row r="71" spans="1:7" x14ac:dyDescent="0.25">
      <c r="A71" s="17">
        <v>11</v>
      </c>
      <c r="B71" s="18" t="s">
        <v>166</v>
      </c>
      <c r="C71" s="25" t="s">
        <v>167</v>
      </c>
      <c r="D71" s="21" t="s">
        <v>8</v>
      </c>
      <c r="E71" s="5"/>
      <c r="F71" s="3">
        <v>1000</v>
      </c>
      <c r="G71" s="2">
        <f t="shared" ref="G71:G72" si="7">ROUND(E71,2)*F71</f>
        <v>0</v>
      </c>
    </row>
    <row r="72" spans="1:7" x14ac:dyDescent="0.25">
      <c r="A72" s="17">
        <v>12</v>
      </c>
      <c r="B72" s="18" t="s">
        <v>168</v>
      </c>
      <c r="C72" s="25" t="s">
        <v>170</v>
      </c>
      <c r="D72" s="21" t="s">
        <v>8</v>
      </c>
      <c r="E72" s="5"/>
      <c r="F72" s="3">
        <v>1000</v>
      </c>
      <c r="G72" s="2">
        <f t="shared" si="7"/>
        <v>0</v>
      </c>
    </row>
    <row r="73" spans="1:7" x14ac:dyDescent="0.25">
      <c r="A73" s="12"/>
      <c r="B73" s="13"/>
      <c r="C73" s="14"/>
      <c r="D73" s="15"/>
      <c r="E73" s="115"/>
      <c r="F73" s="115"/>
      <c r="G73" s="16"/>
    </row>
    <row r="74" spans="1:7" x14ac:dyDescent="0.25">
      <c r="A74" s="125" t="s">
        <v>136</v>
      </c>
      <c r="B74" s="126"/>
      <c r="C74" s="126"/>
      <c r="D74" s="126"/>
      <c r="E74" s="126"/>
      <c r="F74" s="126"/>
      <c r="G74" s="127"/>
    </row>
    <row r="75" spans="1:7" x14ac:dyDescent="0.25">
      <c r="A75" s="17">
        <v>13</v>
      </c>
      <c r="B75" s="18" t="s">
        <v>97</v>
      </c>
      <c r="C75" s="19" t="s">
        <v>137</v>
      </c>
      <c r="D75" s="21" t="s">
        <v>8</v>
      </c>
      <c r="E75" s="5"/>
      <c r="F75" s="3">
        <v>1000</v>
      </c>
      <c r="G75" s="2">
        <f t="shared" ref="G75:G77" si="8">ROUND(E75,2)*F75</f>
        <v>0</v>
      </c>
    </row>
    <row r="76" spans="1:7" ht="24.75" x14ac:dyDescent="0.25">
      <c r="A76" s="17">
        <v>14</v>
      </c>
      <c r="B76" s="18" t="s">
        <v>101</v>
      </c>
      <c r="C76" s="25" t="s">
        <v>138</v>
      </c>
      <c r="D76" s="21" t="s">
        <v>14</v>
      </c>
      <c r="E76" s="5"/>
      <c r="F76" s="3">
        <v>15000</v>
      </c>
      <c r="G76" s="2">
        <f t="shared" si="8"/>
        <v>0</v>
      </c>
    </row>
    <row r="77" spans="1:7" ht="39" customHeight="1" x14ac:dyDescent="0.25">
      <c r="A77" s="12">
        <v>15</v>
      </c>
      <c r="B77" s="43" t="s">
        <v>107</v>
      </c>
      <c r="C77" s="44" t="s">
        <v>139</v>
      </c>
      <c r="D77" s="20" t="s">
        <v>14</v>
      </c>
      <c r="E77" s="5"/>
      <c r="F77" s="3">
        <v>100</v>
      </c>
      <c r="G77" s="2">
        <f t="shared" si="8"/>
        <v>0</v>
      </c>
    </row>
    <row r="78" spans="1:7" ht="15.75" thickBot="1" x14ac:dyDescent="0.3">
      <c r="A78" s="12"/>
      <c r="B78" s="22"/>
      <c r="C78" s="14"/>
      <c r="D78" s="35"/>
      <c r="E78" s="36"/>
      <c r="F78" s="36"/>
      <c r="G78" s="16"/>
    </row>
    <row r="79" spans="1:7" ht="15.75" thickBot="1" x14ac:dyDescent="0.3">
      <c r="A79" s="13"/>
      <c r="B79" s="37"/>
      <c r="C79" s="38" t="s">
        <v>175</v>
      </c>
      <c r="D79" s="15"/>
      <c r="E79" s="115"/>
      <c r="G79" s="4">
        <f>SUM(G55:G58,G62,G65:G69,G71:G72,G75:G77)</f>
        <v>0</v>
      </c>
    </row>
    <row r="80" spans="1:7" ht="15.75" thickBot="1" x14ac:dyDescent="0.3">
      <c r="A80" s="13"/>
      <c r="B80" s="37"/>
      <c r="C80" s="38" t="s">
        <v>180</v>
      </c>
      <c r="D80" s="15"/>
      <c r="E80" s="115"/>
      <c r="G80" s="4">
        <f>SUM(G79*0.2)</f>
        <v>0</v>
      </c>
    </row>
    <row r="81" spans="1:7" ht="15.75" thickBot="1" x14ac:dyDescent="0.3">
      <c r="A81" s="13"/>
      <c r="B81" s="37"/>
      <c r="C81" s="38" t="s">
        <v>181</v>
      </c>
      <c r="D81" s="15"/>
      <c r="E81" s="115"/>
      <c r="G81" s="4">
        <f>SUM(G79:G80)</f>
        <v>0</v>
      </c>
    </row>
    <row r="82" spans="1:7" x14ac:dyDescent="0.25">
      <c r="A82" s="68"/>
      <c r="B82" s="69"/>
      <c r="C82" s="70"/>
    </row>
    <row r="83" spans="1:7" x14ac:dyDescent="0.25">
      <c r="A83" s="128" t="s">
        <v>15</v>
      </c>
      <c r="B83" s="129"/>
      <c r="C83" s="129"/>
      <c r="D83" s="129"/>
      <c r="E83" s="129"/>
      <c r="F83" s="129"/>
      <c r="G83" s="129"/>
    </row>
    <row r="84" spans="1:7" x14ac:dyDescent="0.25">
      <c r="A84" s="129"/>
      <c r="B84" s="129"/>
      <c r="C84" s="129"/>
      <c r="D84" s="129"/>
      <c r="E84" s="129"/>
      <c r="F84" s="129"/>
      <c r="G84" s="129"/>
    </row>
    <row r="85" spans="1:7" x14ac:dyDescent="0.25">
      <c r="A85" s="129"/>
      <c r="B85" s="129"/>
      <c r="C85" s="129"/>
      <c r="D85" s="129"/>
      <c r="E85" s="129"/>
      <c r="F85" s="129"/>
      <c r="G85" s="129"/>
    </row>
    <row r="86" spans="1:7" x14ac:dyDescent="0.25">
      <c r="A86" s="129"/>
      <c r="B86" s="129"/>
      <c r="C86" s="129"/>
      <c r="D86" s="129"/>
      <c r="E86" s="129"/>
      <c r="F86" s="129"/>
      <c r="G86" s="129"/>
    </row>
    <row r="87" spans="1:7" x14ac:dyDescent="0.25">
      <c r="A87" s="129"/>
      <c r="B87" s="129"/>
      <c r="C87" s="129"/>
      <c r="D87" s="129"/>
      <c r="E87" s="129"/>
      <c r="F87" s="129"/>
      <c r="G87" s="129"/>
    </row>
    <row r="88" spans="1:7" x14ac:dyDescent="0.25">
      <c r="A88" s="129"/>
      <c r="B88" s="129"/>
      <c r="C88" s="129"/>
      <c r="D88" s="129"/>
      <c r="E88" s="129"/>
      <c r="F88" s="129"/>
      <c r="G88" s="129"/>
    </row>
    <row r="89" spans="1:7" x14ac:dyDescent="0.25">
      <c r="A89" s="129"/>
      <c r="B89" s="129"/>
      <c r="C89" s="129"/>
      <c r="D89" s="129"/>
      <c r="E89" s="129"/>
      <c r="F89" s="129"/>
      <c r="G89" s="129"/>
    </row>
    <row r="90" spans="1:7" x14ac:dyDescent="0.25">
      <c r="A90" s="129"/>
      <c r="B90" s="129"/>
      <c r="C90" s="129"/>
      <c r="D90" s="129"/>
      <c r="E90" s="129"/>
      <c r="F90" s="129"/>
      <c r="G90" s="129"/>
    </row>
    <row r="91" spans="1:7" x14ac:dyDescent="0.25">
      <c r="A91" s="129"/>
      <c r="B91" s="129"/>
      <c r="C91" s="129"/>
      <c r="D91" s="129"/>
      <c r="E91" s="129"/>
      <c r="F91" s="129"/>
      <c r="G91" s="129"/>
    </row>
    <row r="92" spans="1:7" x14ac:dyDescent="0.25">
      <c r="A92" s="97"/>
    </row>
    <row r="93" spans="1:7" x14ac:dyDescent="0.25">
      <c r="A93" s="96" t="s">
        <v>17</v>
      </c>
      <c r="B93" s="96"/>
    </row>
    <row r="94" spans="1:7" x14ac:dyDescent="0.25">
      <c r="B94" s="96"/>
    </row>
    <row r="95" spans="1:7" x14ac:dyDescent="0.25">
      <c r="A95" s="96"/>
    </row>
    <row r="96" spans="1:7" x14ac:dyDescent="0.25">
      <c r="A96" s="96" t="s">
        <v>18</v>
      </c>
    </row>
    <row r="97" spans="1:7" x14ac:dyDescent="0.25">
      <c r="A97" s="97"/>
      <c r="D97" s="1" t="s">
        <v>19</v>
      </c>
    </row>
    <row r="98" spans="1:7" x14ac:dyDescent="0.25">
      <c r="A98" s="97"/>
      <c r="D98" s="1" t="s">
        <v>20</v>
      </c>
    </row>
    <row r="99" spans="1:7" x14ac:dyDescent="0.25">
      <c r="A99" s="97"/>
    </row>
    <row r="100" spans="1:7" x14ac:dyDescent="0.25">
      <c r="A100" s="97"/>
    </row>
    <row r="101" spans="1:7" x14ac:dyDescent="0.25">
      <c r="A101" s="97"/>
    </row>
    <row r="102" spans="1:7" x14ac:dyDescent="0.25">
      <c r="A102" s="98"/>
      <c r="B102" s="98"/>
      <c r="C102" s="98"/>
      <c r="D102" s="98"/>
      <c r="E102" s="98"/>
      <c r="F102" s="98"/>
      <c r="G102" s="98"/>
    </row>
  </sheetData>
  <sheetProtection algorithmName="SHA-512" hashValue="5mUGLJQA1wq6NRiKh0WUN9CtklzpeQX6GNJN9JHA3Dht1syUE1x1AT50bXa0lxFRJ65wE3OdmSIyaC/pUKSAaA==" saltValue="o7SME8/Vo0QfOEnfzME5uw==" spinCount="100000" sheet="1" objects="1" scenarios="1"/>
  <mergeCells count="14">
    <mergeCell ref="A54:G54"/>
    <mergeCell ref="A61:G61"/>
    <mergeCell ref="A74:G74"/>
    <mergeCell ref="A83:G91"/>
    <mergeCell ref="A9:G9"/>
    <mergeCell ref="C16:E16"/>
    <mergeCell ref="A17:G17"/>
    <mergeCell ref="A38:G38"/>
    <mergeCell ref="A50:G50"/>
    <mergeCell ref="A4:G4"/>
    <mergeCell ref="A49:G49"/>
    <mergeCell ref="A51:G51"/>
    <mergeCell ref="A5:G5"/>
    <mergeCell ref="A6:G6"/>
  </mergeCells>
  <pageMargins left="0.7" right="0.7" top="0.75" bottom="0.75" header="0.3" footer="0.3"/>
  <pageSetup paperSize="9" scale="80" orientation="portrait" r:id="rId1"/>
  <rowBreaks count="2" manualBreakCount="2">
    <brk id="44" max="6" man="1"/>
    <brk id="10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5"/>
  <sheetViews>
    <sheetView view="pageLayout" zoomScaleNormal="100" workbookViewId="0">
      <selection sqref="A1:B1"/>
    </sheetView>
  </sheetViews>
  <sheetFormatPr defaultColWidth="9.140625" defaultRowHeight="15" x14ac:dyDescent="0.25"/>
  <cols>
    <col min="1" max="1" width="13.5703125" style="1" customWidth="1"/>
    <col min="2" max="2" width="67.28515625" style="69" customWidth="1"/>
    <col min="3" max="3" width="11.42578125" style="1" customWidth="1"/>
    <col min="4" max="16384" width="9.140625" style="1"/>
  </cols>
  <sheetData>
    <row r="1" spans="1:3" x14ac:dyDescent="0.25">
      <c r="A1" s="144" t="s">
        <v>184</v>
      </c>
      <c r="B1" s="144"/>
      <c r="C1" s="1" t="s">
        <v>160</v>
      </c>
    </row>
    <row r="2" spans="1:3" x14ac:dyDescent="0.25">
      <c r="A2" s="120" t="s">
        <v>164</v>
      </c>
      <c r="B2" s="120"/>
      <c r="C2" s="120"/>
    </row>
    <row r="3" spans="1:3" ht="15.75" x14ac:dyDescent="0.25">
      <c r="A3" s="145" t="s">
        <v>74</v>
      </c>
      <c r="B3" s="145"/>
      <c r="C3" s="145"/>
    </row>
    <row r="4" spans="1:3" ht="15.75" x14ac:dyDescent="0.25">
      <c r="A4" s="146" t="s">
        <v>22</v>
      </c>
      <c r="B4" s="146"/>
      <c r="C4" s="146"/>
    </row>
    <row r="5" spans="1:3" ht="26.25" x14ac:dyDescent="0.25">
      <c r="A5" s="45" t="s">
        <v>1</v>
      </c>
      <c r="B5" s="46" t="s">
        <v>23</v>
      </c>
      <c r="C5" s="47" t="s">
        <v>24</v>
      </c>
    </row>
    <row r="6" spans="1:3" x14ac:dyDescent="0.25">
      <c r="A6" s="48" t="s">
        <v>6</v>
      </c>
      <c r="B6" s="49" t="s">
        <v>7</v>
      </c>
      <c r="C6" s="114"/>
    </row>
    <row r="7" spans="1:3" x14ac:dyDescent="0.25">
      <c r="A7" s="113"/>
      <c r="B7" s="50" t="s">
        <v>25</v>
      </c>
      <c r="C7" s="91"/>
    </row>
    <row r="8" spans="1:3" x14ac:dyDescent="0.25">
      <c r="A8" s="45" t="s">
        <v>37</v>
      </c>
      <c r="B8" s="45" t="s">
        <v>38</v>
      </c>
      <c r="C8" s="46" t="s">
        <v>39</v>
      </c>
    </row>
    <row r="9" spans="1:3" x14ac:dyDescent="0.25">
      <c r="A9" s="45" t="s">
        <v>40</v>
      </c>
      <c r="B9" s="45" t="s">
        <v>41</v>
      </c>
      <c r="C9" s="46" t="s">
        <v>39</v>
      </c>
    </row>
    <row r="10" spans="1:3" x14ac:dyDescent="0.25">
      <c r="A10" s="45" t="s">
        <v>42</v>
      </c>
      <c r="B10" s="45" t="s">
        <v>43</v>
      </c>
      <c r="C10" s="46" t="s">
        <v>39</v>
      </c>
    </row>
    <row r="11" spans="1:3" x14ac:dyDescent="0.25">
      <c r="A11" s="45" t="s">
        <v>44</v>
      </c>
      <c r="B11" s="45" t="s">
        <v>45</v>
      </c>
      <c r="C11" s="46" t="s">
        <v>39</v>
      </c>
    </row>
    <row r="12" spans="1:3" x14ac:dyDescent="0.25">
      <c r="A12" s="45" t="s">
        <v>46</v>
      </c>
      <c r="B12" s="45" t="s">
        <v>47</v>
      </c>
      <c r="C12" s="46" t="s">
        <v>39</v>
      </c>
    </row>
    <row r="13" spans="1:3" x14ac:dyDescent="0.25">
      <c r="A13" s="45" t="s">
        <v>48</v>
      </c>
      <c r="B13" s="45" t="s">
        <v>49</v>
      </c>
      <c r="C13" s="46" t="s">
        <v>39</v>
      </c>
    </row>
    <row r="14" spans="1:3" x14ac:dyDescent="0.25">
      <c r="A14" s="45" t="s">
        <v>50</v>
      </c>
      <c r="B14" s="45" t="s">
        <v>51</v>
      </c>
      <c r="C14" s="46" t="s">
        <v>39</v>
      </c>
    </row>
    <row r="15" spans="1:3" x14ac:dyDescent="0.25">
      <c r="A15" s="45" t="s">
        <v>52</v>
      </c>
      <c r="B15" s="45" t="s">
        <v>53</v>
      </c>
      <c r="C15" s="46" t="s">
        <v>39</v>
      </c>
    </row>
    <row r="16" spans="1:3" x14ac:dyDescent="0.25">
      <c r="A16" s="45" t="s">
        <v>54</v>
      </c>
      <c r="B16" s="45" t="s">
        <v>55</v>
      </c>
      <c r="C16" s="46" t="s">
        <v>39</v>
      </c>
    </row>
    <row r="17" spans="1:3" x14ac:dyDescent="0.25">
      <c r="A17" s="109"/>
      <c r="B17" s="51" t="s">
        <v>26</v>
      </c>
      <c r="C17" s="106"/>
    </row>
    <row r="18" spans="1:3" x14ac:dyDescent="0.25">
      <c r="A18" s="110"/>
      <c r="B18" s="88" t="s">
        <v>151</v>
      </c>
      <c r="C18" s="107"/>
    </row>
    <row r="19" spans="1:3" x14ac:dyDescent="0.25">
      <c r="A19" s="111"/>
      <c r="B19" s="52" t="s">
        <v>27</v>
      </c>
      <c r="C19" s="108"/>
    </row>
    <row r="20" spans="1:3" x14ac:dyDescent="0.25">
      <c r="A20" s="113"/>
      <c r="B20" s="53"/>
      <c r="C20" s="91"/>
    </row>
    <row r="21" spans="1:3" ht="24.75" x14ac:dyDescent="0.25">
      <c r="A21" s="48" t="s">
        <v>9</v>
      </c>
      <c r="B21" s="54" t="s">
        <v>10</v>
      </c>
      <c r="C21" s="114"/>
    </row>
    <row r="22" spans="1:3" x14ac:dyDescent="0.25">
      <c r="A22" s="45"/>
      <c r="B22" s="50" t="s">
        <v>11</v>
      </c>
      <c r="C22" s="46"/>
    </row>
    <row r="23" spans="1:3" ht="26.25" x14ac:dyDescent="0.25">
      <c r="A23" s="45" t="s">
        <v>56</v>
      </c>
      <c r="B23" s="55" t="s">
        <v>119</v>
      </c>
      <c r="C23" s="46" t="s">
        <v>39</v>
      </c>
    </row>
    <row r="24" spans="1:3" x14ac:dyDescent="0.25">
      <c r="A24" s="45" t="s">
        <v>57</v>
      </c>
      <c r="B24" s="55" t="s">
        <v>58</v>
      </c>
      <c r="C24" s="46" t="s">
        <v>39</v>
      </c>
    </row>
    <row r="25" spans="1:3" x14ac:dyDescent="0.25">
      <c r="A25" s="141" t="s">
        <v>59</v>
      </c>
      <c r="B25" s="56"/>
      <c r="C25" s="135"/>
    </row>
    <row r="26" spans="1:3" x14ac:dyDescent="0.25">
      <c r="A26" s="142"/>
      <c r="B26" s="57" t="s">
        <v>60</v>
      </c>
      <c r="C26" s="136"/>
    </row>
    <row r="27" spans="1:3" x14ac:dyDescent="0.25">
      <c r="A27" s="143"/>
      <c r="B27" s="58" t="s">
        <v>140</v>
      </c>
      <c r="C27" s="137"/>
    </row>
    <row r="28" spans="1:3" x14ac:dyDescent="0.25">
      <c r="A28" s="138"/>
      <c r="B28" s="139"/>
      <c r="C28" s="140"/>
    </row>
    <row r="29" spans="1:3" x14ac:dyDescent="0.25">
      <c r="A29" s="45"/>
      <c r="B29" s="50" t="s">
        <v>11</v>
      </c>
      <c r="C29" s="46"/>
    </row>
    <row r="30" spans="1:3" x14ac:dyDescent="0.25">
      <c r="A30" s="45"/>
      <c r="B30" s="45" t="s">
        <v>61</v>
      </c>
      <c r="C30" s="46" t="s">
        <v>39</v>
      </c>
    </row>
    <row r="31" spans="1:3" x14ac:dyDescent="0.25">
      <c r="A31" s="45" t="s">
        <v>62</v>
      </c>
      <c r="B31" s="45" t="s">
        <v>63</v>
      </c>
      <c r="C31" s="46" t="s">
        <v>39</v>
      </c>
    </row>
    <row r="32" spans="1:3" x14ac:dyDescent="0.25">
      <c r="A32" s="45" t="s">
        <v>64</v>
      </c>
      <c r="B32" s="45" t="s">
        <v>65</v>
      </c>
      <c r="C32" s="46" t="s">
        <v>39</v>
      </c>
    </row>
    <row r="33" spans="1:3" x14ac:dyDescent="0.25">
      <c r="A33" s="45" t="s">
        <v>66</v>
      </c>
      <c r="B33" s="45" t="s">
        <v>67</v>
      </c>
      <c r="C33" s="46" t="s">
        <v>39</v>
      </c>
    </row>
    <row r="34" spans="1:3" x14ac:dyDescent="0.25">
      <c r="A34" s="45" t="s">
        <v>68</v>
      </c>
      <c r="B34" s="45" t="s">
        <v>69</v>
      </c>
      <c r="C34" s="46" t="s">
        <v>39</v>
      </c>
    </row>
    <row r="35" spans="1:3" x14ac:dyDescent="0.25">
      <c r="A35" s="45" t="s">
        <v>70</v>
      </c>
      <c r="B35" s="45" t="s">
        <v>71</v>
      </c>
      <c r="C35" s="46" t="s">
        <v>39</v>
      </c>
    </row>
    <row r="36" spans="1:3" x14ac:dyDescent="0.25">
      <c r="A36" s="45" t="s">
        <v>72</v>
      </c>
      <c r="B36" s="45" t="s">
        <v>73</v>
      </c>
      <c r="C36" s="46" t="s">
        <v>39</v>
      </c>
    </row>
    <row r="37" spans="1:3" x14ac:dyDescent="0.25">
      <c r="A37" s="45" t="s">
        <v>75</v>
      </c>
      <c r="B37" s="45" t="s">
        <v>76</v>
      </c>
      <c r="C37" s="46" t="s">
        <v>39</v>
      </c>
    </row>
    <row r="38" spans="1:3" x14ac:dyDescent="0.25">
      <c r="A38" s="45" t="s">
        <v>77</v>
      </c>
      <c r="B38" s="45" t="s">
        <v>78</v>
      </c>
      <c r="C38" s="46" t="s">
        <v>39</v>
      </c>
    </row>
    <row r="39" spans="1:3" x14ac:dyDescent="0.25">
      <c r="A39" s="45" t="s">
        <v>79</v>
      </c>
      <c r="B39" s="45" t="s">
        <v>80</v>
      </c>
      <c r="C39" s="46" t="s">
        <v>39</v>
      </c>
    </row>
    <row r="40" spans="1:3" x14ac:dyDescent="0.25">
      <c r="A40" s="45" t="s">
        <v>81</v>
      </c>
      <c r="B40" s="45" t="s">
        <v>82</v>
      </c>
      <c r="C40" s="46" t="s">
        <v>39</v>
      </c>
    </row>
    <row r="41" spans="1:3" x14ac:dyDescent="0.25">
      <c r="A41" s="141"/>
      <c r="B41" s="59" t="s">
        <v>83</v>
      </c>
      <c r="C41" s="135"/>
    </row>
    <row r="42" spans="1:3" x14ac:dyDescent="0.25">
      <c r="A42" s="142"/>
      <c r="B42" s="57" t="s">
        <v>84</v>
      </c>
      <c r="C42" s="136"/>
    </row>
    <row r="43" spans="1:3" x14ac:dyDescent="0.25">
      <c r="A43" s="142"/>
      <c r="B43" s="57" t="s">
        <v>85</v>
      </c>
      <c r="C43" s="136"/>
    </row>
    <row r="44" spans="1:3" x14ac:dyDescent="0.25">
      <c r="A44" s="142"/>
      <c r="B44" s="57" t="s">
        <v>86</v>
      </c>
      <c r="C44" s="136"/>
    </row>
    <row r="45" spans="1:3" ht="39" x14ac:dyDescent="0.25">
      <c r="A45" s="143"/>
      <c r="B45" s="61" t="s">
        <v>87</v>
      </c>
      <c r="C45" s="137"/>
    </row>
    <row r="46" spans="1:3" x14ac:dyDescent="0.25">
      <c r="A46" s="45"/>
      <c r="B46" s="50" t="s">
        <v>33</v>
      </c>
      <c r="C46" s="46"/>
    </row>
    <row r="47" spans="1:3" x14ac:dyDescent="0.25">
      <c r="A47" s="45"/>
      <c r="B47" s="45" t="s">
        <v>88</v>
      </c>
      <c r="C47" s="46"/>
    </row>
    <row r="48" spans="1:3" x14ac:dyDescent="0.25">
      <c r="A48" s="45" t="s">
        <v>89</v>
      </c>
      <c r="B48" s="45" t="s">
        <v>90</v>
      </c>
      <c r="C48" s="46" t="s">
        <v>39</v>
      </c>
    </row>
    <row r="49" spans="1:3" x14ac:dyDescent="0.25">
      <c r="A49" s="45" t="s">
        <v>91</v>
      </c>
      <c r="B49" s="45" t="s">
        <v>92</v>
      </c>
      <c r="C49" s="46" t="s">
        <v>39</v>
      </c>
    </row>
    <row r="50" spans="1:3" x14ac:dyDescent="0.25">
      <c r="A50" s="45" t="s">
        <v>93</v>
      </c>
      <c r="B50" s="45" t="s">
        <v>94</v>
      </c>
      <c r="C50" s="46" t="s">
        <v>39</v>
      </c>
    </row>
    <row r="51" spans="1:3" x14ac:dyDescent="0.25">
      <c r="A51" s="109"/>
      <c r="B51" s="59" t="s">
        <v>83</v>
      </c>
      <c r="C51" s="106"/>
    </row>
    <row r="52" spans="1:3" x14ac:dyDescent="0.25">
      <c r="A52" s="110"/>
      <c r="B52" s="57" t="s">
        <v>84</v>
      </c>
      <c r="C52" s="107"/>
    </row>
    <row r="53" spans="1:3" x14ac:dyDescent="0.25">
      <c r="A53" s="110"/>
      <c r="B53" s="57" t="s">
        <v>85</v>
      </c>
      <c r="C53" s="107"/>
    </row>
    <row r="54" spans="1:3" x14ac:dyDescent="0.25">
      <c r="A54" s="110"/>
      <c r="B54" s="57" t="s">
        <v>86</v>
      </c>
      <c r="C54" s="107"/>
    </row>
    <row r="55" spans="1:3" ht="39" x14ac:dyDescent="0.25">
      <c r="A55" s="111"/>
      <c r="B55" s="61" t="s">
        <v>87</v>
      </c>
      <c r="C55" s="108"/>
    </row>
    <row r="56" spans="1:3" ht="15.75" x14ac:dyDescent="0.25">
      <c r="A56" s="60"/>
      <c r="B56" s="1"/>
      <c r="C56" s="1" t="s">
        <v>159</v>
      </c>
    </row>
    <row r="57" spans="1:3" ht="15.75" x14ac:dyDescent="0.25">
      <c r="A57" s="60"/>
      <c r="B57" s="1"/>
    </row>
    <row r="58" spans="1:3" ht="15.75" x14ac:dyDescent="0.25">
      <c r="A58" s="60"/>
      <c r="B58" s="1"/>
    </row>
    <row r="59" spans="1:3" ht="26.25" x14ac:dyDescent="0.25">
      <c r="A59" s="45" t="s">
        <v>1</v>
      </c>
      <c r="B59" s="46" t="s">
        <v>23</v>
      </c>
      <c r="C59" s="47" t="s">
        <v>24</v>
      </c>
    </row>
    <row r="60" spans="1:3" x14ac:dyDescent="0.25">
      <c r="A60" s="111"/>
      <c r="B60" s="50" t="s">
        <v>171</v>
      </c>
      <c r="C60" s="108"/>
    </row>
    <row r="61" spans="1:3" x14ac:dyDescent="0.25">
      <c r="A61" s="18"/>
      <c r="B61" s="25" t="s">
        <v>169</v>
      </c>
      <c r="C61" s="21"/>
    </row>
    <row r="62" spans="1:3" x14ac:dyDescent="0.25">
      <c r="A62" s="18" t="s">
        <v>166</v>
      </c>
      <c r="B62" s="25" t="s">
        <v>167</v>
      </c>
      <c r="C62" s="21" t="s">
        <v>8</v>
      </c>
    </row>
    <row r="63" spans="1:3" x14ac:dyDescent="0.25">
      <c r="A63" s="18" t="s">
        <v>168</v>
      </c>
      <c r="B63" s="25" t="s">
        <v>170</v>
      </c>
      <c r="C63" s="21" t="s">
        <v>8</v>
      </c>
    </row>
    <row r="64" spans="1:3" x14ac:dyDescent="0.25">
      <c r="A64" s="132"/>
      <c r="B64" s="104" t="s">
        <v>83</v>
      </c>
      <c r="C64" s="135"/>
    </row>
    <row r="65" spans="1:3" x14ac:dyDescent="0.25">
      <c r="A65" s="133"/>
      <c r="B65" s="105" t="s">
        <v>84</v>
      </c>
      <c r="C65" s="136"/>
    </row>
    <row r="66" spans="1:3" ht="26.25" x14ac:dyDescent="0.25">
      <c r="A66" s="133"/>
      <c r="B66" s="105" t="s">
        <v>172</v>
      </c>
      <c r="C66" s="136"/>
    </row>
    <row r="67" spans="1:3" x14ac:dyDescent="0.25">
      <c r="A67" s="133"/>
      <c r="B67" s="105" t="s">
        <v>86</v>
      </c>
      <c r="C67" s="136"/>
    </row>
    <row r="68" spans="1:3" ht="39" x14ac:dyDescent="0.25">
      <c r="A68" s="134"/>
      <c r="B68" s="61" t="s">
        <v>87</v>
      </c>
      <c r="C68" s="137"/>
    </row>
    <row r="69" spans="1:3" x14ac:dyDescent="0.25">
      <c r="A69" s="113"/>
      <c r="B69" s="53"/>
      <c r="C69" s="91"/>
    </row>
    <row r="70" spans="1:3" x14ac:dyDescent="0.25">
      <c r="A70" s="45"/>
      <c r="B70" s="62" t="s">
        <v>12</v>
      </c>
      <c r="C70" s="46"/>
    </row>
    <row r="71" spans="1:3" x14ac:dyDescent="0.25">
      <c r="A71" s="45" t="s">
        <v>95</v>
      </c>
      <c r="B71" s="45" t="s">
        <v>96</v>
      </c>
      <c r="C71" s="46" t="s">
        <v>39</v>
      </c>
    </row>
    <row r="72" spans="1:3" x14ac:dyDescent="0.25">
      <c r="A72" s="45" t="s">
        <v>97</v>
      </c>
      <c r="B72" s="55" t="s">
        <v>58</v>
      </c>
      <c r="C72" s="46" t="s">
        <v>39</v>
      </c>
    </row>
    <row r="73" spans="1:3" ht="26.25" x14ac:dyDescent="0.25">
      <c r="A73" s="109"/>
      <c r="B73" s="63" t="s">
        <v>141</v>
      </c>
      <c r="C73" s="89"/>
    </row>
    <row r="74" spans="1:3" x14ac:dyDescent="0.25">
      <c r="A74" s="111"/>
      <c r="B74" s="64" t="s">
        <v>98</v>
      </c>
      <c r="C74" s="90"/>
    </row>
    <row r="75" spans="1:3" x14ac:dyDescent="0.25">
      <c r="A75" s="113"/>
      <c r="B75" s="53"/>
      <c r="C75" s="91"/>
    </row>
    <row r="76" spans="1:3" x14ac:dyDescent="0.25">
      <c r="A76" s="45"/>
      <c r="B76" s="62" t="s">
        <v>12</v>
      </c>
      <c r="C76" s="46"/>
    </row>
    <row r="77" spans="1:3" ht="26.25" x14ac:dyDescent="0.25">
      <c r="A77" s="45" t="s">
        <v>99</v>
      </c>
      <c r="B77" s="55" t="s">
        <v>100</v>
      </c>
      <c r="C77" s="46" t="s">
        <v>14</v>
      </c>
    </row>
    <row r="78" spans="1:3" x14ac:dyDescent="0.25">
      <c r="A78" s="45" t="s">
        <v>101</v>
      </c>
      <c r="B78" s="45" t="s">
        <v>102</v>
      </c>
      <c r="C78" s="46" t="s">
        <v>103</v>
      </c>
    </row>
    <row r="79" spans="1:3" x14ac:dyDescent="0.25">
      <c r="A79" s="113"/>
      <c r="B79" s="59" t="s">
        <v>104</v>
      </c>
      <c r="C79" s="106"/>
    </row>
    <row r="80" spans="1:3" ht="26.25" x14ac:dyDescent="0.25">
      <c r="A80" s="113"/>
      <c r="B80" s="65" t="s">
        <v>142</v>
      </c>
      <c r="C80" s="108"/>
    </row>
    <row r="81" spans="1:3" x14ac:dyDescent="0.25">
      <c r="A81" s="113"/>
      <c r="B81" s="53"/>
      <c r="C81" s="91"/>
    </row>
    <row r="82" spans="1:3" x14ac:dyDescent="0.25">
      <c r="A82" s="45"/>
      <c r="B82" s="62" t="s">
        <v>12</v>
      </c>
      <c r="C82" s="45"/>
    </row>
    <row r="83" spans="1:3" x14ac:dyDescent="0.25">
      <c r="A83" s="45" t="s">
        <v>113</v>
      </c>
      <c r="B83" s="45" t="s">
        <v>13</v>
      </c>
      <c r="C83" s="46" t="s">
        <v>14</v>
      </c>
    </row>
    <row r="84" spans="1:3" x14ac:dyDescent="0.25">
      <c r="A84" s="149"/>
      <c r="B84" s="59" t="s">
        <v>28</v>
      </c>
      <c r="C84" s="150"/>
    </row>
    <row r="85" spans="1:3" x14ac:dyDescent="0.25">
      <c r="A85" s="149"/>
      <c r="B85" s="57" t="s">
        <v>29</v>
      </c>
      <c r="C85" s="150"/>
    </row>
    <row r="86" spans="1:3" x14ac:dyDescent="0.25">
      <c r="A86" s="149"/>
      <c r="B86" s="57" t="s">
        <v>30</v>
      </c>
      <c r="C86" s="150"/>
    </row>
    <row r="87" spans="1:3" x14ac:dyDescent="0.25">
      <c r="A87" s="149"/>
      <c r="B87" s="57" t="s">
        <v>31</v>
      </c>
      <c r="C87" s="150"/>
    </row>
    <row r="88" spans="1:3" x14ac:dyDescent="0.25">
      <c r="A88" s="149"/>
      <c r="B88" s="64" t="s">
        <v>32</v>
      </c>
      <c r="C88" s="150"/>
    </row>
    <row r="89" spans="1:3" x14ac:dyDescent="0.25">
      <c r="A89" s="113"/>
      <c r="B89" s="53"/>
      <c r="C89" s="91"/>
    </row>
    <row r="90" spans="1:3" x14ac:dyDescent="0.25">
      <c r="A90" s="45"/>
      <c r="B90" s="62" t="s">
        <v>12</v>
      </c>
      <c r="C90" s="45"/>
    </row>
    <row r="91" spans="1:3" ht="26.25" x14ac:dyDescent="0.25">
      <c r="A91" s="45" t="s">
        <v>105</v>
      </c>
      <c r="B91" s="55" t="s">
        <v>143</v>
      </c>
      <c r="C91" s="46" t="s">
        <v>14</v>
      </c>
    </row>
    <row r="92" spans="1:3" x14ac:dyDescent="0.25">
      <c r="A92" s="45" t="s">
        <v>107</v>
      </c>
      <c r="B92" s="55" t="s">
        <v>102</v>
      </c>
      <c r="C92" s="46" t="s">
        <v>103</v>
      </c>
    </row>
    <row r="93" spans="1:3" x14ac:dyDescent="0.25">
      <c r="A93" s="141"/>
      <c r="B93" s="59" t="s">
        <v>108</v>
      </c>
      <c r="C93" s="135"/>
    </row>
    <row r="94" spans="1:3" x14ac:dyDescent="0.25">
      <c r="A94" s="142"/>
      <c r="B94" s="57" t="s">
        <v>109</v>
      </c>
      <c r="C94" s="136"/>
    </row>
    <row r="95" spans="1:3" x14ac:dyDescent="0.25">
      <c r="A95" s="142"/>
      <c r="B95" s="57" t="s">
        <v>110</v>
      </c>
      <c r="C95" s="136"/>
    </row>
    <row r="96" spans="1:3" x14ac:dyDescent="0.25">
      <c r="A96" s="142"/>
      <c r="B96" s="57" t="s">
        <v>111</v>
      </c>
      <c r="C96" s="136"/>
    </row>
    <row r="97" spans="1:7" x14ac:dyDescent="0.25">
      <c r="A97" s="143"/>
      <c r="B97" s="64" t="s">
        <v>112</v>
      </c>
      <c r="C97" s="137"/>
    </row>
    <row r="98" spans="1:7" x14ac:dyDescent="0.25">
      <c r="A98" s="113"/>
      <c r="B98" s="53"/>
      <c r="C98" s="91"/>
    </row>
    <row r="99" spans="1:7" ht="16.5" x14ac:dyDescent="0.25">
      <c r="A99" s="99"/>
      <c r="B99" s="1"/>
    </row>
    <row r="100" spans="1:7" ht="16.5" x14ac:dyDescent="0.25">
      <c r="A100" s="99"/>
      <c r="B100" s="1"/>
      <c r="D100" s="147"/>
      <c r="E100" s="147"/>
      <c r="F100" s="147"/>
      <c r="G100" s="147"/>
    </row>
    <row r="101" spans="1:7" ht="16.5" x14ac:dyDescent="0.25">
      <c r="A101" s="99"/>
      <c r="B101" s="1"/>
      <c r="D101" s="147"/>
      <c r="E101" s="147"/>
      <c r="F101" s="147"/>
      <c r="G101" s="147"/>
    </row>
    <row r="102" spans="1:7" x14ac:dyDescent="0.25">
      <c r="A102" s="148" t="s">
        <v>18</v>
      </c>
      <c r="B102" s="148"/>
      <c r="C102" s="148"/>
    </row>
    <row r="104" spans="1:7" x14ac:dyDescent="0.25">
      <c r="B104" s="100" t="s">
        <v>19</v>
      </c>
      <c r="C104" s="112"/>
      <c r="D104" s="112"/>
      <c r="E104" s="112"/>
    </row>
    <row r="105" spans="1:7" x14ac:dyDescent="0.25">
      <c r="B105" s="100" t="s">
        <v>20</v>
      </c>
      <c r="C105" s="112"/>
      <c r="D105" s="112"/>
      <c r="E105" s="112"/>
    </row>
  </sheetData>
  <sheetProtection algorithmName="SHA-512" hashValue="ESADqD1snLKUap1zjnPZTqcVsNcWAkzfnWwOdxlYtaXv+2YFjlhZda8X6F4Dg+WZv/aKluKXa7PQUp8pGtQCQA==" saltValue="bbYNFp79IKp3h4seMtrLqw==" spinCount="100000" sheet="1" objects="1" scenarios="1"/>
  <mergeCells count="18">
    <mergeCell ref="D100:G100"/>
    <mergeCell ref="D101:G101"/>
    <mergeCell ref="A102:C102"/>
    <mergeCell ref="A84:A88"/>
    <mergeCell ref="C84:C88"/>
    <mergeCell ref="A93:A97"/>
    <mergeCell ref="C93:C97"/>
    <mergeCell ref="A2:C2"/>
    <mergeCell ref="A1:B1"/>
    <mergeCell ref="A3:C3"/>
    <mergeCell ref="A4:C4"/>
    <mergeCell ref="A25:A27"/>
    <mergeCell ref="C25:C27"/>
    <mergeCell ref="A64:A68"/>
    <mergeCell ref="C64:C68"/>
    <mergeCell ref="A28:C28"/>
    <mergeCell ref="A41:A45"/>
    <mergeCell ref="C41:C45"/>
  </mergeCells>
  <pageMargins left="0.7" right="0.7" top="0.75" bottom="0.75" header="0.3" footer="0.3"/>
  <pageSetup paperSize="9" scale="77" orientation="portrait" r:id="rId1"/>
  <rowBreaks count="1" manualBreakCount="1">
    <brk id="55"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1"/>
  <sheetViews>
    <sheetView view="pageLayout" topLeftCell="A61" zoomScaleNormal="100" workbookViewId="0">
      <selection activeCell="F20" sqref="F20"/>
    </sheetView>
  </sheetViews>
  <sheetFormatPr defaultColWidth="9.140625" defaultRowHeight="15" x14ac:dyDescent="0.25"/>
  <cols>
    <col min="1" max="1" width="3.42578125" style="1" customWidth="1"/>
    <col min="2" max="2" width="16.5703125" style="1" customWidth="1"/>
    <col min="3" max="3" width="37.85546875" style="1" customWidth="1"/>
    <col min="4" max="4" width="9.140625" style="1"/>
    <col min="5" max="5" width="7.42578125" style="1" customWidth="1"/>
    <col min="6" max="16384" width="9.140625" style="1"/>
  </cols>
  <sheetData>
    <row r="1" spans="1:5" x14ac:dyDescent="0.25">
      <c r="A1" s="95" t="s">
        <v>144</v>
      </c>
    </row>
    <row r="2" spans="1:5" x14ac:dyDescent="0.25">
      <c r="A2" s="120" t="s">
        <v>164</v>
      </c>
      <c r="B2" s="120"/>
      <c r="C2" s="120"/>
      <c r="D2" s="120"/>
      <c r="E2" s="120"/>
    </row>
    <row r="3" spans="1:5" ht="15.75" x14ac:dyDescent="0.25">
      <c r="A3" s="124" t="s">
        <v>161</v>
      </c>
      <c r="B3" s="124"/>
      <c r="C3" s="124"/>
      <c r="D3" s="124"/>
      <c r="E3" s="124"/>
    </row>
    <row r="4" spans="1:5" ht="15.75" x14ac:dyDescent="0.25">
      <c r="A4" s="123" t="s">
        <v>163</v>
      </c>
      <c r="B4" s="123"/>
      <c r="C4" s="123"/>
      <c r="D4" s="123"/>
      <c r="E4" s="123"/>
    </row>
    <row r="5" spans="1:5" ht="22.5" x14ac:dyDescent="0.25">
      <c r="A5" s="6" t="s">
        <v>0</v>
      </c>
      <c r="B5" s="7" t="s">
        <v>1</v>
      </c>
      <c r="C5" s="8" t="s">
        <v>2</v>
      </c>
      <c r="D5" s="9" t="s">
        <v>3</v>
      </c>
      <c r="E5" s="10" t="s">
        <v>4</v>
      </c>
    </row>
    <row r="6" spans="1:5" x14ac:dyDescent="0.25">
      <c r="A6" s="12"/>
      <c r="B6" s="13" t="s">
        <v>6</v>
      </c>
      <c r="C6" s="14" t="s">
        <v>7</v>
      </c>
      <c r="D6" s="15"/>
      <c r="E6" s="66"/>
    </row>
    <row r="7" spans="1:5" x14ac:dyDescent="0.25">
      <c r="A7" s="125" t="s">
        <v>25</v>
      </c>
      <c r="B7" s="126"/>
      <c r="C7" s="126"/>
      <c r="D7" s="126"/>
      <c r="E7" s="127"/>
    </row>
    <row r="8" spans="1:5" x14ac:dyDescent="0.25">
      <c r="A8" s="17">
        <v>1</v>
      </c>
      <c r="B8" s="18" t="s">
        <v>37</v>
      </c>
      <c r="C8" s="19" t="s">
        <v>114</v>
      </c>
      <c r="D8" s="20" t="s">
        <v>8</v>
      </c>
      <c r="E8" s="2">
        <f>'Príloha č. 1-2 k časti B.2'!E10</f>
        <v>0</v>
      </c>
    </row>
    <row r="9" spans="1:5" x14ac:dyDescent="0.25">
      <c r="A9" s="17">
        <v>2</v>
      </c>
      <c r="B9" s="18" t="s">
        <v>40</v>
      </c>
      <c r="C9" s="19" t="s">
        <v>115</v>
      </c>
      <c r="D9" s="21" t="s">
        <v>8</v>
      </c>
      <c r="E9" s="2">
        <f>'Príloha č. 1-2 k časti B.2'!E11</f>
        <v>0</v>
      </c>
    </row>
    <row r="10" spans="1:5" x14ac:dyDescent="0.25">
      <c r="A10" s="17">
        <v>3</v>
      </c>
      <c r="B10" s="18" t="s">
        <v>42</v>
      </c>
      <c r="C10" s="19" t="s">
        <v>116</v>
      </c>
      <c r="D10" s="21" t="s">
        <v>8</v>
      </c>
      <c r="E10" s="2">
        <f>'Príloha č. 1-2 k časti B.2'!E12</f>
        <v>0</v>
      </c>
    </row>
    <row r="11" spans="1:5" x14ac:dyDescent="0.25">
      <c r="A11" s="17">
        <v>4</v>
      </c>
      <c r="B11" s="18" t="s">
        <v>44</v>
      </c>
      <c r="C11" s="19" t="s">
        <v>117</v>
      </c>
      <c r="D11" s="21" t="s">
        <v>8</v>
      </c>
      <c r="E11" s="2">
        <f>'Príloha č. 1-2 k časti B.2'!E13</f>
        <v>0</v>
      </c>
    </row>
    <row r="12" spans="1:5" x14ac:dyDescent="0.25">
      <c r="A12" s="17">
        <v>5</v>
      </c>
      <c r="B12" s="18" t="s">
        <v>46</v>
      </c>
      <c r="C12" s="19" t="s">
        <v>118</v>
      </c>
      <c r="D12" s="21" t="s">
        <v>8</v>
      </c>
      <c r="E12" s="2">
        <f>'Príloha č. 1-2 k časti B.2'!E14</f>
        <v>0</v>
      </c>
    </row>
    <row r="13" spans="1:5" x14ac:dyDescent="0.25">
      <c r="A13" s="12"/>
      <c r="B13" s="13"/>
      <c r="C13" s="14"/>
      <c r="D13" s="15"/>
      <c r="E13" s="66"/>
    </row>
    <row r="14" spans="1:5" ht="36.75" x14ac:dyDescent="0.25">
      <c r="A14" s="12"/>
      <c r="B14" s="22" t="s">
        <v>9</v>
      </c>
      <c r="C14" s="40" t="s">
        <v>10</v>
      </c>
      <c r="D14" s="40"/>
      <c r="E14" s="41"/>
    </row>
    <row r="15" spans="1:5" x14ac:dyDescent="0.25">
      <c r="A15" s="125" t="s">
        <v>11</v>
      </c>
      <c r="B15" s="126"/>
      <c r="C15" s="126"/>
      <c r="D15" s="126"/>
      <c r="E15" s="127"/>
    </row>
    <row r="16" spans="1:5" ht="48.75" x14ac:dyDescent="0.25">
      <c r="A16" s="17">
        <v>6</v>
      </c>
      <c r="B16" s="18" t="s">
        <v>56</v>
      </c>
      <c r="C16" s="25" t="s">
        <v>119</v>
      </c>
      <c r="D16" s="21" t="s">
        <v>8</v>
      </c>
      <c r="E16" s="2">
        <f>'Príloha č. 1-2 k časti B.2'!E18</f>
        <v>0</v>
      </c>
    </row>
    <row r="17" spans="1:5" x14ac:dyDescent="0.25">
      <c r="A17" s="17"/>
      <c r="B17" s="18"/>
      <c r="C17" s="19" t="s">
        <v>34</v>
      </c>
      <c r="D17" s="21"/>
      <c r="E17" s="2"/>
    </row>
    <row r="18" spans="1:5" x14ac:dyDescent="0.25">
      <c r="A18" s="17">
        <v>7</v>
      </c>
      <c r="B18" s="18" t="s">
        <v>62</v>
      </c>
      <c r="C18" s="26" t="s">
        <v>120</v>
      </c>
      <c r="D18" s="21" t="s">
        <v>8</v>
      </c>
      <c r="E18" s="2">
        <f>'Príloha č. 1-2 k časti B.2'!E20</f>
        <v>0</v>
      </c>
    </row>
    <row r="19" spans="1:5" x14ac:dyDescent="0.25">
      <c r="A19" s="17">
        <v>8</v>
      </c>
      <c r="B19" s="18" t="s">
        <v>64</v>
      </c>
      <c r="C19" s="26" t="s">
        <v>121</v>
      </c>
      <c r="D19" s="21" t="s">
        <v>8</v>
      </c>
      <c r="E19" s="2">
        <f>'Príloha č. 1-2 k časti B.2'!E21</f>
        <v>0</v>
      </c>
    </row>
    <row r="20" spans="1:5" x14ac:dyDescent="0.25">
      <c r="A20" s="17">
        <v>9</v>
      </c>
      <c r="B20" s="18" t="s">
        <v>66</v>
      </c>
      <c r="C20" s="26" t="s">
        <v>122</v>
      </c>
      <c r="D20" s="21" t="s">
        <v>8</v>
      </c>
      <c r="E20" s="2">
        <f>'Príloha č. 1-2 k časti B.2'!E22</f>
        <v>0</v>
      </c>
    </row>
    <row r="21" spans="1:5" x14ac:dyDescent="0.25">
      <c r="A21" s="17">
        <v>10</v>
      </c>
      <c r="B21" s="18" t="s">
        <v>68</v>
      </c>
      <c r="C21" s="26" t="s">
        <v>123</v>
      </c>
      <c r="D21" s="21" t="s">
        <v>8</v>
      </c>
      <c r="E21" s="2">
        <f>'Príloha č. 1-2 k časti B.2'!E23</f>
        <v>0</v>
      </c>
    </row>
    <row r="22" spans="1:5" x14ac:dyDescent="0.25">
      <c r="A22" s="17">
        <v>11</v>
      </c>
      <c r="B22" s="18" t="s">
        <v>70</v>
      </c>
      <c r="C22" s="26" t="s">
        <v>124</v>
      </c>
      <c r="D22" s="21" t="s">
        <v>8</v>
      </c>
      <c r="E22" s="2">
        <f>'Príloha č. 1-2 k časti B.2'!E24</f>
        <v>0</v>
      </c>
    </row>
    <row r="23" spans="1:5" ht="24.75" x14ac:dyDescent="0.25">
      <c r="A23" s="17"/>
      <c r="B23" s="18"/>
      <c r="C23" s="25" t="s">
        <v>35</v>
      </c>
      <c r="D23" s="21"/>
      <c r="E23" s="2"/>
    </row>
    <row r="24" spans="1:5" x14ac:dyDescent="0.25">
      <c r="A24" s="17">
        <v>12</v>
      </c>
      <c r="B24" s="18" t="s">
        <v>89</v>
      </c>
      <c r="C24" s="19" t="s">
        <v>114</v>
      </c>
      <c r="D24" s="21" t="s">
        <v>8</v>
      </c>
      <c r="E24" s="2">
        <f>'Príloha č. 1-2 k časti B.2'!E26</f>
        <v>0</v>
      </c>
    </row>
    <row r="25" spans="1:5" x14ac:dyDescent="0.25">
      <c r="A25" s="17">
        <v>13</v>
      </c>
      <c r="B25" s="18" t="s">
        <v>91</v>
      </c>
      <c r="C25" s="19" t="s">
        <v>115</v>
      </c>
      <c r="D25" s="21" t="s">
        <v>8</v>
      </c>
      <c r="E25" s="2">
        <f>'Príloha č. 1-2 k časti B.2'!E27</f>
        <v>0</v>
      </c>
    </row>
    <row r="26" spans="1:5" x14ac:dyDescent="0.25">
      <c r="A26" s="17">
        <v>14</v>
      </c>
      <c r="B26" s="18" t="s">
        <v>93</v>
      </c>
      <c r="C26" s="19" t="s">
        <v>116</v>
      </c>
      <c r="D26" s="21" t="s">
        <v>8</v>
      </c>
      <c r="E26" s="2">
        <f>'Príloha č. 1-2 k časti B.2'!E28</f>
        <v>0</v>
      </c>
    </row>
    <row r="27" spans="1:5" x14ac:dyDescent="0.25">
      <c r="A27" s="12"/>
      <c r="B27" s="102"/>
      <c r="C27" s="19"/>
      <c r="D27" s="103"/>
      <c r="E27" s="24"/>
    </row>
    <row r="28" spans="1:5" ht="24.75" x14ac:dyDescent="0.25">
      <c r="A28" s="27"/>
      <c r="B28" s="28"/>
      <c r="C28" s="29" t="s">
        <v>12</v>
      </c>
      <c r="D28" s="30"/>
      <c r="E28" s="32"/>
    </row>
    <row r="29" spans="1:5" x14ac:dyDescent="0.25">
      <c r="A29" s="17">
        <v>15</v>
      </c>
      <c r="B29" s="18" t="s">
        <v>95</v>
      </c>
      <c r="C29" s="19" t="s">
        <v>96</v>
      </c>
      <c r="D29" s="21" t="s">
        <v>8</v>
      </c>
      <c r="E29" s="2">
        <f>'Príloha č. 1-2 k časti B.2'!E30</f>
        <v>0</v>
      </c>
    </row>
    <row r="30" spans="1:5" ht="24.75" x14ac:dyDescent="0.25">
      <c r="A30" s="17">
        <v>16</v>
      </c>
      <c r="B30" s="18" t="s">
        <v>99</v>
      </c>
      <c r="C30" s="25" t="s">
        <v>36</v>
      </c>
      <c r="D30" s="20" t="s">
        <v>14</v>
      </c>
      <c r="E30" s="2">
        <f>'Príloha č. 1-2 k časti B.2'!E31</f>
        <v>0</v>
      </c>
    </row>
    <row r="31" spans="1:5" x14ac:dyDescent="0.25">
      <c r="A31" s="17">
        <v>17</v>
      </c>
      <c r="B31" s="18" t="s">
        <v>113</v>
      </c>
      <c r="C31" s="19" t="s">
        <v>13</v>
      </c>
      <c r="D31" s="20" t="s">
        <v>14</v>
      </c>
      <c r="E31" s="2">
        <f>'Príloha č. 1-2 k časti B.2'!E32</f>
        <v>0</v>
      </c>
    </row>
    <row r="32" spans="1:5" ht="39" x14ac:dyDescent="0.25">
      <c r="A32" s="17">
        <v>18</v>
      </c>
      <c r="B32" s="33" t="s">
        <v>105</v>
      </c>
      <c r="C32" s="34" t="s">
        <v>106</v>
      </c>
      <c r="D32" s="20" t="s">
        <v>14</v>
      </c>
      <c r="E32" s="2">
        <f>'Príloha č. 1-2 k časti B.2'!E33</f>
        <v>0</v>
      </c>
    </row>
    <row r="33" spans="1:5" x14ac:dyDescent="0.25">
      <c r="A33" s="12"/>
      <c r="B33" s="22"/>
      <c r="C33" s="67"/>
      <c r="D33" s="35"/>
      <c r="E33" s="16"/>
    </row>
    <row r="34" spans="1:5" ht="97.5" customHeight="1" x14ac:dyDescent="0.25">
      <c r="A34" s="131" t="s">
        <v>15</v>
      </c>
      <c r="B34" s="131"/>
      <c r="C34" s="131"/>
      <c r="D34" s="131"/>
      <c r="E34" s="131"/>
    </row>
    <row r="35" spans="1:5" x14ac:dyDescent="0.25">
      <c r="A35" s="96" t="s">
        <v>17</v>
      </c>
      <c r="B35" s="96"/>
    </row>
    <row r="36" spans="1:5" x14ac:dyDescent="0.25">
      <c r="B36" s="96"/>
    </row>
    <row r="37" spans="1:5" x14ac:dyDescent="0.25">
      <c r="A37" s="96"/>
    </row>
    <row r="38" spans="1:5" x14ac:dyDescent="0.25">
      <c r="A38" s="96" t="s">
        <v>18</v>
      </c>
    </row>
    <row r="39" spans="1:5" x14ac:dyDescent="0.25">
      <c r="A39" s="97"/>
      <c r="D39" s="1" t="s">
        <v>19</v>
      </c>
    </row>
    <row r="40" spans="1:5" x14ac:dyDescent="0.25">
      <c r="A40" s="97"/>
      <c r="D40" s="1" t="s">
        <v>20</v>
      </c>
    </row>
    <row r="41" spans="1:5" x14ac:dyDescent="0.25">
      <c r="A41" s="97"/>
    </row>
    <row r="42" spans="1:5" x14ac:dyDescent="0.25">
      <c r="A42" s="95" t="s">
        <v>145</v>
      </c>
    </row>
    <row r="43" spans="1:5" x14ac:dyDescent="0.25">
      <c r="A43" s="97"/>
    </row>
    <row r="44" spans="1:5" x14ac:dyDescent="0.25">
      <c r="A44" s="97"/>
    </row>
    <row r="45" spans="1:5" x14ac:dyDescent="0.25">
      <c r="A45" s="120" t="s">
        <v>164</v>
      </c>
      <c r="B45" s="120"/>
      <c r="C45" s="120"/>
      <c r="D45" s="120"/>
      <c r="E45" s="120"/>
    </row>
    <row r="46" spans="1:5" ht="15.75" x14ac:dyDescent="0.25">
      <c r="A46" s="124" t="s">
        <v>158</v>
      </c>
      <c r="B46" s="124"/>
      <c r="C46" s="124"/>
      <c r="D46" s="124"/>
      <c r="E46" s="124"/>
    </row>
    <row r="47" spans="1:5" ht="15.75" x14ac:dyDescent="0.25">
      <c r="A47" s="151" t="s">
        <v>162</v>
      </c>
      <c r="B47" s="151"/>
      <c r="C47" s="151"/>
      <c r="D47" s="151"/>
      <c r="E47" s="151"/>
    </row>
    <row r="48" spans="1:5" ht="22.5" x14ac:dyDescent="0.25">
      <c r="A48" s="6" t="s">
        <v>0</v>
      </c>
      <c r="B48" s="7" t="s">
        <v>1</v>
      </c>
      <c r="C48" s="8" t="s">
        <v>2</v>
      </c>
      <c r="D48" s="9" t="s">
        <v>3</v>
      </c>
      <c r="E48" s="10" t="s">
        <v>4</v>
      </c>
    </row>
    <row r="49" spans="1:5" x14ac:dyDescent="0.25">
      <c r="A49" s="12"/>
      <c r="B49" s="13" t="s">
        <v>6</v>
      </c>
      <c r="C49" s="14" t="s">
        <v>7</v>
      </c>
      <c r="D49" s="15"/>
      <c r="E49" s="66"/>
    </row>
    <row r="50" spans="1:5" x14ac:dyDescent="0.25">
      <c r="A50" s="125" t="s">
        <v>25</v>
      </c>
      <c r="B50" s="126"/>
      <c r="C50" s="126"/>
      <c r="D50" s="126"/>
      <c r="E50" s="127"/>
    </row>
    <row r="51" spans="1:5" x14ac:dyDescent="0.25">
      <c r="A51" s="17">
        <v>1</v>
      </c>
      <c r="B51" s="18" t="s">
        <v>48</v>
      </c>
      <c r="C51" s="19" t="s">
        <v>125</v>
      </c>
      <c r="D51" s="21" t="s">
        <v>8</v>
      </c>
      <c r="E51" s="2">
        <f>'Príloha č. 1-2 k časti B.2'!E55</f>
        <v>0</v>
      </c>
    </row>
    <row r="52" spans="1:5" x14ac:dyDescent="0.25">
      <c r="A52" s="17">
        <v>2</v>
      </c>
      <c r="B52" s="18" t="s">
        <v>50</v>
      </c>
      <c r="C52" s="19" t="s">
        <v>126</v>
      </c>
      <c r="D52" s="21" t="s">
        <v>8</v>
      </c>
      <c r="E52" s="2">
        <f>'Príloha č. 1-2 k časti B.2'!E56</f>
        <v>0</v>
      </c>
    </row>
    <row r="53" spans="1:5" x14ac:dyDescent="0.25">
      <c r="A53" s="17">
        <v>3</v>
      </c>
      <c r="B53" s="18" t="s">
        <v>52</v>
      </c>
      <c r="C53" s="19" t="s">
        <v>127</v>
      </c>
      <c r="D53" s="21" t="s">
        <v>8</v>
      </c>
      <c r="E53" s="2">
        <f>'Príloha č. 1-2 k časti B.2'!E57</f>
        <v>0</v>
      </c>
    </row>
    <row r="54" spans="1:5" x14ac:dyDescent="0.25">
      <c r="A54" s="17">
        <v>4</v>
      </c>
      <c r="B54" s="18" t="s">
        <v>54</v>
      </c>
      <c r="C54" s="19" t="s">
        <v>128</v>
      </c>
      <c r="D54" s="21" t="s">
        <v>8</v>
      </c>
      <c r="E54" s="2">
        <f>'Príloha č. 1-2 k časti B.2'!E58</f>
        <v>0</v>
      </c>
    </row>
    <row r="55" spans="1:5" x14ac:dyDescent="0.25">
      <c r="A55" s="12"/>
      <c r="B55" s="13"/>
      <c r="C55" s="14"/>
      <c r="D55" s="15"/>
      <c r="E55" s="66"/>
    </row>
    <row r="56" spans="1:5" ht="36.75" x14ac:dyDescent="0.25">
      <c r="A56" s="12"/>
      <c r="B56" s="22" t="s">
        <v>9</v>
      </c>
      <c r="C56" s="40" t="s">
        <v>10</v>
      </c>
      <c r="D56" s="40"/>
      <c r="E56" s="41"/>
    </row>
    <row r="57" spans="1:5" x14ac:dyDescent="0.25">
      <c r="A57" s="125" t="s">
        <v>11</v>
      </c>
      <c r="B57" s="126"/>
      <c r="C57" s="126"/>
      <c r="D57" s="126"/>
      <c r="E57" s="127"/>
    </row>
    <row r="58" spans="1:5" ht="36.75" x14ac:dyDescent="0.25">
      <c r="A58" s="17">
        <v>5</v>
      </c>
      <c r="B58" s="18" t="s">
        <v>57</v>
      </c>
      <c r="C58" s="25" t="s">
        <v>130</v>
      </c>
      <c r="D58" s="21" t="s">
        <v>8</v>
      </c>
      <c r="E58" s="2">
        <f>'Príloha č. 1-2 k časti B.2'!$E$62</f>
        <v>0</v>
      </c>
    </row>
    <row r="59" spans="1:5" x14ac:dyDescent="0.25">
      <c r="A59" s="12"/>
      <c r="B59" s="13"/>
      <c r="C59" s="14"/>
      <c r="D59" s="15"/>
      <c r="E59" s="66"/>
    </row>
    <row r="60" spans="1:5" ht="24.75" x14ac:dyDescent="0.25">
      <c r="A60" s="17"/>
      <c r="B60" s="18"/>
      <c r="C60" s="25" t="s">
        <v>34</v>
      </c>
      <c r="D60" s="21"/>
      <c r="E60" s="2"/>
    </row>
    <row r="61" spans="1:5" x14ac:dyDescent="0.25">
      <c r="A61" s="17">
        <v>6</v>
      </c>
      <c r="B61" s="18" t="s">
        <v>72</v>
      </c>
      <c r="C61" s="26" t="s">
        <v>131</v>
      </c>
      <c r="D61" s="21" t="s">
        <v>8</v>
      </c>
      <c r="E61" s="2">
        <f>'Príloha č. 1-2 k časti B.2'!E65</f>
        <v>0</v>
      </c>
    </row>
    <row r="62" spans="1:5" x14ac:dyDescent="0.25">
      <c r="A62" s="17">
        <v>7</v>
      </c>
      <c r="B62" s="18" t="s">
        <v>75</v>
      </c>
      <c r="C62" s="26" t="s">
        <v>132</v>
      </c>
      <c r="D62" s="21" t="s">
        <v>8</v>
      </c>
      <c r="E62" s="2">
        <f>'Príloha č. 1-2 k časti B.2'!E66</f>
        <v>0</v>
      </c>
    </row>
    <row r="63" spans="1:5" x14ac:dyDescent="0.25">
      <c r="A63" s="17">
        <v>8</v>
      </c>
      <c r="B63" s="18" t="s">
        <v>77</v>
      </c>
      <c r="C63" s="26" t="s">
        <v>133</v>
      </c>
      <c r="D63" s="21" t="s">
        <v>8</v>
      </c>
      <c r="E63" s="2">
        <f>'Príloha č. 1-2 k časti B.2'!E67</f>
        <v>0</v>
      </c>
    </row>
    <row r="64" spans="1:5" x14ac:dyDescent="0.25">
      <c r="A64" s="17">
        <v>9</v>
      </c>
      <c r="B64" s="18" t="s">
        <v>79</v>
      </c>
      <c r="C64" s="26" t="s">
        <v>134</v>
      </c>
      <c r="D64" s="21" t="s">
        <v>8</v>
      </c>
      <c r="E64" s="2">
        <f>'Príloha č. 1-2 k časti B.2'!E68</f>
        <v>0</v>
      </c>
    </row>
    <row r="65" spans="1:5" x14ac:dyDescent="0.25">
      <c r="A65" s="17">
        <v>10</v>
      </c>
      <c r="B65" s="18" t="s">
        <v>81</v>
      </c>
      <c r="C65" s="26" t="s">
        <v>135</v>
      </c>
      <c r="D65" s="21" t="s">
        <v>8</v>
      </c>
      <c r="E65" s="2">
        <f>'Príloha č. 1-2 k časti B.2'!E69</f>
        <v>0</v>
      </c>
    </row>
    <row r="66" spans="1:5" x14ac:dyDescent="0.25">
      <c r="A66" s="17"/>
      <c r="B66" s="18"/>
      <c r="C66" s="25" t="s">
        <v>169</v>
      </c>
      <c r="D66" s="21"/>
      <c r="E66" s="2"/>
    </row>
    <row r="67" spans="1:5" x14ac:dyDescent="0.25">
      <c r="A67" s="17">
        <v>11</v>
      </c>
      <c r="B67" s="18" t="s">
        <v>166</v>
      </c>
      <c r="C67" s="25" t="s">
        <v>167</v>
      </c>
      <c r="D67" s="21" t="s">
        <v>8</v>
      </c>
      <c r="E67" s="2">
        <f>'Príloha č. 1-2 k časti B.2'!E71</f>
        <v>0</v>
      </c>
    </row>
    <row r="68" spans="1:5" x14ac:dyDescent="0.25">
      <c r="A68" s="17">
        <v>12</v>
      </c>
      <c r="B68" s="18" t="s">
        <v>168</v>
      </c>
      <c r="C68" s="25" t="s">
        <v>170</v>
      </c>
      <c r="D68" s="21" t="s">
        <v>8</v>
      </c>
      <c r="E68" s="2">
        <f>'Príloha č. 1-2 k časti B.2'!E72</f>
        <v>0</v>
      </c>
    </row>
    <row r="69" spans="1:5" x14ac:dyDescent="0.25">
      <c r="A69" s="12"/>
      <c r="B69" s="13"/>
      <c r="C69" s="14"/>
      <c r="D69" s="15"/>
      <c r="E69" s="66"/>
    </row>
    <row r="70" spans="1:5" x14ac:dyDescent="0.25">
      <c r="A70" s="125" t="s">
        <v>136</v>
      </c>
      <c r="B70" s="126"/>
      <c r="C70" s="126"/>
      <c r="D70" s="126"/>
      <c r="E70" s="127"/>
    </row>
    <row r="71" spans="1:5" x14ac:dyDescent="0.25">
      <c r="A71" s="17">
        <v>13</v>
      </c>
      <c r="B71" s="18" t="s">
        <v>97</v>
      </c>
      <c r="C71" s="19" t="s">
        <v>137</v>
      </c>
      <c r="D71" s="21" t="s">
        <v>8</v>
      </c>
      <c r="E71" s="2">
        <f>'Príloha č. 1-2 k časti B.2'!E75</f>
        <v>0</v>
      </c>
    </row>
    <row r="72" spans="1:5" ht="24.75" x14ac:dyDescent="0.25">
      <c r="A72" s="17">
        <v>14</v>
      </c>
      <c r="B72" s="18" t="s">
        <v>101</v>
      </c>
      <c r="C72" s="25" t="s">
        <v>138</v>
      </c>
      <c r="D72" s="21" t="s">
        <v>14</v>
      </c>
      <c r="E72" s="2">
        <f>'Príloha č. 1-2 k časti B.2'!E76</f>
        <v>0</v>
      </c>
    </row>
    <row r="73" spans="1:5" ht="36.75" x14ac:dyDescent="0.25">
      <c r="A73" s="12">
        <v>15</v>
      </c>
      <c r="B73" s="43" t="s">
        <v>107</v>
      </c>
      <c r="C73" s="44" t="s">
        <v>139</v>
      </c>
      <c r="D73" s="20" t="s">
        <v>14</v>
      </c>
      <c r="E73" s="2">
        <f>'Príloha č. 1-2 k časti B.2'!E77</f>
        <v>0</v>
      </c>
    </row>
    <row r="74" spans="1:5" x14ac:dyDescent="0.25">
      <c r="A74" s="12"/>
      <c r="B74" s="22"/>
      <c r="C74" s="67"/>
      <c r="D74" s="35"/>
      <c r="E74" s="16"/>
    </row>
    <row r="75" spans="1:5" x14ac:dyDescent="0.25">
      <c r="A75" s="68"/>
      <c r="B75" s="69"/>
      <c r="C75" s="70"/>
    </row>
    <row r="76" spans="1:5" x14ac:dyDescent="0.25">
      <c r="A76" s="128" t="s">
        <v>15</v>
      </c>
      <c r="B76" s="129"/>
      <c r="C76" s="129"/>
      <c r="D76" s="129"/>
      <c r="E76" s="129"/>
    </row>
    <row r="77" spans="1:5" x14ac:dyDescent="0.25">
      <c r="A77" s="129"/>
      <c r="B77" s="129"/>
      <c r="C77" s="129"/>
      <c r="D77" s="129"/>
      <c r="E77" s="129"/>
    </row>
    <row r="78" spans="1:5" x14ac:dyDescent="0.25">
      <c r="A78" s="129"/>
      <c r="B78" s="129"/>
      <c r="C78" s="129"/>
      <c r="D78" s="129"/>
      <c r="E78" s="129"/>
    </row>
    <row r="79" spans="1:5" x14ac:dyDescent="0.25">
      <c r="A79" s="129"/>
      <c r="B79" s="129"/>
      <c r="C79" s="129"/>
      <c r="D79" s="129"/>
      <c r="E79" s="129"/>
    </row>
    <row r="80" spans="1:5" x14ac:dyDescent="0.25">
      <c r="A80" s="129"/>
      <c r="B80" s="129"/>
      <c r="C80" s="129"/>
      <c r="D80" s="129"/>
      <c r="E80" s="129"/>
    </row>
    <row r="81" spans="1:5" x14ac:dyDescent="0.25">
      <c r="A81" s="129"/>
      <c r="B81" s="129"/>
      <c r="C81" s="129"/>
      <c r="D81" s="129"/>
      <c r="E81" s="129"/>
    </row>
    <row r="82" spans="1:5" x14ac:dyDescent="0.25">
      <c r="A82" s="129"/>
      <c r="B82" s="129"/>
      <c r="C82" s="129"/>
      <c r="D82" s="129"/>
      <c r="E82" s="129"/>
    </row>
    <row r="83" spans="1:5" x14ac:dyDescent="0.25">
      <c r="A83" s="129"/>
      <c r="B83" s="129"/>
      <c r="C83" s="129"/>
      <c r="D83" s="129"/>
      <c r="E83" s="129"/>
    </row>
    <row r="84" spans="1:5" ht="43.5" customHeight="1" x14ac:dyDescent="0.25">
      <c r="A84" s="129"/>
      <c r="B84" s="129"/>
      <c r="C84" s="129"/>
      <c r="D84" s="129"/>
      <c r="E84" s="129"/>
    </row>
    <row r="85" spans="1:5" x14ac:dyDescent="0.25">
      <c r="A85" s="97"/>
    </row>
    <row r="86" spans="1:5" x14ac:dyDescent="0.25">
      <c r="A86" s="96" t="s">
        <v>17</v>
      </c>
      <c r="B86" s="96"/>
    </row>
    <row r="87" spans="1:5" x14ac:dyDescent="0.25">
      <c r="B87" s="96"/>
    </row>
    <row r="88" spans="1:5" x14ac:dyDescent="0.25">
      <c r="A88" s="96"/>
    </row>
    <row r="89" spans="1:5" x14ac:dyDescent="0.25">
      <c r="A89" s="96" t="s">
        <v>18</v>
      </c>
    </row>
    <row r="90" spans="1:5" x14ac:dyDescent="0.25">
      <c r="A90" s="97"/>
      <c r="D90" s="1" t="s">
        <v>19</v>
      </c>
    </row>
    <row r="91" spans="1:5" x14ac:dyDescent="0.25">
      <c r="A91" s="97"/>
      <c r="D91" s="1" t="s">
        <v>20</v>
      </c>
    </row>
  </sheetData>
  <sheetProtection algorithmName="SHA-512" hashValue="w11Ooqn/3f959xs5HQrxym2TKaUas7owPwAEhTfjgcI8mCDgAIQyY3+RYGvO2EeO4n1gPbHMmGmAXWydaPlGhQ==" saltValue="yvDSS4G4A0CUFb/5BzvO6g==" spinCount="100000" sheet="1" objects="1" scenarios="1"/>
  <mergeCells count="13">
    <mergeCell ref="A70:E70"/>
    <mergeCell ref="A76:E84"/>
    <mergeCell ref="A2:E2"/>
    <mergeCell ref="A45:E45"/>
    <mergeCell ref="A3:E3"/>
    <mergeCell ref="A4:E4"/>
    <mergeCell ref="A7:E7"/>
    <mergeCell ref="A15:E15"/>
    <mergeCell ref="A34:E34"/>
    <mergeCell ref="A46:E46"/>
    <mergeCell ref="A47:E47"/>
    <mergeCell ref="A50:E50"/>
    <mergeCell ref="A57:E57"/>
  </mergeCells>
  <pageMargins left="0.7" right="0.7" top="0.75" bottom="0.75" header="0.3" footer="0.3"/>
  <pageSetup paperSize="9" scale="84" orientation="portrait" r:id="rId1"/>
  <rowBreaks count="1" manualBreakCount="1">
    <brk id="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1</vt:i4>
      </vt:variant>
    </vt:vector>
  </HeadingPairs>
  <TitlesOfParts>
    <vt:vector size="5" baseType="lpstr">
      <vt:lpstr>Príloha č. 1 k časti A.2</vt:lpstr>
      <vt:lpstr>Príloha č. 1-2 k časti B.2</vt:lpstr>
      <vt:lpstr>Príloha č. 3 k časti B.2</vt:lpstr>
      <vt:lpstr>Príloha č. 1-2 k časti B.3</vt:lpstr>
      <vt:lpstr>'Príloha č. 3 k časti B.2'!Oblasť_tlače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slobodar</dc:creator>
  <cp:lastModifiedBy>Babiaková Monika</cp:lastModifiedBy>
  <cp:lastPrinted>2022-04-19T08:36:21Z</cp:lastPrinted>
  <dcterms:created xsi:type="dcterms:W3CDTF">2010-07-14T11:56:38Z</dcterms:created>
  <dcterms:modified xsi:type="dcterms:W3CDTF">2022-07-28T08:58:21Z</dcterms:modified>
</cp:coreProperties>
</file>