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 Štrbík\Desktop\"/>
    </mc:Choice>
  </mc:AlternateContent>
  <xr:revisionPtr revIDLastSave="0" documentId="13_ncr:1_{C68CABEA-C18C-431A-8618-951FA9047B1D}" xr6:coauthVersionLast="47" xr6:coauthVersionMax="47" xr10:uidLastSave="{00000000-0000-0000-0000-000000000000}"/>
  <bookViews>
    <workbookView xWindow="38280" yWindow="-120" windowWidth="51840" windowHeight="212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16" i="1"/>
  <c r="G17" i="1"/>
  <c r="G15" i="1"/>
  <c r="G14" i="1"/>
  <c r="G34" i="1"/>
  <c r="G40" i="1" l="1"/>
  <c r="G3" i="1"/>
  <c r="G4" i="1"/>
  <c r="G5" i="1"/>
  <c r="G6" i="1"/>
  <c r="G7" i="1"/>
  <c r="G8" i="1"/>
  <c r="G9" i="1"/>
  <c r="G10" i="1"/>
  <c r="G11" i="1"/>
  <c r="G12" i="1"/>
  <c r="G13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2" i="1"/>
  <c r="G35" i="1" l="1"/>
  <c r="G42" i="1" s="1"/>
</calcChain>
</file>

<file path=xl/sharedStrings.xml><?xml version="1.0" encoding="utf-8"?>
<sst xmlns="http://schemas.openxmlformats.org/spreadsheetml/2006/main" count="112" uniqueCount="101">
  <si>
    <t>Por.č.</t>
  </si>
  <si>
    <t>Kód</t>
  </si>
  <si>
    <t>Obj.kód</t>
  </si>
  <si>
    <t>Názov</t>
  </si>
  <si>
    <t>URL</t>
  </si>
  <si>
    <t>Množstvo</t>
  </si>
  <si>
    <t>Cena</t>
  </si>
  <si>
    <t>Celkom</t>
  </si>
  <si>
    <t>A1</t>
  </si>
  <si>
    <t>A2</t>
  </si>
  <si>
    <t>B1</t>
  </si>
  <si>
    <t>B2</t>
  </si>
  <si>
    <t>C1</t>
  </si>
  <si>
    <t>D1</t>
  </si>
  <si>
    <t>D2</t>
  </si>
  <si>
    <t>E1</t>
  </si>
  <si>
    <t>E2</t>
  </si>
  <si>
    <t>F1</t>
  </si>
  <si>
    <t>F2</t>
  </si>
  <si>
    <t>F3</t>
  </si>
  <si>
    <t>NA1</t>
  </si>
  <si>
    <t>NA2</t>
  </si>
  <si>
    <t>NA3</t>
  </si>
  <si>
    <t>NA4</t>
  </si>
  <si>
    <t>NB1</t>
  </si>
  <si>
    <t>NB2</t>
  </si>
  <si>
    <t>N1</t>
  </si>
  <si>
    <t>N2</t>
  </si>
  <si>
    <t>N3</t>
  </si>
  <si>
    <t>NH1</t>
  </si>
  <si>
    <t>NP</t>
  </si>
  <si>
    <t>LGFM</t>
  </si>
  <si>
    <t>A61-10062CWSD</t>
  </si>
  <si>
    <t>A61-10R62CWSD</t>
  </si>
  <si>
    <t>A44-10160CM</t>
  </si>
  <si>
    <t>A44-10210CM</t>
  </si>
  <si>
    <t>258SD</t>
  </si>
  <si>
    <t>40003H</t>
  </si>
  <si>
    <t>40004H</t>
  </si>
  <si>
    <t>G1</t>
  </si>
  <si>
    <t>G2</t>
  </si>
  <si>
    <t>16711+16770</t>
  </si>
  <si>
    <t>16705+16771+19384</t>
  </si>
  <si>
    <t>37227+E16915M</t>
  </si>
  <si>
    <t>https://www.beghelli.it/cs-cz/media/family/documents/3b3b26f8-153f-46ef-bffb-ae1c7adc1c1e</t>
  </si>
  <si>
    <t>ATOMIC TOP prisadený SD 4000K 1,2m 30W</t>
  </si>
  <si>
    <t>ATOMIC TOP vstavaný SD 4000K 1,2m 30W</t>
  </si>
  <si>
    <t>https://www.beghelli.it/cs-cz/media/family/documents/daadcfcd-aee4-4cc5-a4cc-7e06e1e44874</t>
  </si>
  <si>
    <t>LED PANEL 418 M600 U19 C90 SD 4K 36W</t>
  </si>
  <si>
    <t>https://www.beghelli.it/cs-cz/media/family/documents/7f287c0f-6925-4bbc-add3-f0a18308c74a</t>
  </si>
  <si>
    <t>LED PANEL 418 M600 U19 C90 SD 4K IP65 36W</t>
  </si>
  <si>
    <t>https://www.beghelli.it/cs-cz/media/family/documents/2cdc4e78-68a6-4200-9f0e-369066272b33</t>
  </si>
  <si>
    <t>LED PANEL RTI M600 35W U19C90 SD4K 36</t>
  </si>
  <si>
    <t>https://www.beghelli.it/cs-cz/media/family/documents/5e2a2cb4-b54e-49d2-977e-e0a4a69d4526</t>
  </si>
  <si>
    <t>https://www.beghelli.it/cs-cz/media/family/documents/409d8436-b664-4183-839a-49608bbafb68</t>
  </si>
  <si>
    <t>DOWNLIGHT IP54 15W 75 °C90 SAT SD 4K 15</t>
  </si>
  <si>
    <t>DOWNLIGHT IP54 35W 75 °C90 SAT SD 4K 35</t>
  </si>
  <si>
    <t>https://www.beghelli.it/cs-cz/media/family/documents/223d93f6-42c1-45c2-b5f0-ffa437d08481</t>
  </si>
  <si>
    <t>Lunako LED Round 24W</t>
  </si>
  <si>
    <t>Lunako LED Round 36W</t>
  </si>
  <si>
    <t>Prechotes BS100 LED 2X58 SD 4K 64W</t>
  </si>
  <si>
    <t>https://www.beghelli.it/cs-cz/media/family/documents/4ffbcc78-a659-4123-a1f1-7ac6c3ab80c0</t>
  </si>
  <si>
    <t>Prechotes BS100 LED NASTAVITELNÉ HV S670 4K 34W</t>
  </si>
  <si>
    <t>Prechotes BS100 LED NASTAVITELNÉ HV M1280 4K 51</t>
  </si>
  <si>
    <t>https://www.beghelli.it/cs-cz/media/family/documents/dedef71f-8a92-4e31-839d-31f5f1580f49</t>
  </si>
  <si>
    <t>LED núdzové prisadené  PLURALUCE L.LARG DWCL AT OPT 24W SA LT0</t>
  </si>
  <si>
    <t>LED núdzové vstavané PLURALUCE L.LARG DWRC AT OPT 24W SA LTO</t>
  </si>
  <si>
    <t>https://www.beghelli.it/cs-cz/media/family/documents/792cbb85-8367-49f0-baf7-1c063e873594</t>
  </si>
  <si>
    <t>LED núdzové Formula 65 F65LED 11W IP65 CT SE</t>
  </si>
  <si>
    <t>LED núdzové Formula 65 F65LED 36W IP65 CT SE</t>
  </si>
  <si>
    <t>https://www.beghelli.it/cs-cz/media/family/documents/8fab2be0-5783-4f8c-afe5-c0d1ccfbe1f1</t>
  </si>
  <si>
    <t>LED orietnačné PLURALUCE s piktogramom, Logica FM</t>
  </si>
  <si>
    <t>LED orietnačné PLURALUCE s piktogramom + vstavaná mont., Logica FM</t>
  </si>
  <si>
    <t>https://www.beghelli.it/cs-cz/media/family/documents/0bd48367-4524-4f6f-98ea-2a6d9e7667ee</t>
  </si>
  <si>
    <t>LED núdzové Formula 65 F65LED 24W IP65 CT SA</t>
  </si>
  <si>
    <t>LED núdzové TRIANGLE antipanik</t>
  </si>
  <si>
    <t>https://www.beghelli.it/cs-cz/media/family/documents/38758163-5cab-4523-a15b-863e272753df</t>
  </si>
  <si>
    <t>https://www.beghelli.it/cs-cz/media/family/documents/3e40c975-f9bb-472b-8e9b-31bde38f5457</t>
  </si>
  <si>
    <t>Riadiaca jednotka Logica FM</t>
  </si>
  <si>
    <t>https://www.beghelli.it/cs-cz/media/family/documents/a87354c8-0f6c-4952-bc4b-25881c993a3f</t>
  </si>
  <si>
    <t>https://www.beghelli.it/cs-cz/media/family/documents/1762864a-44db-4e00-baa6-31c7883b6438</t>
  </si>
  <si>
    <t>Vysielací modul pre tlačítka Logica FM</t>
  </si>
  <si>
    <t>https://www.beghelli.it/cs-cz/media/family/documents/c7b8d2ae-7f22-492e-851c-dfa179def9a4</t>
  </si>
  <si>
    <t>https://powersec.eu/wp-content/uploads/2020/05/Katalog_Sicherheitsbeleuchtung_Leuchten_mit_Einzelbatterie_und_f%C3%BCr_Dezentrale_Zentrale_Versorgung_DE_04-2020-PS.pdf</t>
  </si>
  <si>
    <t>LED núdzové TRIANGLE antipanik nad hydrant</t>
  </si>
  <si>
    <t>https://www.dynalite.com/lighting-controls/integration-devices/dlli8i8o-dry-contact-interface</t>
  </si>
  <si>
    <t>DLLI8I8O</t>
  </si>
  <si>
    <t>Philips Dynalite 8-tlačidlový modul</t>
  </si>
  <si>
    <t>https://www.dynalite.com/lighting-controls/signal-dimmer-controllers/ddbc320-dali-2-driver-controller</t>
  </si>
  <si>
    <t>Philips Dynalite DALI Gateway</t>
  </si>
  <si>
    <t>DDBC320-DALI</t>
  </si>
  <si>
    <t>Bezdrôtový modul LGFM, pre svietidlá Logica FM</t>
  </si>
  <si>
    <t>Bezdrôtový núdzový modul LGFM, Logica FM</t>
  </si>
  <si>
    <t>01.001D01000</t>
  </si>
  <si>
    <t>Bodík 01, bodové 2W, 2700K, 36° optika, 30lm/W</t>
  </si>
  <si>
    <t>SUPERLOOP HC 170 SBL 940 B + CABLE BASE R B+ LED POWER SUPPLY 1700mA-DC / 99W DIM1</t>
  </si>
  <si>
    <t>Líniové LDE svietidlo - osvetlenie haly svietidlo 1500mm</t>
  </si>
  <si>
    <t>nosna lista 1500mm  </t>
  </si>
  <si>
    <t>napajaci konektor 8vodicovy </t>
  </si>
  <si>
    <t>End koncovka  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</si>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</sst>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u/>
      <sz val="8"/>
      <color theme="10"/>
      <name val="Tahoma"/>
      <family val="2"/>
      <charset val="238"/>
    </font>
    <font>
      <sz val="8"/>
      <name val="Tahoma"/>
      <family val="2"/>
      <charset val="238"/>
    </font>
    <font>
      <b/>
      <sz val="8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1" applyFont="1"/>
    <xf numFmtId="0" fontId="6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1" applyFont="1" applyAlignment="1">
      <alignment wrapText="1"/>
    </xf>
    <xf numFmtId="0" fontId="0" fillId="0" borderId="0" xfId="0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eghelli.it/cs-cz/media/family/documents/4ffbcc78-a659-4123-a1f1-7ac6c3ab80c0" TargetMode="External"/><Relationship Id="rId13" Type="http://schemas.openxmlformats.org/officeDocument/2006/relationships/hyperlink" Target="https://www.beghelli.it/cs-cz/media/family/documents/8fab2be0-5783-4f8c-afe5-c0d1ccfbe1f1" TargetMode="External"/><Relationship Id="rId18" Type="http://schemas.openxmlformats.org/officeDocument/2006/relationships/hyperlink" Target="https://www.beghelli.it/cs-cz/media/family/documents/c7b8d2ae-7f22-492e-851c-dfa179def9a4" TargetMode="External"/><Relationship Id="rId26" Type="http://schemas.openxmlformats.org/officeDocument/2006/relationships/hyperlink" Target="https://powersec.eu/wp-content/uploads/2020/05/Katalog_Sicherheitsbeleuchtung_Leuchten_mit_Einzelbatterie_und_f%C3%BCr_Dezentrale_Zentrale_Versorgung_DE_04-2020-PS.pdf" TargetMode="External"/><Relationship Id="rId3" Type="http://schemas.openxmlformats.org/officeDocument/2006/relationships/hyperlink" Target="https://www.beghelli.it/cs-cz/media/family/documents/7f287c0f-6925-4bbc-add3-f0a18308c74a" TargetMode="External"/><Relationship Id="rId21" Type="http://schemas.openxmlformats.org/officeDocument/2006/relationships/hyperlink" Target="https://www.beghelli.it/cs-cz/media/family/documents/8fab2be0-5783-4f8c-afe5-c0d1ccfbe1f1" TargetMode="External"/><Relationship Id="rId7" Type="http://schemas.openxmlformats.org/officeDocument/2006/relationships/hyperlink" Target="https://www.beghelli.it/cs-cz/media/family/documents/223d93f6-42c1-45c2-b5f0-ffa437d08481" TargetMode="External"/><Relationship Id="rId12" Type="http://schemas.openxmlformats.org/officeDocument/2006/relationships/hyperlink" Target="https://www.beghelli.it/cs-cz/media/family/documents/0bd48367-4524-4f6f-98ea-2a6d9e7667ee" TargetMode="External"/><Relationship Id="rId17" Type="http://schemas.openxmlformats.org/officeDocument/2006/relationships/hyperlink" Target="https://www.beghelli.it/cs-cz/media/family/documents/1762864a-44db-4e00-baa6-31c7883b6438" TargetMode="External"/><Relationship Id="rId25" Type="http://schemas.openxmlformats.org/officeDocument/2006/relationships/hyperlink" Target="https://www.beghelli.it/cs-cz/media/family/documents/4ffbcc78-a659-4123-a1f1-7ac6c3ab80c0" TargetMode="External"/><Relationship Id="rId2" Type="http://schemas.openxmlformats.org/officeDocument/2006/relationships/hyperlink" Target="https://www.beghelli.it/cs-cz/media/family/documents/daadcfcd-aee4-4cc5-a4cc-7e06e1e44874" TargetMode="External"/><Relationship Id="rId16" Type="http://schemas.openxmlformats.org/officeDocument/2006/relationships/hyperlink" Target="https://www.beghelli.it/cs-cz/media/family/documents/a87354c8-0f6c-4952-bc4b-25881c993a3f" TargetMode="External"/><Relationship Id="rId20" Type="http://schemas.openxmlformats.org/officeDocument/2006/relationships/hyperlink" Target="https://www.beghelli.it/cs-cz/media/family/documents/792cbb85-8367-49f0-baf7-1c063e873594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www.beghelli.it/cs-cz/media/family/documents/3b3b26f8-153f-46ef-bffb-ae1c7adc1c1e" TargetMode="External"/><Relationship Id="rId6" Type="http://schemas.openxmlformats.org/officeDocument/2006/relationships/hyperlink" Target="https://www.beghelli.it/cs-cz/media/family/documents/409d8436-b664-4183-839a-49608bbafb68" TargetMode="External"/><Relationship Id="rId11" Type="http://schemas.openxmlformats.org/officeDocument/2006/relationships/hyperlink" Target="https://www.beghelli.it/cs-cz/media/family/documents/8fab2be0-5783-4f8c-afe5-c0d1ccfbe1f1" TargetMode="External"/><Relationship Id="rId24" Type="http://schemas.openxmlformats.org/officeDocument/2006/relationships/hyperlink" Target="https://www.beghelli.it/cs-cz/media/family/documents/223d93f6-42c1-45c2-b5f0-ffa437d08481" TargetMode="External"/><Relationship Id="rId5" Type="http://schemas.openxmlformats.org/officeDocument/2006/relationships/hyperlink" Target="https://www.beghelli.it/cs-cz/media/family/documents/5e2a2cb4-b54e-49d2-977e-e0a4a69d4526" TargetMode="External"/><Relationship Id="rId15" Type="http://schemas.openxmlformats.org/officeDocument/2006/relationships/hyperlink" Target="https://www.beghelli.it/cs-cz/media/family/documents/3e40c975-f9bb-472b-8e9b-31bde38f5457" TargetMode="External"/><Relationship Id="rId23" Type="http://schemas.openxmlformats.org/officeDocument/2006/relationships/hyperlink" Target="https://www.beghelli.it/cs-cz/media/family/documents/409d8436-b664-4183-839a-49608bbafb68" TargetMode="External"/><Relationship Id="rId28" Type="http://schemas.openxmlformats.org/officeDocument/2006/relationships/hyperlink" Target="https://www.dynalite.com/lighting-controls/signal-dimmer-controllers/ddbc320-dali-2-driver-controller" TargetMode="External"/><Relationship Id="rId10" Type="http://schemas.openxmlformats.org/officeDocument/2006/relationships/hyperlink" Target="https://www.beghelli.it/cs-cz/media/family/documents/792cbb85-8367-49f0-baf7-1c063e873594" TargetMode="External"/><Relationship Id="rId19" Type="http://schemas.openxmlformats.org/officeDocument/2006/relationships/hyperlink" Target="https://www.beghelli.it/cs-cz/media/family/documents/dedef71f-8a92-4e31-839d-31f5f1580f49" TargetMode="External"/><Relationship Id="rId4" Type="http://schemas.openxmlformats.org/officeDocument/2006/relationships/hyperlink" Target="https://www.beghelli.it/cs-cz/media/family/documents/2cdc4e78-68a6-4200-9f0e-369066272b33" TargetMode="External"/><Relationship Id="rId9" Type="http://schemas.openxmlformats.org/officeDocument/2006/relationships/hyperlink" Target="https://www.beghelli.it/cs-cz/media/family/documents/dedef71f-8a92-4e31-839d-31f5f1580f49" TargetMode="External"/><Relationship Id="rId14" Type="http://schemas.openxmlformats.org/officeDocument/2006/relationships/hyperlink" Target="https://www.beghelli.it/cs-cz/media/family/documents/38758163-5cab-4523-a15b-863e272753df" TargetMode="External"/><Relationship Id="rId22" Type="http://schemas.openxmlformats.org/officeDocument/2006/relationships/hyperlink" Target="https://www.beghelli.it/cs-cz/media/family/documents/0bd48367-4524-4f6f-98ea-2a6d9e7667ee" TargetMode="External"/><Relationship Id="rId27" Type="http://schemas.openxmlformats.org/officeDocument/2006/relationships/hyperlink" Target="https://www.dynalite.com/lighting-controls/integration-devices/dlli8i8o-dry-contact-interfa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6"/>
  <sheetViews>
    <sheetView tabSelected="1" zoomScaleNormal="100" workbookViewId="0">
      <selection activeCell="L44" sqref="L44"/>
    </sheetView>
  </sheetViews>
  <sheetFormatPr defaultRowHeight="14.5" x14ac:dyDescent="0.35"/>
  <cols>
    <col min="1" max="1" width="5.453125" customWidth="1"/>
    <col min="2" max="2" width="4.453125" customWidth="1"/>
    <col min="3" max="3" width="15.6328125" customWidth="1"/>
    <col min="4" max="4" width="65.36328125" customWidth="1"/>
    <col min="5" max="6" width="8.7265625" style="9"/>
    <col min="7" max="7" width="7.453125" style="9" customWidth="1"/>
  </cols>
  <sheetData>
    <row r="1" spans="1:28" x14ac:dyDescent="0.35">
      <c r="A1" s="1" t="s">
        <v>0</v>
      </c>
      <c r="B1" s="1" t="s">
        <v>1</v>
      </c>
      <c r="C1" s="1" t="s">
        <v>2</v>
      </c>
      <c r="D1" s="1" t="s">
        <v>3</v>
      </c>
      <c r="E1" s="6" t="s">
        <v>5</v>
      </c>
      <c r="F1" s="6" t="s">
        <v>6</v>
      </c>
      <c r="G1" s="6" t="s">
        <v>7</v>
      </c>
      <c r="H1" s="1" t="s">
        <v>4</v>
      </c>
    </row>
    <row r="2" spans="1:28" x14ac:dyDescent="0.35">
      <c r="A2" s="2">
        <v>1</v>
      </c>
      <c r="B2" s="2" t="s">
        <v>8</v>
      </c>
      <c r="C2" s="3" t="s">
        <v>32</v>
      </c>
      <c r="D2" s="2" t="s">
        <v>45</v>
      </c>
      <c r="E2" s="7">
        <v>24</v>
      </c>
      <c r="F2" s="7">
        <v>0</v>
      </c>
      <c r="G2" s="7">
        <f>E2*F2</f>
        <v>0</v>
      </c>
      <c r="H2" s="4" t="s">
        <v>44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35">
      <c r="A3" s="2">
        <v>2</v>
      </c>
      <c r="B3" s="2" t="s">
        <v>9</v>
      </c>
      <c r="C3" s="3" t="s">
        <v>33</v>
      </c>
      <c r="D3" s="2" t="s">
        <v>46</v>
      </c>
      <c r="E3" s="7">
        <v>10</v>
      </c>
      <c r="F3" s="7">
        <v>0</v>
      </c>
      <c r="G3" s="7">
        <f t="shared" ref="G3:G34" si="0">E3*F3</f>
        <v>0</v>
      </c>
      <c r="H3" s="4" t="s">
        <v>47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35">
      <c r="A4" s="2">
        <v>3</v>
      </c>
      <c r="B4" s="2" t="s">
        <v>10</v>
      </c>
      <c r="C4" s="3">
        <v>40107</v>
      </c>
      <c r="D4" s="2" t="s">
        <v>48</v>
      </c>
      <c r="E4" s="7">
        <v>67</v>
      </c>
      <c r="F4" s="7">
        <v>0</v>
      </c>
      <c r="G4" s="7">
        <f t="shared" si="0"/>
        <v>0</v>
      </c>
      <c r="H4" s="4" t="s">
        <v>49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x14ac:dyDescent="0.35">
      <c r="A5" s="2">
        <v>4</v>
      </c>
      <c r="B5" s="2" t="s">
        <v>11</v>
      </c>
      <c r="C5" s="3">
        <v>40119</v>
      </c>
      <c r="D5" s="2" t="s">
        <v>50</v>
      </c>
      <c r="E5" s="7">
        <v>3</v>
      </c>
      <c r="F5" s="7">
        <v>0</v>
      </c>
      <c r="G5" s="7">
        <f t="shared" si="0"/>
        <v>0</v>
      </c>
      <c r="H5" s="4" t="s">
        <v>51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x14ac:dyDescent="0.35">
      <c r="A6" s="2">
        <v>5</v>
      </c>
      <c r="B6" s="2" t="s">
        <v>12</v>
      </c>
      <c r="C6" s="3">
        <v>40171</v>
      </c>
      <c r="D6" s="2" t="s">
        <v>52</v>
      </c>
      <c r="E6" s="7">
        <v>6</v>
      </c>
      <c r="F6" s="7">
        <v>0</v>
      </c>
      <c r="G6" s="7">
        <f t="shared" si="0"/>
        <v>0</v>
      </c>
      <c r="H6" s="4" t="s">
        <v>53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x14ac:dyDescent="0.35">
      <c r="A7" s="2">
        <v>6</v>
      </c>
      <c r="B7" s="2" t="s">
        <v>13</v>
      </c>
      <c r="C7" s="3">
        <v>40325</v>
      </c>
      <c r="D7" s="2" t="s">
        <v>55</v>
      </c>
      <c r="E7" s="7">
        <v>25</v>
      </c>
      <c r="F7" s="7">
        <v>0</v>
      </c>
      <c r="G7" s="7">
        <f t="shared" si="0"/>
        <v>0</v>
      </c>
      <c r="H7" s="4" t="s">
        <v>54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x14ac:dyDescent="0.35">
      <c r="A8" s="2">
        <v>7</v>
      </c>
      <c r="B8" s="2" t="s">
        <v>14</v>
      </c>
      <c r="C8" s="3">
        <v>40327</v>
      </c>
      <c r="D8" s="2" t="s">
        <v>56</v>
      </c>
      <c r="E8" s="7">
        <v>2</v>
      </c>
      <c r="F8" s="7">
        <v>0</v>
      </c>
      <c r="G8" s="7">
        <f t="shared" si="0"/>
        <v>0</v>
      </c>
      <c r="H8" s="4" t="s">
        <v>54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x14ac:dyDescent="0.35">
      <c r="A9" s="2">
        <v>8</v>
      </c>
      <c r="B9" s="2" t="s">
        <v>15</v>
      </c>
      <c r="C9" s="3" t="s">
        <v>34</v>
      </c>
      <c r="D9" s="2" t="s">
        <v>58</v>
      </c>
      <c r="E9" s="7">
        <v>20</v>
      </c>
      <c r="F9" s="7">
        <v>0</v>
      </c>
      <c r="G9" s="7">
        <f t="shared" si="0"/>
        <v>0</v>
      </c>
      <c r="H9" s="4" t="s">
        <v>57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35">
      <c r="A10" s="2">
        <v>9</v>
      </c>
      <c r="B10" s="2" t="s">
        <v>16</v>
      </c>
      <c r="C10" s="3" t="s">
        <v>35</v>
      </c>
      <c r="D10" s="2" t="s">
        <v>59</v>
      </c>
      <c r="E10" s="7">
        <v>32</v>
      </c>
      <c r="F10" s="7">
        <v>0</v>
      </c>
      <c r="G10" s="7">
        <f t="shared" si="0"/>
        <v>0</v>
      </c>
      <c r="H10" s="4" t="s">
        <v>57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35">
      <c r="A11" s="2">
        <v>10</v>
      </c>
      <c r="B11" s="2" t="s">
        <v>17</v>
      </c>
      <c r="C11" s="3" t="s">
        <v>36</v>
      </c>
      <c r="D11" s="2" t="s">
        <v>60</v>
      </c>
      <c r="E11" s="7">
        <v>9</v>
      </c>
      <c r="F11" s="7">
        <v>0</v>
      </c>
      <c r="G11" s="7">
        <f t="shared" si="0"/>
        <v>0</v>
      </c>
      <c r="H11" s="4" t="s">
        <v>61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x14ac:dyDescent="0.35">
      <c r="A12" s="2">
        <v>11</v>
      </c>
      <c r="B12" s="2" t="s">
        <v>18</v>
      </c>
      <c r="C12" s="3" t="s">
        <v>37</v>
      </c>
      <c r="D12" s="2" t="s">
        <v>62</v>
      </c>
      <c r="E12" s="7">
        <v>3</v>
      </c>
      <c r="F12" s="7">
        <v>0</v>
      </c>
      <c r="G12" s="7">
        <f t="shared" si="0"/>
        <v>0</v>
      </c>
      <c r="H12" s="4" t="s">
        <v>61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x14ac:dyDescent="0.35">
      <c r="A13" s="2">
        <v>12</v>
      </c>
      <c r="B13" s="2" t="s">
        <v>19</v>
      </c>
      <c r="C13" s="3" t="s">
        <v>38</v>
      </c>
      <c r="D13" s="2" t="s">
        <v>63</v>
      </c>
      <c r="E13" s="7">
        <v>9</v>
      </c>
      <c r="F13" s="7">
        <v>0</v>
      </c>
      <c r="G13" s="7">
        <f t="shared" si="0"/>
        <v>0</v>
      </c>
      <c r="H13" s="4" t="s">
        <v>61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x14ac:dyDescent="0.35">
      <c r="A14" s="2">
        <v>13</v>
      </c>
      <c r="B14" s="2" t="s">
        <v>39</v>
      </c>
      <c r="C14" s="3"/>
      <c r="D14" s="2" t="s">
        <v>96</v>
      </c>
      <c r="E14" s="7">
        <v>289</v>
      </c>
      <c r="F14" s="7">
        <v>0</v>
      </c>
      <c r="G14" s="7">
        <f t="shared" si="0"/>
        <v>0</v>
      </c>
      <c r="H14" s="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x14ac:dyDescent="0.35">
      <c r="A15" s="2"/>
      <c r="B15" s="2"/>
      <c r="C15" s="3"/>
      <c r="D15" s="5" t="s">
        <v>97</v>
      </c>
      <c r="E15" s="7">
        <v>289</v>
      </c>
      <c r="F15" s="7">
        <v>0</v>
      </c>
      <c r="G15" s="7">
        <f t="shared" si="0"/>
        <v>0</v>
      </c>
      <c r="H15" s="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35">
      <c r="A16" s="2"/>
      <c r="B16" s="2"/>
      <c r="C16" s="3"/>
      <c r="D16" s="5" t="s">
        <v>98</v>
      </c>
      <c r="E16" s="7">
        <v>17</v>
      </c>
      <c r="F16" s="7">
        <v>0</v>
      </c>
      <c r="G16" s="7">
        <f t="shared" si="0"/>
        <v>0</v>
      </c>
      <c r="H16" s="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x14ac:dyDescent="0.35">
      <c r="A17" s="2"/>
      <c r="B17" s="2"/>
      <c r="C17" s="3"/>
      <c r="D17" s="5" t="s">
        <v>99</v>
      </c>
      <c r="E17" s="7">
        <v>17</v>
      </c>
      <c r="F17" s="7">
        <v>0</v>
      </c>
      <c r="G17" s="7">
        <f t="shared" si="0"/>
        <v>0</v>
      </c>
      <c r="H17" s="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x14ac:dyDescent="0.35">
      <c r="A18" s="2">
        <v>14</v>
      </c>
      <c r="B18" s="2" t="s">
        <v>40</v>
      </c>
      <c r="C18" s="3"/>
      <c r="D18" s="5" t="s">
        <v>95</v>
      </c>
      <c r="E18" s="7">
        <v>3</v>
      </c>
      <c r="F18" s="7">
        <v>0</v>
      </c>
      <c r="G18" s="7">
        <f t="shared" si="0"/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35">
      <c r="A19" s="2">
        <v>15</v>
      </c>
      <c r="B19" s="2" t="s">
        <v>20</v>
      </c>
      <c r="C19" s="3">
        <v>19328</v>
      </c>
      <c r="D19" s="2" t="s">
        <v>65</v>
      </c>
      <c r="E19" s="7">
        <v>8</v>
      </c>
      <c r="F19" s="7">
        <v>0</v>
      </c>
      <c r="G19" s="7">
        <f t="shared" si="0"/>
        <v>0</v>
      </c>
      <c r="H19" s="4" t="s">
        <v>64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35">
      <c r="A20" s="2">
        <v>16</v>
      </c>
      <c r="B20" s="2" t="s">
        <v>21</v>
      </c>
      <c r="C20" s="3">
        <v>19328</v>
      </c>
      <c r="D20" s="2" t="s">
        <v>65</v>
      </c>
      <c r="E20" s="7">
        <v>14</v>
      </c>
      <c r="F20" s="7">
        <v>0</v>
      </c>
      <c r="G20" s="7">
        <f t="shared" si="0"/>
        <v>0</v>
      </c>
      <c r="H20" s="4" t="s">
        <v>64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x14ac:dyDescent="0.35">
      <c r="A21" s="2">
        <v>17</v>
      </c>
      <c r="B21" s="2" t="s">
        <v>22</v>
      </c>
      <c r="C21" s="3">
        <v>19338</v>
      </c>
      <c r="D21" s="2" t="s">
        <v>66</v>
      </c>
      <c r="E21" s="7">
        <v>9</v>
      </c>
      <c r="F21" s="7">
        <v>0</v>
      </c>
      <c r="G21" s="7">
        <f t="shared" si="0"/>
        <v>0</v>
      </c>
      <c r="H21" s="4" t="s">
        <v>67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35">
      <c r="A22" s="2">
        <v>18</v>
      </c>
      <c r="B22" s="2" t="s">
        <v>23</v>
      </c>
      <c r="C22" s="3">
        <v>19338</v>
      </c>
      <c r="D22" s="2" t="s">
        <v>66</v>
      </c>
      <c r="E22" s="7">
        <v>27</v>
      </c>
      <c r="F22" s="7">
        <v>0</v>
      </c>
      <c r="G22" s="7">
        <f t="shared" si="0"/>
        <v>0</v>
      </c>
      <c r="H22" s="4" t="s">
        <v>67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35">
      <c r="A23" s="2">
        <v>19</v>
      </c>
      <c r="B23" s="2" t="s">
        <v>24</v>
      </c>
      <c r="C23" s="3">
        <v>19290</v>
      </c>
      <c r="D23" s="2" t="s">
        <v>68</v>
      </c>
      <c r="E23" s="7">
        <v>3</v>
      </c>
      <c r="F23" s="7">
        <v>0</v>
      </c>
      <c r="G23" s="7">
        <f t="shared" si="0"/>
        <v>0</v>
      </c>
      <c r="H23" s="4" t="s">
        <v>70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35">
      <c r="A24" s="2">
        <v>20</v>
      </c>
      <c r="B24" s="2" t="s">
        <v>25</v>
      </c>
      <c r="C24" s="3">
        <v>19292</v>
      </c>
      <c r="D24" s="2" t="s">
        <v>69</v>
      </c>
      <c r="E24" s="7">
        <v>6</v>
      </c>
      <c r="F24" s="7">
        <v>0</v>
      </c>
      <c r="G24" s="7">
        <f t="shared" si="0"/>
        <v>0</v>
      </c>
      <c r="H24" s="4" t="s">
        <v>70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35">
      <c r="A25" s="2">
        <v>21</v>
      </c>
      <c r="B25" s="2" t="s">
        <v>26</v>
      </c>
      <c r="C25" s="3" t="s">
        <v>41</v>
      </c>
      <c r="D25" s="2" t="s">
        <v>71</v>
      </c>
      <c r="E25" s="7">
        <v>46</v>
      </c>
      <c r="F25" s="7">
        <v>0</v>
      </c>
      <c r="G25" s="7">
        <f t="shared" si="0"/>
        <v>0</v>
      </c>
      <c r="H25" s="4" t="s">
        <v>73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x14ac:dyDescent="0.35">
      <c r="A26" s="2">
        <v>22</v>
      </c>
      <c r="B26" s="2" t="s">
        <v>27</v>
      </c>
      <c r="C26" s="3" t="s">
        <v>42</v>
      </c>
      <c r="D26" s="2" t="s">
        <v>72</v>
      </c>
      <c r="E26" s="7">
        <v>10</v>
      </c>
      <c r="F26" s="7">
        <v>0</v>
      </c>
      <c r="G26" s="7">
        <f t="shared" si="0"/>
        <v>0</v>
      </c>
      <c r="H26" s="4" t="s">
        <v>73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35">
      <c r="A27" s="2">
        <v>23</v>
      </c>
      <c r="B27" s="2" t="s">
        <v>28</v>
      </c>
      <c r="C27" s="3">
        <v>19294</v>
      </c>
      <c r="D27" s="2" t="s">
        <v>74</v>
      </c>
      <c r="E27" s="7">
        <v>8</v>
      </c>
      <c r="F27" s="7">
        <v>0</v>
      </c>
      <c r="G27" s="7">
        <f t="shared" si="0"/>
        <v>0</v>
      </c>
      <c r="H27" s="4" t="s">
        <v>70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35.5" customHeight="1" x14ac:dyDescent="0.35">
      <c r="A28" s="2">
        <v>24</v>
      </c>
      <c r="B28" s="2" t="s">
        <v>29</v>
      </c>
      <c r="C28" s="3" t="s">
        <v>43</v>
      </c>
      <c r="D28" s="2" t="s">
        <v>84</v>
      </c>
      <c r="E28" s="7">
        <v>17</v>
      </c>
      <c r="F28" s="7">
        <v>0</v>
      </c>
      <c r="G28" s="7">
        <f t="shared" si="0"/>
        <v>0</v>
      </c>
      <c r="H28" s="10" t="s">
        <v>83</v>
      </c>
      <c r="I28" s="11"/>
      <c r="J28" s="11"/>
      <c r="K28" s="11"/>
      <c r="L28" s="11"/>
      <c r="M28" s="11"/>
      <c r="N28" s="11"/>
      <c r="O28" s="11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35">
      <c r="A29" s="2">
        <v>25</v>
      </c>
      <c r="B29" s="2" t="s">
        <v>30</v>
      </c>
      <c r="C29" s="3">
        <v>37272</v>
      </c>
      <c r="D29" s="2" t="s">
        <v>75</v>
      </c>
      <c r="E29" s="7">
        <v>3</v>
      </c>
      <c r="F29" s="7">
        <v>0</v>
      </c>
      <c r="G29" s="7">
        <f t="shared" si="0"/>
        <v>0</v>
      </c>
      <c r="H29" s="4" t="s">
        <v>76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35">
      <c r="A30" s="2">
        <v>26</v>
      </c>
      <c r="B30" s="2" t="s">
        <v>31</v>
      </c>
      <c r="C30" s="3">
        <v>15037</v>
      </c>
      <c r="D30" s="2" t="s">
        <v>91</v>
      </c>
      <c r="E30" s="7">
        <v>76</v>
      </c>
      <c r="F30" s="7">
        <v>0</v>
      </c>
      <c r="G30" s="7">
        <f t="shared" si="0"/>
        <v>0</v>
      </c>
      <c r="H30" s="4" t="s">
        <v>77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x14ac:dyDescent="0.35">
      <c r="A31" s="2">
        <v>27</v>
      </c>
      <c r="B31" s="2"/>
      <c r="C31" s="3">
        <v>21102</v>
      </c>
      <c r="D31" s="2" t="s">
        <v>78</v>
      </c>
      <c r="E31" s="7">
        <v>1</v>
      </c>
      <c r="F31" s="7">
        <v>0</v>
      </c>
      <c r="G31" s="7">
        <f t="shared" si="0"/>
        <v>0</v>
      </c>
      <c r="H31" s="4" t="s">
        <v>79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35">
      <c r="A32" s="2">
        <v>28</v>
      </c>
      <c r="B32" s="2"/>
      <c r="C32" s="3">
        <v>20104</v>
      </c>
      <c r="D32" s="2" t="s">
        <v>81</v>
      </c>
      <c r="E32" s="7">
        <v>12</v>
      </c>
      <c r="F32" s="7">
        <v>0</v>
      </c>
      <c r="G32" s="7">
        <f t="shared" si="0"/>
        <v>0</v>
      </c>
      <c r="H32" s="4" t="s">
        <v>80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x14ac:dyDescent="0.35">
      <c r="A33" s="2">
        <v>29</v>
      </c>
      <c r="B33" s="2"/>
      <c r="C33" s="3">
        <v>19375</v>
      </c>
      <c r="D33" s="2" t="s">
        <v>92</v>
      </c>
      <c r="E33" s="7">
        <v>172</v>
      </c>
      <c r="F33" s="7">
        <v>0</v>
      </c>
      <c r="G33" s="7">
        <f t="shared" si="0"/>
        <v>0</v>
      </c>
      <c r="H33" s="4" t="s">
        <v>82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x14ac:dyDescent="0.35">
      <c r="A34" s="2">
        <v>30</v>
      </c>
      <c r="B34" s="2"/>
      <c r="C34" s="2" t="s">
        <v>93</v>
      </c>
      <c r="D34" s="2" t="s">
        <v>94</v>
      </c>
      <c r="E34" s="7">
        <v>135</v>
      </c>
      <c r="F34" s="7">
        <v>0</v>
      </c>
      <c r="G34" s="7">
        <f t="shared" si="0"/>
        <v>0</v>
      </c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x14ac:dyDescent="0.35">
      <c r="A35" s="2"/>
      <c r="B35" s="2"/>
      <c r="C35" s="2"/>
      <c r="D35" s="2"/>
      <c r="E35" s="7"/>
      <c r="F35" s="7"/>
      <c r="G35" s="8">
        <f>SUM(G2:G34)</f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x14ac:dyDescent="0.35">
      <c r="A36" s="2"/>
      <c r="B36" s="2"/>
      <c r="C36" s="2"/>
      <c r="D36" s="2"/>
      <c r="E36" s="7"/>
      <c r="F36" s="7"/>
      <c r="G36" s="8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x14ac:dyDescent="0.35">
      <c r="A37" s="2"/>
      <c r="B37" s="2"/>
      <c r="C37" s="2"/>
      <c r="D37" s="2"/>
      <c r="E37" s="7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x14ac:dyDescent="0.35">
      <c r="A38" s="2"/>
      <c r="B38" s="2"/>
      <c r="C38" s="2" t="s">
        <v>90</v>
      </c>
      <c r="D38" s="2" t="s">
        <v>89</v>
      </c>
      <c r="E38" s="7">
        <v>2</v>
      </c>
      <c r="F38" s="7">
        <v>0</v>
      </c>
      <c r="G38" s="7">
        <f>E38*F38</f>
        <v>0</v>
      </c>
      <c r="H38" s="4" t="s">
        <v>88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x14ac:dyDescent="0.35">
      <c r="A39" s="2"/>
      <c r="B39" s="2"/>
      <c r="C39" s="2" t="s">
        <v>86</v>
      </c>
      <c r="D39" s="2" t="s">
        <v>87</v>
      </c>
      <c r="E39" s="7">
        <v>1</v>
      </c>
      <c r="F39" s="7">
        <v>0</v>
      </c>
      <c r="G39" s="7">
        <f>E39*F39</f>
        <v>0</v>
      </c>
      <c r="H39" s="4" t="s">
        <v>85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x14ac:dyDescent="0.35">
      <c r="A40" s="2"/>
      <c r="B40" s="2"/>
      <c r="C40" s="2"/>
      <c r="D40" s="2"/>
      <c r="E40" s="7"/>
      <c r="F40" s="7"/>
      <c r="G40" s="8">
        <f>SUM(G38:G39)</f>
        <v>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x14ac:dyDescent="0.35">
      <c r="A41" s="2"/>
      <c r="B41" s="2"/>
      <c r="C41" s="2"/>
      <c r="D41" s="2"/>
      <c r="E41" s="7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x14ac:dyDescent="0.35">
      <c r="A42" s="2"/>
      <c r="B42" s="2"/>
      <c r="C42" s="2"/>
      <c r="D42" s="2"/>
      <c r="E42" s="7"/>
      <c r="F42" s="7" t="s">
        <v>100</v>
      </c>
      <c r="G42" s="8">
        <f>G35+G40</f>
        <v>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x14ac:dyDescent="0.35">
      <c r="A43" s="2"/>
      <c r="B43" s="2"/>
      <c r="C43" s="2"/>
      <c r="D43" s="2"/>
      <c r="E43" s="7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x14ac:dyDescent="0.35">
      <c r="A44" s="2"/>
      <c r="B44" s="2"/>
      <c r="C44" s="2"/>
      <c r="D44" s="2"/>
      <c r="E44" s="7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x14ac:dyDescent="0.35">
      <c r="A45" s="2"/>
      <c r="B45" s="2"/>
      <c r="C45" s="2"/>
      <c r="D45" s="2"/>
      <c r="E45" s="7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x14ac:dyDescent="0.35">
      <c r="A46" s="2"/>
      <c r="B46" s="2"/>
      <c r="C46" s="2"/>
      <c r="D46" s="2"/>
      <c r="E46" s="7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</sheetData>
  <mergeCells count="1">
    <mergeCell ref="H28:O28"/>
  </mergeCells>
  <phoneticPr fontId="3" type="noConversion"/>
  <hyperlinks>
    <hyperlink ref="H2" r:id="rId1" xr:uid="{00000000-0004-0000-0000-000000000000}"/>
    <hyperlink ref="H3" r:id="rId2" xr:uid="{00000000-0004-0000-0000-000001000000}"/>
    <hyperlink ref="H4" r:id="rId3" xr:uid="{00000000-0004-0000-0000-000002000000}"/>
    <hyperlink ref="H5" r:id="rId4" xr:uid="{00000000-0004-0000-0000-000003000000}"/>
    <hyperlink ref="H6" r:id="rId5" xr:uid="{00000000-0004-0000-0000-000004000000}"/>
    <hyperlink ref="H7" r:id="rId6" xr:uid="{00000000-0004-0000-0000-000005000000}"/>
    <hyperlink ref="H9" r:id="rId7" xr:uid="{00000000-0004-0000-0000-000006000000}"/>
    <hyperlink ref="H11" r:id="rId8" xr:uid="{00000000-0004-0000-0000-000007000000}"/>
    <hyperlink ref="H19" r:id="rId9" xr:uid="{00000000-0004-0000-0000-000008000000}"/>
    <hyperlink ref="H21" r:id="rId10" xr:uid="{00000000-0004-0000-0000-000009000000}"/>
    <hyperlink ref="H24" r:id="rId11" xr:uid="{00000000-0004-0000-0000-00000A000000}"/>
    <hyperlink ref="H25" r:id="rId12" xr:uid="{00000000-0004-0000-0000-00000B000000}"/>
    <hyperlink ref="H27" r:id="rId13" xr:uid="{00000000-0004-0000-0000-00000C000000}"/>
    <hyperlink ref="H29" r:id="rId14" xr:uid="{00000000-0004-0000-0000-00000D000000}"/>
    <hyperlink ref="H30" r:id="rId15" xr:uid="{00000000-0004-0000-0000-00000E000000}"/>
    <hyperlink ref="H31" r:id="rId16" xr:uid="{00000000-0004-0000-0000-00000F000000}"/>
    <hyperlink ref="H32" r:id="rId17" xr:uid="{00000000-0004-0000-0000-000010000000}"/>
    <hyperlink ref="H33" r:id="rId18" xr:uid="{00000000-0004-0000-0000-000011000000}"/>
    <hyperlink ref="H20" r:id="rId19" xr:uid="{00000000-0004-0000-0000-000012000000}"/>
    <hyperlink ref="H22" r:id="rId20" xr:uid="{00000000-0004-0000-0000-000013000000}"/>
    <hyperlink ref="H23" r:id="rId21" xr:uid="{00000000-0004-0000-0000-000014000000}"/>
    <hyperlink ref="H26" r:id="rId22" xr:uid="{00000000-0004-0000-0000-000015000000}"/>
    <hyperlink ref="H8" r:id="rId23" xr:uid="{00000000-0004-0000-0000-000016000000}"/>
    <hyperlink ref="H10" r:id="rId24" xr:uid="{00000000-0004-0000-0000-000017000000}"/>
    <hyperlink ref="H12:H13" r:id="rId25" display="https://www.beghelli.it/cs-cz/media/family/documents/4ffbcc78-a659-4123-a1f1-7ac6c3ab80c0" xr:uid="{00000000-0004-0000-0000-000018000000}"/>
    <hyperlink ref="H28" r:id="rId26" xr:uid="{00000000-0004-0000-0000-000019000000}"/>
    <hyperlink ref="H39" r:id="rId27" xr:uid="{00000000-0004-0000-0000-00001A000000}"/>
    <hyperlink ref="H38" r:id="rId28" xr:uid="{00000000-0004-0000-0000-00001B000000}"/>
  </hyperlinks>
  <pageMargins left="0.7" right="0.7" top="0.75" bottom="0.75" header="0.3" footer="0.3"/>
  <pageSetup paperSize="8" orientation="landscape" verticalDpi="0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Kovacic</dc:creator>
  <cp:lastModifiedBy>Gabriel Štrbík</cp:lastModifiedBy>
  <cp:lastPrinted>2024-01-31T00:26:02Z</cp:lastPrinted>
  <dcterms:created xsi:type="dcterms:W3CDTF">2024-01-19T10:05:20Z</dcterms:created>
  <dcterms:modified xsi:type="dcterms:W3CDTF">2024-03-18T10:58:26Z</dcterms:modified>
</cp:coreProperties>
</file>