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activeTab="0"/>
  </bookViews>
  <sheets>
    <sheet name="Hárok1" sheetId="1" r:id="rId1"/>
  </sheets>
  <definedNames>
    <definedName name="_xlnm.Print_Area" localSheetId="0">'Hárok1'!$A$1:$E$115</definedName>
  </definedNames>
  <calcPr fullCalcOnLoad="1"/>
</workbook>
</file>

<file path=xl/sharedStrings.xml><?xml version="1.0" encoding="utf-8"?>
<sst xmlns="http://schemas.openxmlformats.org/spreadsheetml/2006/main" count="258" uniqueCount="116">
  <si>
    <t>Príloha č. 1 - Opis predmetu zákazky</t>
  </si>
  <si>
    <t>Logický celok č. 1</t>
  </si>
  <si>
    <t>Názov požiadavky</t>
  </si>
  <si>
    <t>Požadovaná hodnota</t>
  </si>
  <si>
    <t>Jednotka</t>
  </si>
  <si>
    <t>Ponúkané zariadenie</t>
  </si>
  <si>
    <t>Aplikátor hnojiva</t>
  </si>
  <si>
    <t>Vhodné do vinohradu</t>
  </si>
  <si>
    <t>áno</t>
  </si>
  <si>
    <t>áno/nie*</t>
  </si>
  <si>
    <t>Objem nádrže</t>
  </si>
  <si>
    <t>min. 200</t>
  </si>
  <si>
    <t>litrov</t>
  </si>
  <si>
    <t>uvieť hodnotu</t>
  </si>
  <si>
    <t xml:space="preserve">Celková šírka </t>
  </si>
  <si>
    <t>max. 1600</t>
  </si>
  <si>
    <t>cm</t>
  </si>
  <si>
    <t>Vývody na hnojivo</t>
  </si>
  <si>
    <t>min. 2</t>
  </si>
  <si>
    <t>ks</t>
  </si>
  <si>
    <t>Podrývacie nože</t>
  </si>
  <si>
    <t>Disky na predrez pôdy</t>
  </si>
  <si>
    <t>Prítlačné valce</t>
  </si>
  <si>
    <t>Hydraulický pohon a uzatváranie</t>
  </si>
  <si>
    <t>Dodávka a záruka</t>
  </si>
  <si>
    <r>
      <rPr>
        <b/>
        <sz val="11"/>
        <color indexed="8"/>
        <rFont val="Calibri"/>
        <family val="2"/>
      </rPr>
      <t>Dodanie tovaru</t>
    </r>
    <r>
      <rPr>
        <sz val="11"/>
        <color rgb="FF000000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/do sídla objednávateľa/</t>
    </r>
  </si>
  <si>
    <t>Záručná doba na stroj</t>
  </si>
  <si>
    <t>min. 12</t>
  </si>
  <si>
    <t>mesiace</t>
  </si>
  <si>
    <t>Jednotková cena v EUR bez DPH</t>
  </si>
  <si>
    <t>Požadované množstvo</t>
  </si>
  <si>
    <t>Merná jednotka</t>
  </si>
  <si>
    <t>Cena celkom za v EUR bez DPH požadované množstvo</t>
  </si>
  <si>
    <t>Cena spolu v EUR bez DPH za Logický celok č. 1</t>
  </si>
  <si>
    <t>DPH 20 % v EUR</t>
  </si>
  <si>
    <t>Cena spolu v EUR s DPH za Logický celok č. 1</t>
  </si>
  <si>
    <t>Logický celok č. 2</t>
  </si>
  <si>
    <t>Drvič a mulčovač s výkyvnou kosou</t>
  </si>
  <si>
    <t>Drvenie dreva</t>
  </si>
  <si>
    <t>min. do 6</t>
  </si>
  <si>
    <t>Celková šírka bez výkyvnej hlavy</t>
  </si>
  <si>
    <t>max. 175</t>
  </si>
  <si>
    <t>Pracovný záber bez výkybnej hlavy</t>
  </si>
  <si>
    <t>min. 135</t>
  </si>
  <si>
    <t>Počet kladív</t>
  </si>
  <si>
    <t>Vhodné pre traktor s výkonom 40 HP</t>
  </si>
  <si>
    <t>Výkyvná mulčovacia hlava</t>
  </si>
  <si>
    <t>min. 1</t>
  </si>
  <si>
    <t>Priemer mulčovacej hlavy</t>
  </si>
  <si>
    <t>min. 65</t>
  </si>
  <si>
    <t>Cena spolu v EUR bez DPH za Logický celok. 2</t>
  </si>
  <si>
    <t>Cena spolu v EUR s DPH za Logický celok č. 2</t>
  </si>
  <si>
    <t>Logický celok č. 3</t>
  </si>
  <si>
    <t>Rosič /postrekovač/</t>
  </si>
  <si>
    <t>Vhodný do vinohradu</t>
  </si>
  <si>
    <t>Závesný alebo nesený</t>
  </si>
  <si>
    <t>Centrálne ovládanie z traktora</t>
  </si>
  <si>
    <t>Filter nasávania</t>
  </si>
  <si>
    <t>min. 600</t>
  </si>
  <si>
    <t>Počet lamien /lopatiek/</t>
  </si>
  <si>
    <t>min. 8</t>
  </si>
  <si>
    <t>Dvojité bronzové protiodkapové trysky</t>
  </si>
  <si>
    <t>Mambránové čerpadlo</t>
  </si>
  <si>
    <t>Výkon čerpadla</t>
  </si>
  <si>
    <t>min. 80</t>
  </si>
  <si>
    <t>litrov/min.</t>
  </si>
  <si>
    <t>Tlak čerpadla</t>
  </si>
  <si>
    <t>min. 50</t>
  </si>
  <si>
    <t>bar</t>
  </si>
  <si>
    <t>Cena spolu v EUR bez DPH za Logický celok č. 3</t>
  </si>
  <si>
    <t>Cena spolu v EUR s DPH za Logický celok č. 3</t>
  </si>
  <si>
    <t>Logický celok č. 4</t>
  </si>
  <si>
    <t>Vlečka</t>
  </si>
  <si>
    <t>Jednonápravová</t>
  </si>
  <si>
    <t>Spájacie zariadenie na guľu alebo oko</t>
  </si>
  <si>
    <t>Brzdená nájazdovou brzdou s cúvacou automatikou</t>
  </si>
  <si>
    <t>Hydraulicky vyklápatelná do 3 strán</t>
  </si>
  <si>
    <t>Korba dĺžka x šírka</t>
  </si>
  <si>
    <t>min. 2400 x 1300</t>
  </si>
  <si>
    <t>mm</t>
  </si>
  <si>
    <t>Výška bočníc</t>
  </si>
  <si>
    <t>min. 480</t>
  </si>
  <si>
    <t>Nosnosť</t>
  </si>
  <si>
    <t>min. 1500</t>
  </si>
  <si>
    <t>kg</t>
  </si>
  <si>
    <t>Všetky bočnice sú otvárateľné</t>
  </si>
  <si>
    <t>Cena spolu v EUR bez DPH za Logický celok č. 4</t>
  </si>
  <si>
    <t>Cena spolu v EUR s DPH za Logický celok č. 4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</si>
  <si>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</si>
  <si>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</si>
  <si>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</si>
  <si>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</si>
  <si>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</si>
  <si>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</si>
  <si>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</si>
  <si>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</si>
  <si>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</si>
  <si>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min. do 30.04.2024</t>
  </si>
  <si>
    <t>Pečiatka a podpis oprávnenej osoby:</t>
  </si>
  <si>
    <t>Názov položky</t>
  </si>
  <si>
    <t>Jednotková cena bez DPH v EUR</t>
  </si>
  <si>
    <t>Položka č. 1 - Cistus krétsky extrakt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</si>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</sst>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33" borderId="10" xfId="45" applyFont="1" applyFill="1" applyBorder="1" applyAlignment="1">
      <alignment horizontal="center" vertical="center"/>
    </xf>
    <xf numFmtId="0" fontId="40" fillId="33" borderId="11" xfId="45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4" borderId="13" xfId="45" applyFont="1" applyFill="1" applyBorder="1" applyAlignment="1">
      <alignment vertical="center"/>
    </xf>
    <xf numFmtId="49" fontId="0" fillId="34" borderId="13" xfId="45" applyNumberFormat="1" applyFont="1" applyFill="1" applyBorder="1" applyAlignment="1">
      <alignment horizontal="center" vertical="center"/>
    </xf>
    <xf numFmtId="0" fontId="0" fillId="35" borderId="14" xfId="45" applyFont="1" applyFill="1" applyBorder="1" applyAlignment="1">
      <alignment horizontal="center" vertical="center" wrapText="1"/>
    </xf>
    <xf numFmtId="0" fontId="40" fillId="34" borderId="13" xfId="45" applyFont="1" applyFill="1" applyBorder="1" applyAlignment="1">
      <alignment horizontal="left" vertical="center" wrapText="1"/>
    </xf>
    <xf numFmtId="0" fontId="0" fillId="34" borderId="13" xfId="45" applyFont="1" applyFill="1" applyBorder="1" applyAlignment="1">
      <alignment horizontal="center" vertical="center"/>
    </xf>
    <xf numFmtId="0" fontId="33" fillId="35" borderId="14" xfId="45" applyFont="1" applyFill="1" applyBorder="1" applyAlignment="1">
      <alignment horizontal="center" vertical="center" wrapText="1"/>
    </xf>
    <xf numFmtId="0" fontId="40" fillId="34" borderId="13" xfId="45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left" vertical="center"/>
    </xf>
    <xf numFmtId="0" fontId="0" fillId="34" borderId="13" xfId="45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0" fillId="36" borderId="13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 wrapText="1"/>
    </xf>
    <xf numFmtId="4" fontId="0" fillId="35" borderId="13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40" fillId="37" borderId="10" xfId="45" applyFont="1" applyFill="1" applyBorder="1" applyAlignment="1">
      <alignment horizontal="center" vertical="center"/>
    </xf>
    <xf numFmtId="0" fontId="40" fillId="37" borderId="11" xfId="45" applyFont="1" applyFill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 wrapText="1"/>
    </xf>
    <xf numFmtId="0" fontId="40" fillId="38" borderId="10" xfId="45" applyFont="1" applyFill="1" applyBorder="1" applyAlignment="1">
      <alignment horizontal="center" vertical="center"/>
    </xf>
    <xf numFmtId="0" fontId="40" fillId="38" borderId="11" xfId="45" applyFont="1" applyFill="1" applyBorder="1" applyAlignment="1">
      <alignment horizontal="center" vertical="center"/>
    </xf>
    <xf numFmtId="0" fontId="40" fillId="38" borderId="12" xfId="0" applyFont="1" applyFill="1" applyBorder="1" applyAlignment="1">
      <alignment horizontal="center" vertical="center" wrapText="1"/>
    </xf>
    <xf numFmtId="0" fontId="40" fillId="39" borderId="10" xfId="45" applyFont="1" applyFill="1" applyBorder="1" applyAlignment="1">
      <alignment horizontal="center" vertical="center"/>
    </xf>
    <xf numFmtId="0" fontId="40" fillId="39" borderId="11" xfId="45" applyFont="1" applyFill="1" applyBorder="1" applyAlignment="1">
      <alignment horizontal="center" vertical="center"/>
    </xf>
    <xf numFmtId="0" fontId="40" fillId="39" borderId="12" xfId="0" applyFont="1" applyFill="1" applyBorder="1" applyAlignment="1">
      <alignment horizontal="center" vertical="center" wrapText="1"/>
    </xf>
    <xf numFmtId="0" fontId="40" fillId="34" borderId="16" xfId="45" applyFont="1" applyFill="1" applyBorder="1" applyAlignment="1">
      <alignment horizontal="left" vertical="center" wrapText="1"/>
    </xf>
    <xf numFmtId="0" fontId="40" fillId="34" borderId="16" xfId="45" applyFont="1" applyFill="1" applyBorder="1" applyAlignment="1">
      <alignment horizontal="left" vertical="center"/>
    </xf>
    <xf numFmtId="0" fontId="40" fillId="34" borderId="16" xfId="45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0" fillId="0" borderId="0" xfId="45" applyFont="1" applyFill="1" applyAlignment="1">
      <alignment vertical="center" wrapText="1"/>
    </xf>
    <xf numFmtId="0" fontId="0" fillId="0" borderId="0" xfId="45" applyFont="1" applyFill="1" applyAlignment="1">
      <alignment vertical="center"/>
    </xf>
    <xf numFmtId="0" fontId="0" fillId="0" borderId="0" xfId="45" applyFont="1" applyFill="1" applyAlignment="1">
      <alignment vertical="center" wrapText="1"/>
    </xf>
    <xf numFmtId="0" fontId="42" fillId="36" borderId="13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 wrapText="1"/>
    </xf>
    <xf numFmtId="4" fontId="40" fillId="36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0" fillId="36" borderId="15" xfId="45" applyFont="1" applyFill="1" applyBorder="1" applyAlignment="1">
      <alignment horizontal="center" vertical="center" wrapText="1"/>
    </xf>
    <xf numFmtId="49" fontId="0" fillId="34" borderId="13" xfId="45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4" fillId="34" borderId="14" xfId="45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4" fontId="40" fillId="33" borderId="14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40" fillId="37" borderId="15" xfId="0" applyFont="1" applyFill="1" applyBorder="1" applyAlignment="1">
      <alignment horizontal="center" vertical="center"/>
    </xf>
    <xf numFmtId="4" fontId="40" fillId="37" borderId="14" xfId="0" applyNumberFormat="1" applyFont="1" applyFill="1" applyBorder="1" applyAlignment="1">
      <alignment horizontal="right" vertical="center"/>
    </xf>
    <xf numFmtId="0" fontId="40" fillId="38" borderId="15" xfId="0" applyFont="1" applyFill="1" applyBorder="1" applyAlignment="1">
      <alignment horizontal="center" vertical="center"/>
    </xf>
    <xf numFmtId="4" fontId="40" fillId="38" borderId="14" xfId="0" applyNumberFormat="1" applyFont="1" applyFill="1" applyBorder="1" applyAlignment="1">
      <alignment horizontal="right" vertical="center"/>
    </xf>
    <xf numFmtId="49" fontId="0" fillId="34" borderId="14" xfId="45" applyNumberFormat="1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4" fontId="40" fillId="39" borderId="14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3" fillId="0" borderId="22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30.8515625" style="1" customWidth="1"/>
    <col min="2" max="2" width="44.57421875" style="1" customWidth="1"/>
    <col min="3" max="3" width="24.7109375" style="1" customWidth="1"/>
    <col min="4" max="4" width="14.8515625" style="1" customWidth="1"/>
    <col min="5" max="5" width="20.28125" style="1" customWidth="1"/>
    <col min="6" max="7" width="10.28125" style="1" customWidth="1"/>
    <col min="8" max="8" width="13.00390625" style="1" customWidth="1"/>
    <col min="9" max="253" width="10.28125" style="1" customWidth="1"/>
    <col min="254" max="254" width="12.28125" style="1" customWidth="1"/>
    <col min="255" max="255" width="30.8515625" style="1" customWidth="1"/>
    <col min="256" max="16384" width="44.421875" style="1" customWidth="1"/>
  </cols>
  <sheetData>
    <row r="1" spans="1:5" ht="14.25">
      <c r="A1" s="51" t="s">
        <v>0</v>
      </c>
      <c r="B1" s="51"/>
      <c r="C1" s="51"/>
      <c r="D1" s="51"/>
      <c r="E1" s="51"/>
    </row>
    <row r="2" spans="1:5" ht="15" thickBot="1">
      <c r="A2" s="51"/>
      <c r="B2" s="51"/>
      <c r="C2" s="51"/>
      <c r="D2" s="51"/>
      <c r="E2" s="51"/>
    </row>
    <row r="3" spans="1:5" ht="28.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5" customHeight="1">
      <c r="A4" s="52" t="s">
        <v>6</v>
      </c>
      <c r="B4" s="5" t="s">
        <v>7</v>
      </c>
      <c r="C4" s="53" t="s">
        <v>8</v>
      </c>
      <c r="D4" s="53"/>
      <c r="E4" s="7" t="s">
        <v>9</v>
      </c>
    </row>
    <row r="5" spans="1:5" ht="14.25">
      <c r="A5" s="52"/>
      <c r="B5" s="8" t="s">
        <v>10</v>
      </c>
      <c r="C5" s="9" t="s">
        <v>11</v>
      </c>
      <c r="D5" s="9" t="s">
        <v>12</v>
      </c>
      <c r="E5" s="10" t="s">
        <v>13</v>
      </c>
    </row>
    <row r="6" spans="1:5" ht="15" customHeight="1">
      <c r="A6" s="52"/>
      <c r="B6" s="11" t="s">
        <v>14</v>
      </c>
      <c r="C6" s="9" t="s">
        <v>15</v>
      </c>
      <c r="D6" s="9" t="s">
        <v>16</v>
      </c>
      <c r="E6" s="10" t="s">
        <v>13</v>
      </c>
    </row>
    <row r="7" spans="1:5" ht="15" customHeight="1">
      <c r="A7" s="52"/>
      <c r="B7" s="5" t="s">
        <v>17</v>
      </c>
      <c r="C7" s="6" t="s">
        <v>18</v>
      </c>
      <c r="D7" s="12" t="s">
        <v>19</v>
      </c>
      <c r="E7" s="10" t="s">
        <v>13</v>
      </c>
    </row>
    <row r="8" spans="1:5" ht="14.25">
      <c r="A8" s="52"/>
      <c r="B8" s="8" t="s">
        <v>20</v>
      </c>
      <c r="C8" s="6" t="s">
        <v>18</v>
      </c>
      <c r="D8" s="6" t="s">
        <v>19</v>
      </c>
      <c r="E8" s="10" t="s">
        <v>13</v>
      </c>
    </row>
    <row r="9" spans="1:5" ht="15" customHeight="1">
      <c r="A9" s="52"/>
      <c r="B9" s="13" t="s">
        <v>21</v>
      </c>
      <c r="C9" s="6" t="s">
        <v>18</v>
      </c>
      <c r="D9" s="12" t="s">
        <v>19</v>
      </c>
      <c r="E9" s="10" t="s">
        <v>13</v>
      </c>
    </row>
    <row r="10" spans="1:5" ht="15" customHeight="1">
      <c r="A10" s="52"/>
      <c r="B10" s="13" t="s">
        <v>22</v>
      </c>
      <c r="C10" s="12" t="s">
        <v>18</v>
      </c>
      <c r="D10" s="12" t="s">
        <v>19</v>
      </c>
      <c r="E10" s="10" t="s">
        <v>13</v>
      </c>
    </row>
    <row r="11" spans="1:5" ht="14.25">
      <c r="A11" s="52"/>
      <c r="B11" s="13" t="s">
        <v>23</v>
      </c>
      <c r="C11" s="54" t="s">
        <v>8</v>
      </c>
      <c r="D11" s="54"/>
      <c r="E11" s="7" t="s">
        <v>9</v>
      </c>
    </row>
    <row r="12" spans="1:5" ht="14.25">
      <c r="A12" s="52"/>
      <c r="B12" s="55" t="s">
        <v>24</v>
      </c>
      <c r="C12" s="55"/>
      <c r="D12" s="55"/>
      <c r="E12" s="55"/>
    </row>
    <row r="13" spans="1:5" ht="15" customHeight="1">
      <c r="A13" s="52"/>
      <c r="B13" s="14" t="s">
        <v>25</v>
      </c>
      <c r="C13" s="54" t="s">
        <v>8</v>
      </c>
      <c r="D13" s="54"/>
      <c r="E13" s="7" t="s">
        <v>9</v>
      </c>
    </row>
    <row r="14" spans="1:5" ht="14.25">
      <c r="A14" s="52"/>
      <c r="B14" s="8" t="s">
        <v>26</v>
      </c>
      <c r="C14" s="9" t="s">
        <v>27</v>
      </c>
      <c r="D14" s="9" t="s">
        <v>28</v>
      </c>
      <c r="E14" s="10" t="s">
        <v>13</v>
      </c>
    </row>
    <row r="15" spans="1:5" ht="39.75" customHeight="1">
      <c r="A15" s="15"/>
      <c r="B15" s="16" t="s">
        <v>29</v>
      </c>
      <c r="C15" s="17" t="s">
        <v>30</v>
      </c>
      <c r="D15" s="16" t="s">
        <v>31</v>
      </c>
      <c r="E15" s="18" t="s">
        <v>32</v>
      </c>
    </row>
    <row r="16" spans="1:5" ht="14.25">
      <c r="A16" s="19" t="s">
        <v>6</v>
      </c>
      <c r="B16" s="20"/>
      <c r="C16" s="21">
        <v>1</v>
      </c>
      <c r="D16" s="21" t="s">
        <v>19</v>
      </c>
      <c r="E16" s="22">
        <f>SUM(B16*C16)</f>
        <v>0</v>
      </c>
    </row>
    <row r="17" spans="1:5" ht="14.25">
      <c r="A17" s="56" t="s">
        <v>33</v>
      </c>
      <c r="B17" s="56"/>
      <c r="C17" s="56"/>
      <c r="D17" s="57">
        <f>SUM(E16)</f>
        <v>0</v>
      </c>
      <c r="E17" s="57"/>
    </row>
    <row r="18" spans="1:5" ht="14.25">
      <c r="A18" s="58" t="s">
        <v>34</v>
      </c>
      <c r="B18" s="58"/>
      <c r="C18" s="58"/>
      <c r="D18" s="59">
        <f>SUM(D17/100)*20</f>
        <v>0</v>
      </c>
      <c r="E18" s="59"/>
    </row>
    <row r="19" spans="1:5" ht="15" thickBot="1">
      <c r="A19" s="60" t="s">
        <v>35</v>
      </c>
      <c r="B19" s="60"/>
      <c r="C19" s="60"/>
      <c r="D19" s="61">
        <f>SUM(D17:E18)</f>
        <v>0</v>
      </c>
      <c r="E19" s="61"/>
    </row>
    <row r="20" spans="1:5" ht="15" thickBot="1">
      <c r="A20" s="62"/>
      <c r="B20" s="62"/>
      <c r="C20" s="62"/>
      <c r="D20" s="62"/>
      <c r="E20" s="62"/>
    </row>
    <row r="21" spans="1:5" ht="15" thickBot="1">
      <c r="A21" s="62"/>
      <c r="B21" s="62"/>
      <c r="C21" s="62"/>
      <c r="D21" s="62"/>
      <c r="E21" s="62"/>
    </row>
    <row r="22" spans="1:5" ht="28.5" customHeight="1">
      <c r="A22" s="23" t="s">
        <v>36</v>
      </c>
      <c r="B22" s="24" t="s">
        <v>2</v>
      </c>
      <c r="C22" s="24" t="s">
        <v>3</v>
      </c>
      <c r="D22" s="24" t="s">
        <v>4</v>
      </c>
      <c r="E22" s="25" t="s">
        <v>5</v>
      </c>
    </row>
    <row r="23" spans="1:5" ht="15" customHeight="1">
      <c r="A23" s="52" t="s">
        <v>37</v>
      </c>
      <c r="B23" s="5" t="s">
        <v>7</v>
      </c>
      <c r="C23" s="53" t="s">
        <v>8</v>
      </c>
      <c r="D23" s="53"/>
      <c r="E23" s="7" t="s">
        <v>9</v>
      </c>
    </row>
    <row r="24" spans="1:5" ht="15" customHeight="1">
      <c r="A24" s="52"/>
      <c r="B24" s="8" t="s">
        <v>38</v>
      </c>
      <c r="C24" s="9" t="s">
        <v>39</v>
      </c>
      <c r="D24" s="9" t="s">
        <v>16</v>
      </c>
      <c r="E24" s="10" t="s">
        <v>13</v>
      </c>
    </row>
    <row r="25" spans="1:5" ht="15" customHeight="1">
      <c r="A25" s="52"/>
      <c r="B25" s="11" t="s">
        <v>40</v>
      </c>
      <c r="C25" s="9" t="s">
        <v>41</v>
      </c>
      <c r="D25" s="9" t="s">
        <v>16</v>
      </c>
      <c r="E25" s="10" t="s">
        <v>13</v>
      </c>
    </row>
    <row r="26" spans="1:5" ht="15" customHeight="1">
      <c r="A26" s="52"/>
      <c r="B26" s="5" t="s">
        <v>42</v>
      </c>
      <c r="C26" s="12" t="s">
        <v>43</v>
      </c>
      <c r="D26" s="12" t="s">
        <v>16</v>
      </c>
      <c r="E26" s="10" t="s">
        <v>13</v>
      </c>
    </row>
    <row r="27" spans="1:5" ht="15" customHeight="1">
      <c r="A27" s="52"/>
      <c r="B27" s="5" t="s">
        <v>44</v>
      </c>
      <c r="C27" s="12" t="s">
        <v>27</v>
      </c>
      <c r="D27" s="12" t="s">
        <v>19</v>
      </c>
      <c r="E27" s="10" t="s">
        <v>13</v>
      </c>
    </row>
    <row r="28" spans="1:5" ht="15" customHeight="1">
      <c r="A28" s="52"/>
      <c r="B28" s="8" t="s">
        <v>45</v>
      </c>
      <c r="C28" s="53" t="s">
        <v>8</v>
      </c>
      <c r="D28" s="53"/>
      <c r="E28" s="7" t="s">
        <v>9</v>
      </c>
    </row>
    <row r="29" spans="1:5" ht="15" customHeight="1">
      <c r="A29" s="52"/>
      <c r="B29" s="13" t="s">
        <v>46</v>
      </c>
      <c r="C29" s="6" t="s">
        <v>47</v>
      </c>
      <c r="D29" s="6" t="s">
        <v>19</v>
      </c>
      <c r="E29" s="10" t="s">
        <v>13</v>
      </c>
    </row>
    <row r="30" spans="1:5" ht="15" customHeight="1">
      <c r="A30" s="52"/>
      <c r="B30" s="13" t="s">
        <v>48</v>
      </c>
      <c r="C30" s="12" t="s">
        <v>49</v>
      </c>
      <c r="D30" s="12" t="s">
        <v>16</v>
      </c>
      <c r="E30" s="10" t="s">
        <v>13</v>
      </c>
    </row>
    <row r="31" spans="1:5" ht="15" customHeight="1">
      <c r="A31" s="52"/>
      <c r="B31" s="55" t="s">
        <v>24</v>
      </c>
      <c r="C31" s="55"/>
      <c r="D31" s="55"/>
      <c r="E31" s="55"/>
    </row>
    <row r="32" spans="1:5" ht="15" customHeight="1">
      <c r="A32" s="52"/>
      <c r="B32" s="14" t="s">
        <v>25</v>
      </c>
      <c r="C32" s="53" t="s">
        <v>8</v>
      </c>
      <c r="D32" s="53"/>
      <c r="E32" s="7" t="s">
        <v>9</v>
      </c>
    </row>
    <row r="33" spans="1:5" ht="15" customHeight="1">
      <c r="A33" s="52"/>
      <c r="B33" s="8" t="s">
        <v>26</v>
      </c>
      <c r="C33" s="9" t="s">
        <v>27</v>
      </c>
      <c r="D33" s="9" t="s">
        <v>28</v>
      </c>
      <c r="E33" s="10" t="s">
        <v>13</v>
      </c>
    </row>
    <row r="34" spans="1:5" ht="39.75" customHeight="1">
      <c r="A34" s="15"/>
      <c r="B34" s="16" t="s">
        <v>29</v>
      </c>
      <c r="C34" s="17" t="s">
        <v>30</v>
      </c>
      <c r="D34" s="16" t="s">
        <v>31</v>
      </c>
      <c r="E34" s="18" t="s">
        <v>32</v>
      </c>
    </row>
    <row r="35" spans="1:5" ht="14.25" customHeight="1">
      <c r="A35" s="19" t="s">
        <v>37</v>
      </c>
      <c r="B35" s="20"/>
      <c r="C35" s="21">
        <v>1</v>
      </c>
      <c r="D35" s="21" t="s">
        <v>19</v>
      </c>
      <c r="E35" s="22">
        <f>SUM(B35*C35)</f>
        <v>0</v>
      </c>
    </row>
    <row r="36" spans="1:5" ht="14.25">
      <c r="A36" s="63" t="s">
        <v>50</v>
      </c>
      <c r="B36" s="63"/>
      <c r="C36" s="63"/>
      <c r="D36" s="64">
        <f>SUM(E35:E35)</f>
        <v>0</v>
      </c>
      <c r="E36" s="64"/>
    </row>
    <row r="37" spans="1:5" ht="14.25">
      <c r="A37" s="58" t="s">
        <v>34</v>
      </c>
      <c r="B37" s="58"/>
      <c r="C37" s="58"/>
      <c r="D37" s="59">
        <f>SUM(D36/100)*20</f>
        <v>0</v>
      </c>
      <c r="E37" s="59"/>
    </row>
    <row r="38" spans="1:5" ht="15" thickBot="1">
      <c r="A38" s="60" t="s">
        <v>51</v>
      </c>
      <c r="B38" s="60"/>
      <c r="C38" s="60"/>
      <c r="D38" s="61">
        <f>SUM(D36:E37)</f>
        <v>0</v>
      </c>
      <c r="E38" s="61"/>
    </row>
    <row r="39" spans="1:5" ht="15" thickBot="1">
      <c r="A39" s="62"/>
      <c r="B39" s="62"/>
      <c r="C39" s="62"/>
      <c r="D39" s="62"/>
      <c r="E39" s="62"/>
    </row>
    <row r="40" spans="1:5" ht="15" thickBot="1">
      <c r="A40" s="62"/>
      <c r="B40" s="62"/>
      <c r="C40" s="62"/>
      <c r="D40" s="62"/>
      <c r="E40" s="62"/>
    </row>
    <row r="41" spans="1:5" ht="28.5" customHeight="1">
      <c r="A41" s="26" t="s">
        <v>52</v>
      </c>
      <c r="B41" s="27" t="s">
        <v>2</v>
      </c>
      <c r="C41" s="27" t="s">
        <v>3</v>
      </c>
      <c r="D41" s="27" t="s">
        <v>4</v>
      </c>
      <c r="E41" s="28" t="s">
        <v>5</v>
      </c>
    </row>
    <row r="42" spans="1:5" ht="15" customHeight="1">
      <c r="A42" s="52" t="s">
        <v>53</v>
      </c>
      <c r="B42" s="5" t="s">
        <v>54</v>
      </c>
      <c r="C42" s="53" t="s">
        <v>8</v>
      </c>
      <c r="D42" s="53"/>
      <c r="E42" s="7" t="s">
        <v>9</v>
      </c>
    </row>
    <row r="43" spans="1:5" ht="15" customHeight="1">
      <c r="A43" s="52"/>
      <c r="B43" s="5" t="s">
        <v>55</v>
      </c>
      <c r="C43" s="53" t="s">
        <v>8</v>
      </c>
      <c r="D43" s="53"/>
      <c r="E43" s="7" t="s">
        <v>9</v>
      </c>
    </row>
    <row r="44" spans="1:5" ht="15" customHeight="1">
      <c r="A44" s="52"/>
      <c r="B44" s="5" t="s">
        <v>56</v>
      </c>
      <c r="C44" s="53" t="s">
        <v>8</v>
      </c>
      <c r="D44" s="53"/>
      <c r="E44" s="7" t="s">
        <v>9</v>
      </c>
    </row>
    <row r="45" spans="1:5" ht="15" customHeight="1">
      <c r="A45" s="52"/>
      <c r="B45" s="5" t="s">
        <v>57</v>
      </c>
      <c r="C45" s="53" t="s">
        <v>8</v>
      </c>
      <c r="D45" s="53"/>
      <c r="E45" s="7" t="s">
        <v>9</v>
      </c>
    </row>
    <row r="46" spans="1:5" ht="15" customHeight="1">
      <c r="A46" s="52"/>
      <c r="B46" s="8" t="s">
        <v>10</v>
      </c>
      <c r="C46" s="9" t="s">
        <v>58</v>
      </c>
      <c r="D46" s="9" t="s">
        <v>12</v>
      </c>
      <c r="E46" s="10" t="s">
        <v>13</v>
      </c>
    </row>
    <row r="47" spans="1:5" ht="15" customHeight="1">
      <c r="A47" s="52"/>
      <c r="B47" s="11" t="s">
        <v>59</v>
      </c>
      <c r="C47" s="9" t="s">
        <v>60</v>
      </c>
      <c r="D47" s="9" t="s">
        <v>19</v>
      </c>
      <c r="E47" s="10" t="s">
        <v>13</v>
      </c>
    </row>
    <row r="48" spans="1:5" ht="15" customHeight="1">
      <c r="A48" s="52"/>
      <c r="B48" s="11" t="s">
        <v>61</v>
      </c>
      <c r="C48" s="9" t="s">
        <v>27</v>
      </c>
      <c r="D48" s="9" t="s">
        <v>19</v>
      </c>
      <c r="E48" s="10" t="s">
        <v>13</v>
      </c>
    </row>
    <row r="49" spans="1:5" ht="15" customHeight="1">
      <c r="A49" s="52"/>
      <c r="B49" s="5" t="s">
        <v>62</v>
      </c>
      <c r="C49" s="53" t="s">
        <v>8</v>
      </c>
      <c r="D49" s="53"/>
      <c r="E49" s="7" t="s">
        <v>9</v>
      </c>
    </row>
    <row r="50" spans="1:5" ht="15" customHeight="1">
      <c r="A50" s="52"/>
      <c r="B50" s="13" t="s">
        <v>63</v>
      </c>
      <c r="C50" s="6" t="s">
        <v>64</v>
      </c>
      <c r="D50" s="6" t="s">
        <v>65</v>
      </c>
      <c r="E50" s="10" t="s">
        <v>13</v>
      </c>
    </row>
    <row r="51" spans="1:5" ht="15" customHeight="1">
      <c r="A51" s="52"/>
      <c r="B51" s="13" t="s">
        <v>66</v>
      </c>
      <c r="C51" s="12" t="s">
        <v>67</v>
      </c>
      <c r="D51" s="12" t="s">
        <v>68</v>
      </c>
      <c r="E51" s="10" t="s">
        <v>13</v>
      </c>
    </row>
    <row r="52" spans="1:5" ht="15" customHeight="1">
      <c r="A52" s="52"/>
      <c r="B52" s="55" t="s">
        <v>24</v>
      </c>
      <c r="C52" s="55"/>
      <c r="D52" s="55"/>
      <c r="E52" s="55"/>
    </row>
    <row r="53" spans="1:5" ht="15" customHeight="1">
      <c r="A53" s="52"/>
      <c r="B53" s="14" t="s">
        <v>25</v>
      </c>
      <c r="C53" s="54" t="s">
        <v>8</v>
      </c>
      <c r="D53" s="54"/>
      <c r="E53" s="7" t="s">
        <v>9</v>
      </c>
    </row>
    <row r="54" spans="1:5" ht="15" customHeight="1">
      <c r="A54" s="52"/>
      <c r="B54" s="8" t="s">
        <v>26</v>
      </c>
      <c r="C54" s="9" t="s">
        <v>27</v>
      </c>
      <c r="D54" s="9" t="s">
        <v>28</v>
      </c>
      <c r="E54" s="10" t="s">
        <v>13</v>
      </c>
    </row>
    <row r="55" spans="1:5" ht="39.75" customHeight="1">
      <c r="A55" s="15"/>
      <c r="B55" s="16" t="s">
        <v>29</v>
      </c>
      <c r="C55" s="17" t="s">
        <v>30</v>
      </c>
      <c r="D55" s="16" t="s">
        <v>31</v>
      </c>
      <c r="E55" s="18" t="s">
        <v>32</v>
      </c>
    </row>
    <row r="56" spans="1:5" ht="14.25">
      <c r="A56" s="19" t="s">
        <v>53</v>
      </c>
      <c r="B56" s="20"/>
      <c r="C56" s="21">
        <v>1</v>
      </c>
      <c r="D56" s="21" t="s">
        <v>19</v>
      </c>
      <c r="E56" s="22">
        <f>SUM(B56*C56)</f>
        <v>0</v>
      </c>
    </row>
    <row r="57" spans="1:5" ht="14.25">
      <c r="A57" s="65" t="s">
        <v>69</v>
      </c>
      <c r="B57" s="65"/>
      <c r="C57" s="65"/>
      <c r="D57" s="66">
        <f>SUM(E55:E56)</f>
        <v>0</v>
      </c>
      <c r="E57" s="66"/>
    </row>
    <row r="58" spans="1:5" ht="14.25">
      <c r="A58" s="58" t="s">
        <v>34</v>
      </c>
      <c r="B58" s="58"/>
      <c r="C58" s="58"/>
      <c r="D58" s="59">
        <f>SUM(D57/100)*20</f>
        <v>0</v>
      </c>
      <c r="E58" s="59"/>
    </row>
    <row r="59" spans="1:5" ht="15" thickBot="1">
      <c r="A59" s="60" t="s">
        <v>70</v>
      </c>
      <c r="B59" s="60"/>
      <c r="C59" s="60"/>
      <c r="D59" s="61">
        <f>SUM(D57:E58)</f>
        <v>0</v>
      </c>
      <c r="E59" s="61"/>
    </row>
    <row r="60" spans="1:5" ht="15" thickBot="1">
      <c r="A60" s="62"/>
      <c r="B60" s="62"/>
      <c r="C60" s="62"/>
      <c r="D60" s="62"/>
      <c r="E60" s="62"/>
    </row>
    <row r="61" spans="1:5" ht="15" thickBot="1">
      <c r="A61" s="62"/>
      <c r="B61" s="62"/>
      <c r="C61" s="62"/>
      <c r="D61" s="62"/>
      <c r="E61" s="62"/>
    </row>
    <row r="62" spans="1:5" ht="45" customHeight="1">
      <c r="A62" s="29" t="s">
        <v>71</v>
      </c>
      <c r="B62" s="30" t="s">
        <v>2</v>
      </c>
      <c r="C62" s="30" t="s">
        <v>3</v>
      </c>
      <c r="D62" s="30" t="s">
        <v>4</v>
      </c>
      <c r="E62" s="31" t="s">
        <v>5</v>
      </c>
    </row>
    <row r="63" spans="1:5" ht="15" customHeight="1">
      <c r="A63" s="52" t="s">
        <v>72</v>
      </c>
      <c r="B63" s="5" t="s">
        <v>7</v>
      </c>
      <c r="C63" s="67" t="s">
        <v>8</v>
      </c>
      <c r="D63" s="67"/>
      <c r="E63" s="7" t="s">
        <v>9</v>
      </c>
    </row>
    <row r="64" spans="1:5" ht="15" customHeight="1">
      <c r="A64" s="52"/>
      <c r="B64" s="32" t="s">
        <v>73</v>
      </c>
      <c r="C64" s="67" t="s">
        <v>8</v>
      </c>
      <c r="D64" s="67"/>
      <c r="E64" s="7" t="s">
        <v>9</v>
      </c>
    </row>
    <row r="65" spans="1:5" ht="15" customHeight="1">
      <c r="A65" s="52"/>
      <c r="B65" s="32" t="s">
        <v>74</v>
      </c>
      <c r="C65" s="67" t="s">
        <v>8</v>
      </c>
      <c r="D65" s="67"/>
      <c r="E65" s="7" t="s">
        <v>9</v>
      </c>
    </row>
    <row r="66" spans="1:5" ht="15" customHeight="1">
      <c r="A66" s="52"/>
      <c r="B66" s="32" t="s">
        <v>75</v>
      </c>
      <c r="C66" s="67" t="s">
        <v>8</v>
      </c>
      <c r="D66" s="67"/>
      <c r="E66" s="7" t="s">
        <v>9</v>
      </c>
    </row>
    <row r="67" spans="1:5" ht="15" customHeight="1">
      <c r="A67" s="52"/>
      <c r="B67" s="33" t="s">
        <v>76</v>
      </c>
      <c r="C67" s="67" t="s">
        <v>8</v>
      </c>
      <c r="D67" s="67"/>
      <c r="E67" s="7" t="s">
        <v>9</v>
      </c>
    </row>
    <row r="68" spans="1:5" ht="15" customHeight="1">
      <c r="A68" s="52"/>
      <c r="B68" s="34" t="s">
        <v>77</v>
      </c>
      <c r="C68" s="12" t="s">
        <v>78</v>
      </c>
      <c r="D68" s="35" t="s">
        <v>79</v>
      </c>
      <c r="E68" s="10" t="s">
        <v>13</v>
      </c>
    </row>
    <row r="69" spans="1:5" ht="15" customHeight="1">
      <c r="A69" s="52"/>
      <c r="B69" s="34" t="s">
        <v>80</v>
      </c>
      <c r="C69" s="12" t="s">
        <v>81</v>
      </c>
      <c r="D69" s="35" t="s">
        <v>79</v>
      </c>
      <c r="E69" s="10" t="s">
        <v>13</v>
      </c>
    </row>
    <row r="70" spans="1:5" ht="15" customHeight="1">
      <c r="A70" s="52"/>
      <c r="B70" s="32" t="s">
        <v>82</v>
      </c>
      <c r="C70" s="12" t="s">
        <v>83</v>
      </c>
      <c r="D70" s="35" t="s">
        <v>84</v>
      </c>
      <c r="E70" s="10" t="s">
        <v>13</v>
      </c>
    </row>
    <row r="71" spans="1:5" ht="15" customHeight="1">
      <c r="A71" s="52"/>
      <c r="B71" s="36" t="s">
        <v>85</v>
      </c>
      <c r="C71" s="67" t="s">
        <v>8</v>
      </c>
      <c r="D71" s="67"/>
      <c r="E71" s="7" t="s">
        <v>9</v>
      </c>
    </row>
    <row r="72" spans="1:5" ht="15" customHeight="1">
      <c r="A72" s="52"/>
      <c r="B72" s="55" t="s">
        <v>24</v>
      </c>
      <c r="C72" s="55"/>
      <c r="D72" s="55"/>
      <c r="E72" s="55"/>
    </row>
    <row r="73" spans="1:5" ht="15" customHeight="1">
      <c r="A73" s="52"/>
      <c r="B73" s="14" t="s">
        <v>25</v>
      </c>
      <c r="C73" s="54" t="s">
        <v>8</v>
      </c>
      <c r="D73" s="54"/>
      <c r="E73" s="7" t="s">
        <v>9</v>
      </c>
    </row>
    <row r="74" spans="1:5" ht="15" customHeight="1">
      <c r="A74" s="52"/>
      <c r="B74" s="8" t="s">
        <v>26</v>
      </c>
      <c r="C74" s="9" t="s">
        <v>27</v>
      </c>
      <c r="D74" s="9" t="s">
        <v>28</v>
      </c>
      <c r="E74" s="10" t="s">
        <v>13</v>
      </c>
    </row>
    <row r="75" spans="1:5" ht="42.75">
      <c r="A75" s="15"/>
      <c r="B75" s="16" t="s">
        <v>29</v>
      </c>
      <c r="C75" s="17" t="s">
        <v>30</v>
      </c>
      <c r="D75" s="16" t="s">
        <v>31</v>
      </c>
      <c r="E75" s="18" t="s">
        <v>32</v>
      </c>
    </row>
    <row r="76" spans="1:5" ht="14.25">
      <c r="A76" s="19" t="s">
        <v>72</v>
      </c>
      <c r="B76" s="20"/>
      <c r="C76" s="21">
        <v>1</v>
      </c>
      <c r="D76" s="21" t="s">
        <v>19</v>
      </c>
      <c r="E76" s="22">
        <f>SUM(B76*C76)</f>
        <v>0</v>
      </c>
    </row>
    <row r="77" spans="1:5" ht="14.25">
      <c r="A77" s="68" t="s">
        <v>86</v>
      </c>
      <c r="B77" s="68"/>
      <c r="C77" s="68"/>
      <c r="D77" s="69">
        <f>SUM(E75:E76)</f>
        <v>0</v>
      </c>
      <c r="E77" s="69"/>
    </row>
    <row r="78" spans="1:5" ht="14.25">
      <c r="A78" s="58" t="s">
        <v>34</v>
      </c>
      <c r="B78" s="58"/>
      <c r="C78" s="58"/>
      <c r="D78" s="59">
        <f>SUM(D77/100)*20</f>
        <v>0</v>
      </c>
      <c r="E78" s="59"/>
    </row>
    <row r="79" spans="1:5" ht="15" thickBot="1">
      <c r="A79" s="60" t="s">
        <v>87</v>
      </c>
      <c r="B79" s="60"/>
      <c r="C79" s="60"/>
      <c r="D79" s="61">
        <f>SUM(D77:E78)</f>
        <v>0</v>
      </c>
      <c r="E79" s="61"/>
    </row>
    <row r="80" spans="1:5" ht="15" thickBot="1">
      <c r="A80" s="62"/>
      <c r="B80" s="62"/>
      <c r="C80" s="62"/>
      <c r="D80" s="62"/>
      <c r="E80" s="62"/>
    </row>
    <row r="81" spans="1:5" ht="15" thickBot="1">
      <c r="A81" s="62"/>
      <c r="B81" s="62"/>
      <c r="C81" s="62"/>
      <c r="D81" s="62"/>
      <c r="E81" s="62"/>
    </row>
    <row r="83" s="37" customFormat="1" ht="13.5">
      <c r="A83" s="37" t="s">
        <v>88</v>
      </c>
    </row>
    <row r="84" s="37" customFormat="1" ht="13.5">
      <c r="A84" s="37" t="s">
        <v>89</v>
      </c>
    </row>
    <row r="85" s="37" customFormat="1" ht="13.5"/>
    <row r="86" spans="1:4" s="37" customFormat="1" ht="30" customHeight="1">
      <c r="A86" s="38"/>
      <c r="B86" s="38"/>
      <c r="C86" s="38"/>
      <c r="D86" s="38"/>
    </row>
    <row r="87" spans="1:4" ht="15" customHeight="1">
      <c r="A87" s="39" t="s">
        <v>90</v>
      </c>
      <c r="B87" s="70"/>
      <c r="C87" s="70"/>
      <c r="D87" s="70"/>
    </row>
    <row r="88" spans="1:4" ht="15" customHeight="1">
      <c r="A88" s="40" t="s">
        <v>91</v>
      </c>
      <c r="B88" s="71"/>
      <c r="C88" s="71"/>
      <c r="D88" s="71"/>
    </row>
    <row r="89" spans="1:4" ht="15" customHeight="1">
      <c r="A89" s="1" t="s">
        <v>92</v>
      </c>
      <c r="B89" s="71"/>
      <c r="C89" s="71"/>
      <c r="D89" s="71"/>
    </row>
    <row r="90" spans="1:4" ht="15" customHeight="1">
      <c r="A90" s="1" t="s">
        <v>93</v>
      </c>
      <c r="B90" s="71"/>
      <c r="C90" s="71"/>
      <c r="D90" s="71"/>
    </row>
    <row r="91" spans="1:4" ht="15" customHeight="1">
      <c r="A91" s="40" t="s">
        <v>94</v>
      </c>
      <c r="B91" s="71"/>
      <c r="C91" s="71"/>
      <c r="D91" s="71"/>
    </row>
    <row r="92" spans="1:4" ht="29.25" customHeight="1">
      <c r="A92" s="41" t="s">
        <v>95</v>
      </c>
      <c r="B92" s="71"/>
      <c r="C92" s="71"/>
      <c r="D92" s="71"/>
    </row>
    <row r="93" spans="1:4" ht="15" customHeight="1">
      <c r="A93" s="1" t="s">
        <v>96</v>
      </c>
      <c r="B93" s="72" t="s">
        <v>97</v>
      </c>
      <c r="C93" s="72"/>
      <c r="D93" s="72"/>
    </row>
    <row r="94" spans="1:4" ht="28.5" customHeight="1">
      <c r="A94" s="41" t="s">
        <v>98</v>
      </c>
      <c r="B94" s="71"/>
      <c r="C94" s="71"/>
      <c r="D94" s="71"/>
    </row>
    <row r="95" ht="14.25"/>
    <row r="96" spans="1:4" ht="27" hidden="1">
      <c r="A96" s="42" t="s">
        <v>99</v>
      </c>
      <c r="B96" s="42" t="s">
        <v>30</v>
      </c>
      <c r="C96" s="43" t="s">
        <v>4</v>
      </c>
      <c r="D96" s="42" t="s">
        <v>100</v>
      </c>
    </row>
    <row r="97" spans="1:4" ht="14.25" hidden="1">
      <c r="A97" s="44" t="s">
        <v>101</v>
      </c>
      <c r="B97" s="45">
        <v>1</v>
      </c>
      <c r="C97" s="45" t="s">
        <v>19</v>
      </c>
      <c r="D97" s="46"/>
    </row>
    <row r="98" spans="1:4" ht="27" hidden="1">
      <c r="A98" s="44" t="s">
        <v>102</v>
      </c>
      <c r="B98" s="45">
        <v>1</v>
      </c>
      <c r="C98" s="45" t="s">
        <v>19</v>
      </c>
      <c r="D98" s="46"/>
    </row>
    <row r="99" spans="1:4" ht="14.25" hidden="1">
      <c r="A99" s="44" t="s">
        <v>103</v>
      </c>
      <c r="B99" s="45">
        <v>1</v>
      </c>
      <c r="C99" s="45" t="s">
        <v>19</v>
      </c>
      <c r="D99" s="46"/>
    </row>
    <row r="100" spans="1:4" ht="14.25" hidden="1">
      <c r="A100" s="44" t="s">
        <v>104</v>
      </c>
      <c r="B100" s="45">
        <v>1</v>
      </c>
      <c r="C100" s="45" t="s">
        <v>19</v>
      </c>
      <c r="D100" s="46"/>
    </row>
    <row r="101" spans="1:4" ht="14.25" hidden="1">
      <c r="A101" s="44" t="s">
        <v>105</v>
      </c>
      <c r="B101" s="45">
        <v>1</v>
      </c>
      <c r="C101" s="45" t="s">
        <v>19</v>
      </c>
      <c r="D101" s="46"/>
    </row>
    <row r="102" spans="1:4" ht="14.25" hidden="1">
      <c r="A102" s="44" t="s">
        <v>106</v>
      </c>
      <c r="B102" s="45">
        <v>1</v>
      </c>
      <c r="C102" s="45" t="s">
        <v>19</v>
      </c>
      <c r="D102" s="46"/>
    </row>
    <row r="103" spans="1:4" ht="14.25" hidden="1">
      <c r="A103" s="44" t="s">
        <v>107</v>
      </c>
      <c r="B103" s="45">
        <v>1</v>
      </c>
      <c r="C103" s="45" t="s">
        <v>19</v>
      </c>
      <c r="D103" s="46"/>
    </row>
    <row r="104" spans="1:4" ht="27" hidden="1">
      <c r="A104" s="44" t="s">
        <v>108</v>
      </c>
      <c r="B104" s="45">
        <v>1</v>
      </c>
      <c r="C104" s="45" t="s">
        <v>19</v>
      </c>
      <c r="D104" s="46"/>
    </row>
    <row r="105" spans="1:4" ht="14.25" hidden="1">
      <c r="A105" s="44"/>
      <c r="B105" s="45">
        <v>1</v>
      </c>
      <c r="C105" s="45" t="s">
        <v>19</v>
      </c>
      <c r="D105" s="46"/>
    </row>
    <row r="106" spans="1:4" ht="14.25" hidden="1">
      <c r="A106" s="44"/>
      <c r="B106" s="45">
        <v>1</v>
      </c>
      <c r="C106" s="45" t="s">
        <v>19</v>
      </c>
      <c r="D106" s="46"/>
    </row>
    <row r="107" spans="1:4" ht="14.25" hidden="1">
      <c r="A107" s="44"/>
      <c r="B107" s="45">
        <v>1</v>
      </c>
      <c r="C107" s="47" t="s">
        <v>109</v>
      </c>
      <c r="D107" s="47"/>
    </row>
    <row r="108" spans="1:4" ht="14.25" hidden="1">
      <c r="A108" s="73" t="s">
        <v>110</v>
      </c>
      <c r="B108" s="73"/>
      <c r="C108" s="73"/>
      <c r="D108" s="48" t="e">
        <f>SUM(#REF!)</f>
        <v>#REF!</v>
      </c>
    </row>
    <row r="109" spans="1:4" ht="14.25" hidden="1">
      <c r="A109" s="73" t="s">
        <v>111</v>
      </c>
      <c r="B109" s="73"/>
      <c r="C109" s="73"/>
      <c r="D109" s="48" t="e">
        <f>SUM(D110-D108)</f>
        <v>#REF!</v>
      </c>
    </row>
    <row r="110" spans="1:4" ht="14.25" hidden="1">
      <c r="A110" s="74" t="s">
        <v>112</v>
      </c>
      <c r="B110" s="74"/>
      <c r="C110" s="74"/>
      <c r="D110" s="48" t="e">
        <f>SUM(D108*1.2)</f>
        <v>#REF!</v>
      </c>
    </row>
    <row r="111" ht="14.25"/>
    <row r="112" ht="14.25"/>
    <row r="114" spans="1:4" ht="14.25">
      <c r="A114" s="49" t="s">
        <v>113</v>
      </c>
      <c r="B114" s="50" t="s">
        <v>114</v>
      </c>
      <c r="C114" s="75" t="s">
        <v>115</v>
      </c>
      <c r="D114" s="75"/>
    </row>
    <row r="115" ht="14.25"/>
  </sheetData>
  <sheetProtection/>
  <mergeCells count="68">
    <mergeCell ref="C114:D114"/>
    <mergeCell ref="B92:D92"/>
    <mergeCell ref="B93:D93"/>
    <mergeCell ref="B94:D94"/>
    <mergeCell ref="A108:C108"/>
    <mergeCell ref="A109:C109"/>
    <mergeCell ref="A110:C110"/>
    <mergeCell ref="A80:E81"/>
    <mergeCell ref="B87:D87"/>
    <mergeCell ref="B88:D88"/>
    <mergeCell ref="B89:D89"/>
    <mergeCell ref="B90:D90"/>
    <mergeCell ref="B91:D91"/>
    <mergeCell ref="A77:C77"/>
    <mergeCell ref="D77:E77"/>
    <mergeCell ref="A78:C78"/>
    <mergeCell ref="D78:E78"/>
    <mergeCell ref="A79:C79"/>
    <mergeCell ref="D79:E79"/>
    <mergeCell ref="A60:E61"/>
    <mergeCell ref="A63:A74"/>
    <mergeCell ref="C63:D63"/>
    <mergeCell ref="C64:D64"/>
    <mergeCell ref="C65:D65"/>
    <mergeCell ref="C66:D66"/>
    <mergeCell ref="C67:D67"/>
    <mergeCell ref="C71:D71"/>
    <mergeCell ref="B72:E72"/>
    <mergeCell ref="C73:D73"/>
    <mergeCell ref="A57:C57"/>
    <mergeCell ref="D57:E57"/>
    <mergeCell ref="A58:C58"/>
    <mergeCell ref="D58:E58"/>
    <mergeCell ref="A59:C59"/>
    <mergeCell ref="D59:E59"/>
    <mergeCell ref="A39:E40"/>
    <mergeCell ref="A42:A54"/>
    <mergeCell ref="C42:D42"/>
    <mergeCell ref="C43:D43"/>
    <mergeCell ref="C44:D44"/>
    <mergeCell ref="C45:D45"/>
    <mergeCell ref="C49:D49"/>
    <mergeCell ref="B52:E52"/>
    <mergeCell ref="C53:D53"/>
    <mergeCell ref="A36:C36"/>
    <mergeCell ref="D36:E36"/>
    <mergeCell ref="A37:C37"/>
    <mergeCell ref="D37:E37"/>
    <mergeCell ref="A38:C38"/>
    <mergeCell ref="D38:E38"/>
    <mergeCell ref="A20:E21"/>
    <mergeCell ref="A23:A33"/>
    <mergeCell ref="C23:D23"/>
    <mergeCell ref="C28:D28"/>
    <mergeCell ref="B31:E31"/>
    <mergeCell ref="C32:D32"/>
    <mergeCell ref="A17:C17"/>
    <mergeCell ref="D17:E17"/>
    <mergeCell ref="A18:C18"/>
    <mergeCell ref="D18:E18"/>
    <mergeCell ref="A19:C19"/>
    <mergeCell ref="D19:E19"/>
    <mergeCell ref="A1:E2"/>
    <mergeCell ref="A4:A14"/>
    <mergeCell ref="C4:D4"/>
    <mergeCell ref="C11:D11"/>
    <mergeCell ref="B12:E12"/>
    <mergeCell ref="C13:D13"/>
  </mergeCells>
  <printOptions/>
  <pageMargins left="0.7000000000000001" right="0.7000000000000001" top="0.75" bottom="0.75" header="0.30000000000000004" footer="0.30000000000000004"/>
  <pageSetup fitToHeight="0" fitToWidth="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2022-06-01T07:47:43Z</dcterms:created>
  <dcterms:modified xsi:type="dcterms:W3CDTF">2024-03-13T14:14:04Z</dcterms:modified>
  <cp:category/>
  <cp:version/>
  <cp:contentType/>
  <cp:contentStatus/>
</cp:coreProperties>
</file>