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7496" windowHeight="11016"/>
  </bookViews>
  <sheets>
    <sheet name="Hárok1" sheetId="1" r:id="rId1"/>
  </sheets>
  <definedNames>
    <definedName name="_xlnm._FilterDatabase" localSheetId="0" hidden="1">Hárok1!$B$5:$H$58</definedName>
    <definedName name="_xlnm.Print_Area" localSheetId="0">Hárok1!$A$1:$I$59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17" i="1" l="1"/>
  <c r="G31" i="1" l="1"/>
  <c r="G29" i="1"/>
  <c r="G30" i="1"/>
  <c r="G52" i="1"/>
  <c r="G8" i="1"/>
  <c r="G9" i="1"/>
  <c r="G10" i="1"/>
  <c r="G11" i="1"/>
  <c r="G12" i="1"/>
  <c r="G13" i="1"/>
  <c r="G14" i="1"/>
  <c r="G15" i="1"/>
  <c r="G16" i="1"/>
  <c r="G18" i="1"/>
  <c r="G23" i="1"/>
  <c r="G24" i="1"/>
  <c r="G25" i="1"/>
  <c r="G26" i="1"/>
  <c r="G27" i="1"/>
  <c r="G28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 l="1"/>
</calcChain>
</file>

<file path=xl/sharedStrings.xml><?xml version="1.0" encoding="utf-8"?>
<sst xmlns="http://schemas.openxmlformats.org/spreadsheetml/2006/main" count="155" uniqueCount="100">
  <si>
    <t>Univerzitná Nemocnica Bratislava, Pažítkova 4, 821 01 BRATISLAVA</t>
  </si>
  <si>
    <t>P.č.</t>
  </si>
  <si>
    <t>Príloha č. 1 časti B. Opis predmetu zákazky</t>
  </si>
  <si>
    <t>Špecifikácia tovarov - sortiment "Základné potraviny"</t>
  </si>
  <si>
    <t>Cena v EUR bez DPH</t>
  </si>
  <si>
    <t>za 1 ks</t>
  </si>
  <si>
    <t>Celkom</t>
  </si>
  <si>
    <t>Predpoklad. množstvo na 1 rok</t>
  </si>
  <si>
    <t xml:space="preserve">  Poznámka (dodávateľ, výrobca)</t>
  </si>
  <si>
    <t>Špecifikácia tovarov a kúpna cena  "MLIEKO A MLIEČNE VÝROBKY"</t>
  </si>
  <si>
    <t>smotana na varenie 12 - 16 % tuk</t>
  </si>
  <si>
    <t>Rama culines profi</t>
  </si>
  <si>
    <t>tvrdý syr údený 45 % t.v.s</t>
  </si>
  <si>
    <t>tvrdý syr neúdený  do 30% t.v.s</t>
  </si>
  <si>
    <t>tvrdý syr neúdený  45% t.v.s</t>
  </si>
  <si>
    <t>bryndza plnotučná</t>
  </si>
  <si>
    <t>syr s plesňou bochník</t>
  </si>
  <si>
    <t>droždie</t>
  </si>
  <si>
    <t>balkánsky syr Feta</t>
  </si>
  <si>
    <t>parmezán strúhaný</t>
  </si>
  <si>
    <t>Predp. spotreba</t>
  </si>
  <si>
    <t xml:space="preserve">Množst. jednotka </t>
  </si>
  <si>
    <t xml:space="preserve">     Cena spolu za mlieko a mliečne výrobky v EUR bez DPH za 12 mesiacov</t>
  </si>
  <si>
    <t xml:space="preserve"> balenie 200 - 250g, fakturovať cenu za kus</t>
  </si>
  <si>
    <t>balenie 250g</t>
  </si>
  <si>
    <t>balenie 135-150g, fakturovať cenu za ks</t>
  </si>
  <si>
    <t>Výhradne broskyňový, marhuľový, banánový, vanilkový, balenie 135 - 150g, 15-20% ovocnej zložky fakturovať cenu za ks</t>
  </si>
  <si>
    <t>balenie 135 - 150g, fakturovať cenu za ks</t>
  </si>
  <si>
    <t>balenie 120 - 150 g, fakturovať cenu za ks</t>
  </si>
  <si>
    <t>balenie 120 - 150 g fakturovať cenu za ks</t>
  </si>
  <si>
    <t>balenie 135 -150g, fakturovať cenu za ks</t>
  </si>
  <si>
    <t>balenie 250g, fakturovať cenu za ks</t>
  </si>
  <si>
    <t>ks</t>
  </si>
  <si>
    <t>mlieko trvanlivé 1,5%, balenie 1 l</t>
  </si>
  <si>
    <t>mlieko trvanlivé 1,5%, balenie 0,25 l</t>
  </si>
  <si>
    <t>mlieko trvanlivé 3,5%, balenie 1 l</t>
  </si>
  <si>
    <t>acidofilné mlieko 3,6 %, balenie 200-250 g</t>
  </si>
  <si>
    <t>smotana kyslá 14- 16 % tuk, balenie 200-250 g</t>
  </si>
  <si>
    <t>smotana kyslá 14 - 16 % tuk, balenie 1 l</t>
  </si>
  <si>
    <t>Cremefime Fraiche 24 % tuk, balenie 1 l</t>
  </si>
  <si>
    <t>smotana na šľahanie rastlinná 31%tuk, balenie 1 l</t>
  </si>
  <si>
    <t>mlieko trvanlivé ochutené/kakao,vanilka/, balenie 0,25 l</t>
  </si>
  <si>
    <t>kg</t>
  </si>
  <si>
    <t>maslo mini živočíšne, balenie 10 g</t>
  </si>
  <si>
    <t>maslo mini rastlinné, balenie 20 g</t>
  </si>
  <si>
    <t>maslo rastlinné 40% tuk, balenie 400-500 g</t>
  </si>
  <si>
    <t>Rastlinný tuk na pečenie, balenie 250 g</t>
  </si>
  <si>
    <t>Rama cimbi profi, balenie 3 l</t>
  </si>
  <si>
    <t>Stužený tuk, balenie 250 g</t>
  </si>
  <si>
    <t>Tvaroh jemný hrudkový, balenie 200-250 g</t>
  </si>
  <si>
    <t>tavený syr v črievku 40 - 45 % t.v.s, balenie 100 g</t>
  </si>
  <si>
    <t xml:space="preserve">tavený syr trojuholníkový, balenie 17,5 g </t>
  </si>
  <si>
    <t>tavený syr štvorec, balenie 50 g</t>
  </si>
  <si>
    <t>tavený syr plátkový, balenie 100 g</t>
  </si>
  <si>
    <t>syr Lučina, balenie 50 g</t>
  </si>
  <si>
    <t>syrová nátierka, balenie 120 g</t>
  </si>
  <si>
    <t>cottage cheese biely, balenie 180 g</t>
  </si>
  <si>
    <t>syr s plesňou President, Hermelínek, Encián, balenie 80 g</t>
  </si>
  <si>
    <t>syr s plesňou President, Hermelínek, Encián, balenie 120 g</t>
  </si>
  <si>
    <t>termix vanilkový, balenie 90 g</t>
  </si>
  <si>
    <t>termix kakaový, balenie 90 g</t>
  </si>
  <si>
    <t>Pribináčik kakaový, balenie 125 g</t>
  </si>
  <si>
    <t>Pribináčik vanilkový, balenie 125 g</t>
  </si>
  <si>
    <t>jogurt biely nízkotučný do 3% tuk, balenie 135-150 g</t>
  </si>
  <si>
    <t>jogurt ovocný nízkotučný do 3 % tuk, balenie 135-150 g</t>
  </si>
  <si>
    <t>jogurt biely smotanový, balenie 135-150 g</t>
  </si>
  <si>
    <t>jogurt ovocný smotanový, balenie 135-150 g</t>
  </si>
  <si>
    <t>parenica neúdená, balenie 120-150 g</t>
  </si>
  <si>
    <t>parenica údená, balenie 120-150 g</t>
  </si>
  <si>
    <t>mozzarella, balenie 120-150 g</t>
  </si>
  <si>
    <t>jogurtová nátierka pažitková, balenie 135-150 g</t>
  </si>
  <si>
    <t>Šľahačka sprej, balenie 250 g</t>
  </si>
  <si>
    <t>maslo čerstvé 82%, balenie 250 g</t>
  </si>
  <si>
    <t>liter</t>
  </si>
  <si>
    <t>balenie</t>
  </si>
  <si>
    <t xml:space="preserve">Rajo alebo ekvivalent, balenie 200 - 250g, fakturovať cenu za kus </t>
  </si>
  <si>
    <t xml:space="preserve">Rama alebo ekvivalent, </t>
  </si>
  <si>
    <t xml:space="preserve">Rama Profi alebo ekvivalent, </t>
  </si>
  <si>
    <t xml:space="preserve">Rajo alebo ekvivalent, </t>
  </si>
  <si>
    <t xml:space="preserve">Flóra alebo ekvivalent, </t>
  </si>
  <si>
    <t>Rama,Flóra alebo ekvivalent,  balenie 400 - 500g</t>
  </si>
  <si>
    <t>Hera alebo ekvivalent,  balenie 250g</t>
  </si>
  <si>
    <t>Rajo alebo ekvivalent,  balenie 200 -250g</t>
  </si>
  <si>
    <t xml:space="preserve">Eidam alebo ekvivalent, </t>
  </si>
  <si>
    <t xml:space="preserve">Eidam, alebo ekvivalent, </t>
  </si>
  <si>
    <t>Liptov alebo ekvivalent,  48%t.v.s, 50% hnoty v sušine ovčej zložky</t>
  </si>
  <si>
    <t xml:space="preserve">Bambíno alebo ekvivalent,  </t>
  </si>
  <si>
    <t>Apetito,Lunex alebo ekvivalent,  40-45 % t.v.s. balenie 8 ks /140g</t>
  </si>
  <si>
    <t>Apetito,Lunex alebo ekvivalent,  40-45 % t.v.s. balenie 3ks/150g</t>
  </si>
  <si>
    <t>Apetito,Lunex alebo ekvivalent,  40-45 % t.v.s.</t>
  </si>
  <si>
    <t>Lučina alebo ekvivalent,  120g</t>
  </si>
  <si>
    <t xml:space="preserve">Lučina alebo ekvivalent, </t>
  </si>
  <si>
    <t xml:space="preserve">Vivo alebo ekvivalent, </t>
  </si>
  <si>
    <t>Cera alebo ekvivalent, balenie250g</t>
  </si>
  <si>
    <t>Niva,Blaník alebo ekvivalent, 40-45 % t.v.s.</t>
  </si>
  <si>
    <t xml:space="preserve">President, Hermelínek, Encián alebo ekvivalent, </t>
  </si>
  <si>
    <t xml:space="preserve">Pribináčik alebo ekvivalent, </t>
  </si>
  <si>
    <t>Activia ovocný nápoj, balenie 310-350 g</t>
  </si>
  <si>
    <t>Activia alebo ekvivalent, balenie 310 -350g, fakturovať cenu za ks</t>
  </si>
  <si>
    <t xml:space="preserve">balkánsky syr Feta alebo ekvivalent,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</si>
</sst>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B]General"/>
    <numFmt numFmtId="165" formatCode="#,##0.00&quot; &quot;[$€-41B];[Red]&quot;-&quot;#,##0.00&quot; &quot;[$€-41B]"/>
    <numFmt numFmtId="166" formatCode="0.000"/>
  </numFmts>
  <fonts count="15" x14ac:knownFonts="1">
    <font>
      <sz val="10"/>
      <name val="Arial"/>
      <family val="2"/>
      <charset val="238"/>
    </font>
    <font>
      <b/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4" fillId="0" borderId="0"/>
    <xf numFmtId="0" fontId="3" fillId="2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Border="1"/>
    <xf numFmtId="0" fontId="1" fillId="0" borderId="0" xfId="0" applyFont="1" applyBorder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1" fontId="11" fillId="0" borderId="15" xfId="0" applyNumberFormat="1" applyFont="1" applyFill="1" applyBorder="1" applyAlignment="1">
      <alignment wrapText="1"/>
    </xf>
    <xf numFmtId="3" fontId="11" fillId="4" borderId="28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wrapText="1"/>
    </xf>
    <xf numFmtId="1" fontId="11" fillId="0" borderId="1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wrapText="1"/>
    </xf>
    <xf numFmtId="1" fontId="0" fillId="0" borderId="5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/>
    </xf>
    <xf numFmtId="0" fontId="12" fillId="0" borderId="4" xfId="0" applyFont="1" applyBorder="1" applyAlignment="1">
      <alignment wrapText="1"/>
    </xf>
    <xf numFmtId="0" fontId="11" fillId="0" borderId="30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31" xfId="0" applyFont="1" applyBorder="1" applyAlignment="1">
      <alignment horizontal="center"/>
    </xf>
    <xf numFmtId="3" fontId="11" fillId="4" borderId="2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wrapText="1"/>
    </xf>
    <xf numFmtId="4" fontId="11" fillId="3" borderId="9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top"/>
    </xf>
    <xf numFmtId="0" fontId="11" fillId="0" borderId="7" xfId="0" applyFont="1" applyBorder="1" applyAlignment="1">
      <alignment horizontal="center"/>
    </xf>
    <xf numFmtId="166" fontId="11" fillId="0" borderId="30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/>
    </xf>
    <xf numFmtId="166" fontId="11" fillId="0" borderId="32" xfId="0" applyNumberFormat="1" applyFont="1" applyFill="1" applyBorder="1" applyAlignment="1">
      <alignment horizontal="center"/>
    </xf>
    <xf numFmtId="1" fontId="11" fillId="3" borderId="11" xfId="0" applyNumberFormat="1" applyFont="1" applyFill="1" applyBorder="1" applyAlignment="1">
      <alignment horizontal="left"/>
    </xf>
    <xf numFmtId="0" fontId="0" fillId="3" borderId="12" xfId="0" applyFont="1" applyFill="1" applyBorder="1" applyAlignment="1"/>
    <xf numFmtId="0" fontId="0" fillId="3" borderId="13" xfId="0" applyFont="1" applyFill="1" applyBorder="1" applyAlignment="1"/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</cellXfs>
  <cellStyles count="8">
    <cellStyle name="ConditionalStyle_3" xfId="3"/>
    <cellStyle name="Excel Built-in Normal" xfId="2"/>
    <cellStyle name="Heading" xfId="4"/>
    <cellStyle name="Heading1" xfId="5"/>
    <cellStyle name="Normálna" xfId="0" builtinId="0"/>
    <cellStyle name="Normálna 2" xfId="1"/>
    <cellStyle name="Result" xfId="6"/>
    <cellStyle name="Result2" xfId="7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tabSelected="1" view="pageBreakPreview" topLeftCell="A41" zoomScale="70" zoomScaleNormal="90" zoomScaleSheetLayoutView="70" zoomScalePageLayoutView="66" workbookViewId="0">
      <pane xSplit="3" topLeftCell="D1" activePane="topRight" state="frozen"/>
      <selection pane="topRight" activeCell="B8" sqref="B8:C8"/>
    </sheetView>
  </sheetViews>
  <sheetFormatPr defaultColWidth="9.109375" defaultRowHeight="15" x14ac:dyDescent="0.25"/>
  <cols>
    <col min="1" max="1" width="2.6640625" style="1" customWidth="1"/>
    <col min="2" max="2" width="7" style="8" customWidth="1"/>
    <col min="3" max="3" width="58" style="1" customWidth="1"/>
    <col min="4" max="4" width="10.33203125" style="1" customWidth="1"/>
    <col min="5" max="5" width="14" style="10" customWidth="1"/>
    <col min="6" max="6" width="13.5546875" style="3" customWidth="1"/>
    <col min="7" max="7" width="16.88671875" style="3" customWidth="1"/>
    <col min="8" max="8" width="57.109375" style="1" customWidth="1"/>
    <col min="9" max="9" width="2.88671875" style="1" customWidth="1"/>
    <col min="10" max="10" width="9.109375" style="1"/>
    <col min="11" max="11" width="9.109375" style="2"/>
    <col min="12" max="12" width="104.5546875" style="2" customWidth="1"/>
    <col min="13" max="13" width="9.109375" style="2"/>
    <col min="14" max="16384" width="9.109375" style="1"/>
  </cols>
  <sheetData>
    <row r="1" spans="2:14" ht="21" x14ac:dyDescent="0.4">
      <c r="B1" s="7"/>
      <c r="E1" s="9"/>
      <c r="F1" s="5"/>
      <c r="G1" s="5"/>
      <c r="H1" s="63" t="s">
        <v>2</v>
      </c>
    </row>
    <row r="2" spans="2:14" ht="21" x14ac:dyDescent="0.4">
      <c r="B2" s="7"/>
      <c r="C2" s="11" t="s">
        <v>9</v>
      </c>
      <c r="D2" s="11"/>
      <c r="E2" s="9"/>
      <c r="F2" s="5"/>
      <c r="G2" s="5"/>
      <c r="H2" s="6"/>
    </row>
    <row r="3" spans="2:14" ht="21" x14ac:dyDescent="0.4">
      <c r="B3" s="7"/>
      <c r="C3" s="12" t="s">
        <v>0</v>
      </c>
      <c r="D3" s="12"/>
      <c r="E3" s="9"/>
      <c r="F3" s="5"/>
      <c r="G3" s="5"/>
      <c r="H3" s="6"/>
    </row>
    <row r="4" spans="2:14" ht="11.4" customHeight="1" thickBot="1" x14ac:dyDescent="0.45">
      <c r="B4" s="7"/>
      <c r="C4" s="4"/>
      <c r="D4" s="4"/>
      <c r="E4" s="9"/>
      <c r="F4" s="5"/>
      <c r="G4" s="5"/>
      <c r="H4" s="6"/>
    </row>
    <row r="5" spans="2:14" ht="22.2" customHeight="1" thickTop="1" x14ac:dyDescent="0.25">
      <c r="B5" s="57" t="s">
        <v>1</v>
      </c>
      <c r="C5" s="60" t="s">
        <v>3</v>
      </c>
      <c r="D5" s="54" t="s">
        <v>21</v>
      </c>
      <c r="E5" s="47" t="s">
        <v>7</v>
      </c>
      <c r="F5" s="48"/>
      <c r="G5" s="48"/>
      <c r="H5" s="51" t="s">
        <v>8</v>
      </c>
    </row>
    <row r="6" spans="2:14" x14ac:dyDescent="0.25">
      <c r="B6" s="58"/>
      <c r="C6" s="61"/>
      <c r="D6" s="55"/>
      <c r="E6" s="49" t="s">
        <v>20</v>
      </c>
      <c r="F6" s="45" t="s">
        <v>4</v>
      </c>
      <c r="G6" s="46"/>
      <c r="H6" s="52"/>
      <c r="I6" s="2"/>
      <c r="K6" s="1"/>
      <c r="N6" s="2"/>
    </row>
    <row r="7" spans="2:14" ht="15.6" thickBot="1" x14ac:dyDescent="0.3">
      <c r="B7" s="59"/>
      <c r="C7" s="62"/>
      <c r="D7" s="56"/>
      <c r="E7" s="50"/>
      <c r="F7" s="38" t="s">
        <v>5</v>
      </c>
      <c r="G7" s="38" t="s">
        <v>6</v>
      </c>
      <c r="H7" s="53"/>
      <c r="I7" s="13"/>
      <c r="K7" s="1"/>
      <c r="N7" s="2"/>
    </row>
    <row r="8" spans="2:14" ht="24" customHeight="1" thickTop="1" x14ac:dyDescent="0.25">
      <c r="B8" s="15">
        <v>1</v>
      </c>
      <c r="C8" s="16" t="s">
        <v>33</v>
      </c>
      <c r="D8" s="40" t="s">
        <v>73</v>
      </c>
      <c r="E8" s="17">
        <v>136750</v>
      </c>
      <c r="F8" s="18"/>
      <c r="G8" s="19">
        <f t="shared" ref="G8:G57" si="0">+E8*F8</f>
        <v>0</v>
      </c>
      <c r="H8" s="20"/>
    </row>
    <row r="9" spans="2:14" ht="24" customHeight="1" x14ac:dyDescent="0.25">
      <c r="B9" s="15">
        <v>2</v>
      </c>
      <c r="C9" s="21" t="s">
        <v>34</v>
      </c>
      <c r="D9" s="39" t="s">
        <v>32</v>
      </c>
      <c r="E9" s="22">
        <v>153380</v>
      </c>
      <c r="F9" s="23"/>
      <c r="G9" s="23">
        <f t="shared" si="0"/>
        <v>0</v>
      </c>
      <c r="H9" s="24"/>
    </row>
    <row r="10" spans="2:14" ht="24" customHeight="1" x14ac:dyDescent="0.25">
      <c r="B10" s="25">
        <v>3</v>
      </c>
      <c r="C10" s="21" t="s">
        <v>35</v>
      </c>
      <c r="D10" s="39" t="s">
        <v>73</v>
      </c>
      <c r="E10" s="22">
        <v>38300</v>
      </c>
      <c r="F10" s="23"/>
      <c r="G10" s="26">
        <f t="shared" si="0"/>
        <v>0</v>
      </c>
      <c r="H10" s="24"/>
    </row>
    <row r="11" spans="2:14" ht="24" customHeight="1" x14ac:dyDescent="0.25">
      <c r="B11" s="25">
        <v>4</v>
      </c>
      <c r="C11" s="21" t="s">
        <v>36</v>
      </c>
      <c r="D11" s="39" t="s">
        <v>42</v>
      </c>
      <c r="E11" s="22">
        <v>18450</v>
      </c>
      <c r="F11" s="23"/>
      <c r="G11" s="26">
        <f t="shared" si="0"/>
        <v>0</v>
      </c>
      <c r="H11" s="24" t="s">
        <v>75</v>
      </c>
    </row>
    <row r="12" spans="2:14" ht="24" customHeight="1" x14ac:dyDescent="0.25">
      <c r="B12" s="15">
        <v>5</v>
      </c>
      <c r="C12" s="21" t="s">
        <v>37</v>
      </c>
      <c r="D12" s="39" t="s">
        <v>42</v>
      </c>
      <c r="E12" s="22">
        <v>4500</v>
      </c>
      <c r="F12" s="27"/>
      <c r="G12" s="26">
        <f t="shared" si="0"/>
        <v>0</v>
      </c>
      <c r="H12" s="24" t="s">
        <v>23</v>
      </c>
    </row>
    <row r="13" spans="2:14" ht="24" customHeight="1" x14ac:dyDescent="0.25">
      <c r="B13" s="15">
        <v>6</v>
      </c>
      <c r="C13" s="21" t="s">
        <v>38</v>
      </c>
      <c r="D13" s="39" t="s">
        <v>42</v>
      </c>
      <c r="E13" s="22">
        <v>297</v>
      </c>
      <c r="F13" s="27"/>
      <c r="G13" s="26">
        <f t="shared" si="0"/>
        <v>0</v>
      </c>
      <c r="H13" s="24"/>
    </row>
    <row r="14" spans="2:14" ht="24" customHeight="1" x14ac:dyDescent="0.25">
      <c r="B14" s="15">
        <v>7</v>
      </c>
      <c r="C14" s="21" t="s">
        <v>39</v>
      </c>
      <c r="D14" s="39" t="s">
        <v>73</v>
      </c>
      <c r="E14" s="22">
        <v>80</v>
      </c>
      <c r="F14" s="27"/>
      <c r="G14" s="26">
        <f t="shared" si="0"/>
        <v>0</v>
      </c>
      <c r="H14" s="24" t="s">
        <v>76</v>
      </c>
    </row>
    <row r="15" spans="2:14" ht="24" customHeight="1" x14ac:dyDescent="0.25">
      <c r="B15" s="25">
        <v>8</v>
      </c>
      <c r="C15" s="21" t="s">
        <v>40</v>
      </c>
      <c r="D15" s="39" t="s">
        <v>73</v>
      </c>
      <c r="E15" s="22">
        <v>3545</v>
      </c>
      <c r="F15" s="27"/>
      <c r="G15" s="26">
        <f t="shared" si="0"/>
        <v>0</v>
      </c>
      <c r="H15" s="24" t="s">
        <v>77</v>
      </c>
    </row>
    <row r="16" spans="2:14" ht="24" customHeight="1" x14ac:dyDescent="0.25">
      <c r="B16" s="25">
        <v>9</v>
      </c>
      <c r="C16" s="21" t="s">
        <v>41</v>
      </c>
      <c r="D16" s="39" t="s">
        <v>32</v>
      </c>
      <c r="E16" s="22">
        <v>16000</v>
      </c>
      <c r="F16" s="23"/>
      <c r="G16" s="26">
        <f t="shared" si="0"/>
        <v>0</v>
      </c>
      <c r="H16" s="24" t="s">
        <v>78</v>
      </c>
    </row>
    <row r="17" spans="2:9" ht="24" customHeight="1" x14ac:dyDescent="0.25">
      <c r="B17" s="15">
        <v>10</v>
      </c>
      <c r="C17" s="21" t="s">
        <v>10</v>
      </c>
      <c r="D17" s="39" t="s">
        <v>42</v>
      </c>
      <c r="E17" s="22">
        <v>1205</v>
      </c>
      <c r="F17" s="23"/>
      <c r="G17" s="26">
        <f t="shared" si="0"/>
        <v>0</v>
      </c>
      <c r="H17" s="24"/>
    </row>
    <row r="18" spans="2:9" ht="24" customHeight="1" x14ac:dyDescent="0.25">
      <c r="B18" s="15">
        <v>11</v>
      </c>
      <c r="C18" s="28" t="s">
        <v>72</v>
      </c>
      <c r="D18" s="39" t="s">
        <v>42</v>
      </c>
      <c r="E18" s="22">
        <v>3338</v>
      </c>
      <c r="F18" s="27"/>
      <c r="G18" s="26">
        <f>+E18*F18</f>
        <v>0</v>
      </c>
      <c r="H18" s="24" t="s">
        <v>24</v>
      </c>
    </row>
    <row r="19" spans="2:9" ht="24" customHeight="1" x14ac:dyDescent="0.25">
      <c r="B19" s="25">
        <v>12</v>
      </c>
      <c r="C19" s="21" t="s">
        <v>43</v>
      </c>
      <c r="D19" s="39" t="s">
        <v>32</v>
      </c>
      <c r="E19" s="22">
        <v>420260</v>
      </c>
      <c r="F19" s="23"/>
      <c r="G19" s="26">
        <f t="shared" ref="G19:G22" si="1">+E19*F19</f>
        <v>0</v>
      </c>
      <c r="H19" s="24" t="s">
        <v>78</v>
      </c>
    </row>
    <row r="20" spans="2:9" ht="24" customHeight="1" x14ac:dyDescent="0.25">
      <c r="B20" s="15">
        <v>13</v>
      </c>
      <c r="C20" s="21" t="s">
        <v>44</v>
      </c>
      <c r="D20" s="39" t="s">
        <v>32</v>
      </c>
      <c r="E20" s="22">
        <v>110860</v>
      </c>
      <c r="F20" s="29"/>
      <c r="G20" s="26">
        <f t="shared" si="1"/>
        <v>0</v>
      </c>
      <c r="H20" s="24" t="s">
        <v>79</v>
      </c>
    </row>
    <row r="21" spans="2:9" ht="24" customHeight="1" x14ac:dyDescent="0.25">
      <c r="B21" s="15">
        <v>14</v>
      </c>
      <c r="C21" s="21" t="s">
        <v>45</v>
      </c>
      <c r="D21" s="39" t="s">
        <v>42</v>
      </c>
      <c r="E21" s="22">
        <v>2892</v>
      </c>
      <c r="F21" s="29"/>
      <c r="G21" s="26">
        <f t="shared" si="1"/>
        <v>0</v>
      </c>
      <c r="H21" s="24" t="s">
        <v>80</v>
      </c>
    </row>
    <row r="22" spans="2:9" ht="24" customHeight="1" x14ac:dyDescent="0.25">
      <c r="B22" s="25">
        <v>15</v>
      </c>
      <c r="C22" s="28" t="s">
        <v>46</v>
      </c>
      <c r="D22" s="39" t="s">
        <v>42</v>
      </c>
      <c r="E22" s="22">
        <v>513</v>
      </c>
      <c r="F22" s="29"/>
      <c r="G22" s="26">
        <f t="shared" si="1"/>
        <v>0</v>
      </c>
      <c r="H22" s="24" t="s">
        <v>81</v>
      </c>
    </row>
    <row r="23" spans="2:9" ht="24" customHeight="1" x14ac:dyDescent="0.25">
      <c r="B23" s="25">
        <v>16</v>
      </c>
      <c r="C23" s="21" t="s">
        <v>11</v>
      </c>
      <c r="D23" s="39" t="s">
        <v>42</v>
      </c>
      <c r="E23" s="22">
        <v>149</v>
      </c>
      <c r="F23" s="29"/>
      <c r="G23" s="26">
        <f t="shared" si="0"/>
        <v>0</v>
      </c>
      <c r="H23" s="24" t="s">
        <v>76</v>
      </c>
    </row>
    <row r="24" spans="2:9" ht="24" customHeight="1" x14ac:dyDescent="0.25">
      <c r="B24" s="15">
        <v>17</v>
      </c>
      <c r="C24" s="21" t="s">
        <v>47</v>
      </c>
      <c r="D24" s="41" t="s">
        <v>73</v>
      </c>
      <c r="E24" s="22">
        <v>20</v>
      </c>
      <c r="F24" s="29"/>
      <c r="G24" s="26">
        <f t="shared" si="0"/>
        <v>0</v>
      </c>
      <c r="H24" s="24" t="s">
        <v>76</v>
      </c>
    </row>
    <row r="25" spans="2:9" ht="24" customHeight="1" x14ac:dyDescent="0.25">
      <c r="B25" s="15">
        <v>18</v>
      </c>
      <c r="C25" s="21" t="s">
        <v>48</v>
      </c>
      <c r="D25" s="39" t="s">
        <v>42</v>
      </c>
      <c r="E25" s="22">
        <v>200</v>
      </c>
      <c r="F25" s="29"/>
      <c r="G25" s="26">
        <f t="shared" si="0"/>
        <v>0</v>
      </c>
      <c r="H25" s="24" t="s">
        <v>93</v>
      </c>
    </row>
    <row r="26" spans="2:9" ht="24" customHeight="1" x14ac:dyDescent="0.25">
      <c r="B26" s="25">
        <v>19</v>
      </c>
      <c r="C26" s="21" t="s">
        <v>49</v>
      </c>
      <c r="D26" s="39" t="s">
        <v>42</v>
      </c>
      <c r="E26" s="22">
        <v>4500</v>
      </c>
      <c r="F26" s="29"/>
      <c r="G26" s="26">
        <f t="shared" si="0"/>
        <v>0</v>
      </c>
      <c r="H26" s="24" t="s">
        <v>82</v>
      </c>
    </row>
    <row r="27" spans="2:9" ht="24" customHeight="1" x14ac:dyDescent="0.25">
      <c r="B27" s="25">
        <v>20</v>
      </c>
      <c r="C27" s="21" t="s">
        <v>12</v>
      </c>
      <c r="D27" s="39" t="s">
        <v>42</v>
      </c>
      <c r="E27" s="22">
        <v>272</v>
      </c>
      <c r="F27" s="29"/>
      <c r="G27" s="26">
        <f t="shared" si="0"/>
        <v>0</v>
      </c>
      <c r="H27" s="24" t="s">
        <v>83</v>
      </c>
    </row>
    <row r="28" spans="2:9" ht="24" customHeight="1" x14ac:dyDescent="0.25">
      <c r="B28" s="15">
        <v>21</v>
      </c>
      <c r="C28" s="21" t="s">
        <v>13</v>
      </c>
      <c r="D28" s="39" t="s">
        <v>42</v>
      </c>
      <c r="E28" s="22">
        <v>220</v>
      </c>
      <c r="F28" s="29"/>
      <c r="G28" s="23">
        <f t="shared" si="0"/>
        <v>0</v>
      </c>
      <c r="H28" s="24" t="s">
        <v>84</v>
      </c>
      <c r="I28" s="14"/>
    </row>
    <row r="29" spans="2:9" ht="24" customHeight="1" x14ac:dyDescent="0.25">
      <c r="B29" s="15">
        <v>22</v>
      </c>
      <c r="C29" s="21" t="s">
        <v>14</v>
      </c>
      <c r="D29" s="39" t="s">
        <v>42</v>
      </c>
      <c r="E29" s="22">
        <v>6120</v>
      </c>
      <c r="F29" s="29"/>
      <c r="G29" s="23">
        <f t="shared" si="0"/>
        <v>0</v>
      </c>
      <c r="H29" s="24" t="s">
        <v>83</v>
      </c>
      <c r="I29" s="14"/>
    </row>
    <row r="30" spans="2:9" ht="24" customHeight="1" x14ac:dyDescent="0.25">
      <c r="B30" s="25">
        <v>23</v>
      </c>
      <c r="C30" s="21" t="s">
        <v>15</v>
      </c>
      <c r="D30" s="39" t="s">
        <v>42</v>
      </c>
      <c r="E30" s="22">
        <v>1023</v>
      </c>
      <c r="F30" s="29"/>
      <c r="G30" s="26">
        <f t="shared" si="0"/>
        <v>0</v>
      </c>
      <c r="H30" s="24" t="s">
        <v>85</v>
      </c>
    </row>
    <row r="31" spans="2:9" ht="24" customHeight="1" x14ac:dyDescent="0.25">
      <c r="B31" s="25">
        <v>24</v>
      </c>
      <c r="C31" s="21" t="s">
        <v>50</v>
      </c>
      <c r="D31" s="39" t="s">
        <v>32</v>
      </c>
      <c r="E31" s="22">
        <v>23170</v>
      </c>
      <c r="F31" s="29"/>
      <c r="G31" s="26">
        <f t="shared" si="0"/>
        <v>0</v>
      </c>
      <c r="H31" s="24" t="s">
        <v>86</v>
      </c>
    </row>
    <row r="32" spans="2:9" ht="24" customHeight="1" x14ac:dyDescent="0.25">
      <c r="B32" s="15">
        <v>25</v>
      </c>
      <c r="C32" s="21" t="s">
        <v>51</v>
      </c>
      <c r="D32" s="39" t="s">
        <v>74</v>
      </c>
      <c r="E32" s="22">
        <v>86520</v>
      </c>
      <c r="F32" s="23"/>
      <c r="G32" s="26">
        <f t="shared" si="0"/>
        <v>0</v>
      </c>
      <c r="H32" s="24" t="s">
        <v>87</v>
      </c>
    </row>
    <row r="33" spans="2:8" ht="24" customHeight="1" x14ac:dyDescent="0.25">
      <c r="B33" s="15">
        <v>26</v>
      </c>
      <c r="C33" s="21" t="s">
        <v>52</v>
      </c>
      <c r="D33" s="39" t="s">
        <v>74</v>
      </c>
      <c r="E33" s="22">
        <v>62780</v>
      </c>
      <c r="F33" s="23"/>
      <c r="G33" s="26">
        <f t="shared" si="0"/>
        <v>0</v>
      </c>
      <c r="H33" s="24" t="s">
        <v>88</v>
      </c>
    </row>
    <row r="34" spans="2:8" ht="24" customHeight="1" x14ac:dyDescent="0.25">
      <c r="B34" s="15">
        <v>27</v>
      </c>
      <c r="C34" s="21" t="s">
        <v>53</v>
      </c>
      <c r="D34" s="39" t="s">
        <v>32</v>
      </c>
      <c r="E34" s="22">
        <v>17230</v>
      </c>
      <c r="F34" s="29"/>
      <c r="G34" s="26">
        <f t="shared" si="0"/>
        <v>0</v>
      </c>
      <c r="H34" s="24" t="s">
        <v>89</v>
      </c>
    </row>
    <row r="35" spans="2:8" ht="24" customHeight="1" x14ac:dyDescent="0.25">
      <c r="B35" s="25">
        <v>28</v>
      </c>
      <c r="C35" s="21" t="s">
        <v>54</v>
      </c>
      <c r="D35" s="39" t="s">
        <v>32</v>
      </c>
      <c r="E35" s="22">
        <v>13520</v>
      </c>
      <c r="F35" s="29"/>
      <c r="G35" s="26">
        <f t="shared" si="0"/>
        <v>0</v>
      </c>
      <c r="H35" s="24" t="s">
        <v>90</v>
      </c>
    </row>
    <row r="36" spans="2:8" ht="24" customHeight="1" x14ac:dyDescent="0.25">
      <c r="B36" s="25">
        <v>29</v>
      </c>
      <c r="C36" s="21" t="s">
        <v>55</v>
      </c>
      <c r="D36" s="39" t="s">
        <v>32</v>
      </c>
      <c r="E36" s="22">
        <v>264</v>
      </c>
      <c r="F36" s="29"/>
      <c r="G36" s="26">
        <f t="shared" si="0"/>
        <v>0</v>
      </c>
      <c r="H36" s="24" t="s">
        <v>91</v>
      </c>
    </row>
    <row r="37" spans="2:8" ht="24" customHeight="1" x14ac:dyDescent="0.25">
      <c r="B37" s="15">
        <v>30</v>
      </c>
      <c r="C37" s="21" t="s">
        <v>16</v>
      </c>
      <c r="D37" s="39" t="s">
        <v>42</v>
      </c>
      <c r="E37" s="22">
        <v>904</v>
      </c>
      <c r="F37" s="29"/>
      <c r="G37" s="26">
        <f t="shared" si="0"/>
        <v>0</v>
      </c>
      <c r="H37" s="24" t="s">
        <v>94</v>
      </c>
    </row>
    <row r="38" spans="2:8" ht="24" customHeight="1" x14ac:dyDescent="0.25">
      <c r="B38" s="15">
        <v>31</v>
      </c>
      <c r="C38" s="21" t="s">
        <v>56</v>
      </c>
      <c r="D38" s="39" t="s">
        <v>32</v>
      </c>
      <c r="E38" s="22">
        <v>13702</v>
      </c>
      <c r="F38" s="29"/>
      <c r="G38" s="26">
        <f t="shared" si="0"/>
        <v>0</v>
      </c>
      <c r="H38" s="24" t="s">
        <v>78</v>
      </c>
    </row>
    <row r="39" spans="2:8" ht="24" customHeight="1" x14ac:dyDescent="0.25">
      <c r="B39" s="15">
        <v>32</v>
      </c>
      <c r="C39" s="21" t="s">
        <v>57</v>
      </c>
      <c r="D39" s="39" t="s">
        <v>32</v>
      </c>
      <c r="E39" s="22">
        <v>3092</v>
      </c>
      <c r="F39" s="29"/>
      <c r="G39" s="26">
        <f t="shared" si="0"/>
        <v>0</v>
      </c>
      <c r="H39" s="24" t="s">
        <v>95</v>
      </c>
    </row>
    <row r="40" spans="2:8" ht="24" customHeight="1" x14ac:dyDescent="0.25">
      <c r="B40" s="25">
        <v>33</v>
      </c>
      <c r="C40" s="21" t="s">
        <v>58</v>
      </c>
      <c r="D40" s="39" t="s">
        <v>32</v>
      </c>
      <c r="E40" s="22">
        <v>1880</v>
      </c>
      <c r="F40" s="29"/>
      <c r="G40" s="26">
        <f t="shared" si="0"/>
        <v>0</v>
      </c>
      <c r="H40" s="24" t="s">
        <v>95</v>
      </c>
    </row>
    <row r="41" spans="2:8" ht="24" customHeight="1" x14ac:dyDescent="0.25">
      <c r="B41" s="25">
        <v>34</v>
      </c>
      <c r="C41" s="21" t="s">
        <v>59</v>
      </c>
      <c r="D41" s="39" t="s">
        <v>32</v>
      </c>
      <c r="E41" s="22">
        <v>24500</v>
      </c>
      <c r="F41" s="29"/>
      <c r="G41" s="26">
        <f t="shared" si="0"/>
        <v>0</v>
      </c>
      <c r="H41" s="24"/>
    </row>
    <row r="42" spans="2:8" ht="24" customHeight="1" x14ac:dyDescent="0.25">
      <c r="B42" s="15">
        <v>35</v>
      </c>
      <c r="C42" s="21" t="s">
        <v>60</v>
      </c>
      <c r="D42" s="39" t="s">
        <v>32</v>
      </c>
      <c r="E42" s="22">
        <v>9846</v>
      </c>
      <c r="F42" s="29"/>
      <c r="G42" s="26">
        <f t="shared" si="0"/>
        <v>0</v>
      </c>
      <c r="H42" s="24"/>
    </row>
    <row r="43" spans="2:8" ht="24" customHeight="1" x14ac:dyDescent="0.25">
      <c r="B43" s="15">
        <v>36</v>
      </c>
      <c r="C43" s="21" t="s">
        <v>61</v>
      </c>
      <c r="D43" s="39" t="s">
        <v>32</v>
      </c>
      <c r="E43" s="22">
        <v>8420</v>
      </c>
      <c r="F43" s="29"/>
      <c r="G43" s="26">
        <f t="shared" si="0"/>
        <v>0</v>
      </c>
      <c r="H43" s="24" t="s">
        <v>96</v>
      </c>
    </row>
    <row r="44" spans="2:8" ht="24" customHeight="1" x14ac:dyDescent="0.25">
      <c r="B44" s="15">
        <v>37</v>
      </c>
      <c r="C44" s="21" t="s">
        <v>62</v>
      </c>
      <c r="D44" s="39" t="s">
        <v>32</v>
      </c>
      <c r="E44" s="22">
        <v>40000</v>
      </c>
      <c r="F44" s="29"/>
      <c r="G44" s="26">
        <f t="shared" si="0"/>
        <v>0</v>
      </c>
      <c r="H44" s="24" t="s">
        <v>96</v>
      </c>
    </row>
    <row r="45" spans="2:8" ht="24" customHeight="1" x14ac:dyDescent="0.25">
      <c r="B45" s="25">
        <v>38</v>
      </c>
      <c r="C45" s="21" t="s">
        <v>63</v>
      </c>
      <c r="D45" s="39" t="s">
        <v>42</v>
      </c>
      <c r="E45" s="22">
        <v>2985</v>
      </c>
      <c r="F45" s="29"/>
      <c r="G45" s="26">
        <f t="shared" si="0"/>
        <v>0</v>
      </c>
      <c r="H45" s="24" t="s">
        <v>25</v>
      </c>
    </row>
    <row r="46" spans="2:8" ht="24" customHeight="1" x14ac:dyDescent="0.25">
      <c r="B46" s="15">
        <v>39</v>
      </c>
      <c r="C46" s="21" t="s">
        <v>64</v>
      </c>
      <c r="D46" s="39" t="s">
        <v>42</v>
      </c>
      <c r="E46" s="22">
        <v>284</v>
      </c>
      <c r="F46" s="29"/>
      <c r="G46" s="26">
        <f t="shared" si="0"/>
        <v>0</v>
      </c>
      <c r="H46" s="24" t="s">
        <v>26</v>
      </c>
    </row>
    <row r="47" spans="2:8" ht="24" customHeight="1" x14ac:dyDescent="0.25">
      <c r="B47" s="15">
        <v>40</v>
      </c>
      <c r="C47" s="21" t="s">
        <v>65</v>
      </c>
      <c r="D47" s="39" t="s">
        <v>42</v>
      </c>
      <c r="E47" s="22">
        <v>4282</v>
      </c>
      <c r="F47" s="29"/>
      <c r="G47" s="26">
        <f t="shared" si="0"/>
        <v>0</v>
      </c>
      <c r="H47" s="24" t="s">
        <v>27</v>
      </c>
    </row>
    <row r="48" spans="2:8" ht="24" customHeight="1" x14ac:dyDescent="0.25">
      <c r="B48" s="15">
        <v>41</v>
      </c>
      <c r="C48" s="21" t="s">
        <v>66</v>
      </c>
      <c r="D48" s="39" t="s">
        <v>42</v>
      </c>
      <c r="E48" s="22">
        <v>14830</v>
      </c>
      <c r="F48" s="29"/>
      <c r="G48" s="26">
        <f t="shared" si="0"/>
        <v>0</v>
      </c>
      <c r="H48" s="24" t="s">
        <v>26</v>
      </c>
    </row>
    <row r="49" spans="2:8" ht="24" customHeight="1" x14ac:dyDescent="0.25">
      <c r="B49" s="25">
        <v>42</v>
      </c>
      <c r="C49" s="21" t="s">
        <v>17</v>
      </c>
      <c r="D49" s="39" t="s">
        <v>42</v>
      </c>
      <c r="E49" s="22">
        <v>632</v>
      </c>
      <c r="F49" s="29"/>
      <c r="G49" s="26">
        <f t="shared" si="0"/>
        <v>0</v>
      </c>
      <c r="H49" s="24" t="s">
        <v>92</v>
      </c>
    </row>
    <row r="50" spans="2:8" ht="24" customHeight="1" x14ac:dyDescent="0.25">
      <c r="B50" s="15">
        <v>43</v>
      </c>
      <c r="C50" s="28" t="s">
        <v>18</v>
      </c>
      <c r="D50" s="31" t="s">
        <v>42</v>
      </c>
      <c r="E50" s="22">
        <v>60</v>
      </c>
      <c r="F50" s="29"/>
      <c r="G50" s="26">
        <f t="shared" si="0"/>
        <v>0</v>
      </c>
      <c r="H50" s="24" t="s">
        <v>99</v>
      </c>
    </row>
    <row r="51" spans="2:8" ht="24" customHeight="1" x14ac:dyDescent="0.25">
      <c r="B51" s="15">
        <v>44</v>
      </c>
      <c r="C51" s="28" t="s">
        <v>19</v>
      </c>
      <c r="D51" s="31" t="s">
        <v>42</v>
      </c>
      <c r="E51" s="22">
        <v>46</v>
      </c>
      <c r="F51" s="29"/>
      <c r="G51" s="26">
        <f>+E51*F51</f>
        <v>0</v>
      </c>
      <c r="H51" s="30"/>
    </row>
    <row r="52" spans="2:8" ht="24" customHeight="1" x14ac:dyDescent="0.25">
      <c r="B52" s="15">
        <v>45</v>
      </c>
      <c r="C52" s="28" t="s">
        <v>67</v>
      </c>
      <c r="D52" s="31" t="s">
        <v>42</v>
      </c>
      <c r="E52" s="22">
        <v>245</v>
      </c>
      <c r="F52" s="29"/>
      <c r="G52" s="26">
        <f>+E52*F52</f>
        <v>0</v>
      </c>
      <c r="H52" s="24" t="s">
        <v>28</v>
      </c>
    </row>
    <row r="53" spans="2:8" ht="24" customHeight="1" x14ac:dyDescent="0.25">
      <c r="B53" s="25">
        <v>46</v>
      </c>
      <c r="C53" s="28" t="s">
        <v>68</v>
      </c>
      <c r="D53" s="31" t="s">
        <v>42</v>
      </c>
      <c r="E53" s="22">
        <v>50</v>
      </c>
      <c r="F53" s="29"/>
      <c r="G53" s="26">
        <f t="shared" si="0"/>
        <v>0</v>
      </c>
      <c r="H53" s="24" t="s">
        <v>29</v>
      </c>
    </row>
    <row r="54" spans="2:8" ht="24" customHeight="1" x14ac:dyDescent="0.25">
      <c r="B54" s="25">
        <v>47</v>
      </c>
      <c r="C54" s="28" t="s">
        <v>69</v>
      </c>
      <c r="D54" s="31" t="s">
        <v>42</v>
      </c>
      <c r="E54" s="22">
        <v>50</v>
      </c>
      <c r="F54" s="29"/>
      <c r="G54" s="26">
        <f t="shared" si="0"/>
        <v>0</v>
      </c>
      <c r="H54" s="24" t="s">
        <v>29</v>
      </c>
    </row>
    <row r="55" spans="2:8" ht="24" customHeight="1" x14ac:dyDescent="0.25">
      <c r="B55" s="15">
        <v>48</v>
      </c>
      <c r="C55" s="28" t="s">
        <v>70</v>
      </c>
      <c r="D55" s="31" t="s">
        <v>42</v>
      </c>
      <c r="E55" s="22">
        <v>122</v>
      </c>
      <c r="F55" s="29"/>
      <c r="G55" s="26">
        <f t="shared" si="0"/>
        <v>0</v>
      </c>
      <c r="H55" s="24" t="s">
        <v>30</v>
      </c>
    </row>
    <row r="56" spans="2:8" ht="24" customHeight="1" x14ac:dyDescent="0.25">
      <c r="B56" s="15">
        <v>49</v>
      </c>
      <c r="C56" s="28" t="s">
        <v>97</v>
      </c>
      <c r="D56" s="31" t="s">
        <v>42</v>
      </c>
      <c r="E56" s="22">
        <v>3100</v>
      </c>
      <c r="F56" s="29"/>
      <c r="G56" s="26">
        <f t="shared" si="0"/>
        <v>0</v>
      </c>
      <c r="H56" s="24" t="s">
        <v>98</v>
      </c>
    </row>
    <row r="57" spans="2:8" ht="24" customHeight="1" thickBot="1" x14ac:dyDescent="0.3">
      <c r="B57" s="15">
        <v>50</v>
      </c>
      <c r="C57" s="32" t="s">
        <v>71</v>
      </c>
      <c r="D57" s="33" t="s">
        <v>32</v>
      </c>
      <c r="E57" s="34">
        <v>21</v>
      </c>
      <c r="F57" s="29"/>
      <c r="G57" s="26">
        <f t="shared" si="0"/>
        <v>0</v>
      </c>
      <c r="H57" s="35" t="s">
        <v>31</v>
      </c>
    </row>
    <row r="58" spans="2:8" ht="24" customHeight="1" thickTop="1" thickBot="1" x14ac:dyDescent="0.3">
      <c r="B58" s="42" t="s">
        <v>22</v>
      </c>
      <c r="C58" s="43"/>
      <c r="D58" s="43"/>
      <c r="E58" s="43"/>
      <c r="F58" s="44"/>
      <c r="G58" s="36">
        <f>SUM(G8:G57)</f>
        <v>0</v>
      </c>
      <c r="H58" s="37"/>
    </row>
    <row r="59" spans="2:8" ht="15.6" thickTop="1" x14ac:dyDescent="0.25"/>
  </sheetData>
  <mergeCells count="8">
    <mergeCell ref="B58:F58"/>
    <mergeCell ref="F6:G6"/>
    <mergeCell ref="E5:G5"/>
    <mergeCell ref="E6:E7"/>
    <mergeCell ref="H5:H7"/>
    <mergeCell ref="D5:D7"/>
    <mergeCell ref="B5:B7"/>
    <mergeCell ref="C5:C7"/>
  </mergeCells>
  <conditionalFormatting sqref="H58">
    <cfRule type="expression" dxfId="0" priority="61">
      <formula>$L58=1</formula>
    </cfRule>
  </conditionalFormatting>
  <printOptions horizontalCentered="1"/>
  <pageMargins left="0.39370078740157483" right="0.39370078740157483" top="0.74803149606299213" bottom="0.74803149606299213" header="0.31496062992125984" footer="0.31496062992125984"/>
  <pageSetup paperSize="9" scale="4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user</cp:lastModifiedBy>
  <cp:lastPrinted>2019-10-24T09:21:30Z</cp:lastPrinted>
  <dcterms:created xsi:type="dcterms:W3CDTF">2018-10-04T07:55:26Z</dcterms:created>
  <dcterms:modified xsi:type="dcterms:W3CDTF">2019-10-24T09:21:33Z</dcterms:modified>
</cp:coreProperties>
</file>