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6. Robo\382-2023 Titánové atraumatické klipy\03. Príprava\06. PTK\04. Odoslané_po vysvetlení\"/>
    </mc:Choice>
  </mc:AlternateContent>
  <bookViews>
    <workbookView xWindow="0" yWindow="0" windowWidth="28800" windowHeight="114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  <c r="L43" i="1" s="1"/>
  <c r="K42" i="1"/>
  <c r="L42" i="1" s="1"/>
  <c r="K41" i="1"/>
  <c r="L41" i="1" s="1"/>
  <c r="I9" i="1"/>
  <c r="J9" i="1" s="1"/>
  <c r="E9" i="1"/>
  <c r="K9" i="1" s="1"/>
  <c r="E8" i="1"/>
  <c r="E7" i="1"/>
  <c r="L9" i="1" l="1"/>
  <c r="M9" i="1" s="1"/>
  <c r="K35" i="1"/>
  <c r="L35" i="1" s="1"/>
  <c r="K34" i="1"/>
  <c r="L34" i="1" s="1"/>
  <c r="K33" i="1"/>
  <c r="L33" i="1" s="1"/>
  <c r="K27" i="1"/>
  <c r="L27" i="1" s="1"/>
  <c r="K26" i="1"/>
  <c r="L26" i="1" s="1"/>
  <c r="K25" i="1"/>
  <c r="L25" i="1" s="1"/>
  <c r="K19" i="1"/>
  <c r="L19" i="1" s="1"/>
  <c r="K18" i="1"/>
  <c r="L18" i="1" s="1"/>
  <c r="K17" i="1"/>
  <c r="L17" i="1" s="1"/>
  <c r="K10" i="1"/>
  <c r="L10" i="1" s="1"/>
  <c r="M10" i="1" s="1"/>
  <c r="I10" i="1"/>
  <c r="J10" i="1" s="1"/>
  <c r="K8" i="1"/>
  <c r="I8" i="1"/>
  <c r="J8" i="1" s="1"/>
  <c r="K7" i="1"/>
  <c r="I7" i="1"/>
  <c r="J7" i="1" s="1"/>
  <c r="K11" i="1" l="1"/>
  <c r="L7" i="1"/>
  <c r="M7" i="1" s="1"/>
  <c r="L8" i="1"/>
  <c r="M8" i="1" s="1"/>
</calcChain>
</file>

<file path=xl/sharedStrings.xml><?xml version="1.0" encoding="utf-8"?>
<sst xmlns="http://schemas.openxmlformats.org/spreadsheetml/2006/main" count="172" uniqueCount="58">
  <si>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</si>
  <si>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Názov predmetu zákazky:</t>
  </si>
  <si>
    <t>Titánové atraumatické klipy</t>
  </si>
  <si>
    <t>Por. č.</t>
  </si>
  <si>
    <t>Názov položky predmetu zákazky</t>
  </si>
  <si>
    <t>Merná jednotka
(MJ)</t>
  </si>
  <si>
    <t>Jednotková cena
v EUR
bez DPH</t>
  </si>
  <si>
    <t>Sadzba DPH
v %</t>
  </si>
  <si>
    <t>Výška DPH
v EUR</t>
  </si>
  <si>
    <t>Jednotková cena
v EUR
s DPH</t>
  </si>
  <si>
    <t>Celková cena
za predpokladané
množstvo MJ
v EUR bez DPH</t>
  </si>
  <si>
    <t>Celková cena
za predpokladané množstvo MJ
v EUR s DPH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</si>
  <si>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</si>
  <si>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</si>
  <si>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</si>
  <si>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</si>
  <si>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</si>
  <si>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</si>
  <si>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</si>
  <si>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</si>
  <si>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</si>
  <si>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</si>
  <si>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</si>
  <si>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Titánový atraumatický klip, Typ 1</t>
  </si>
  <si>
    <t>ks</t>
  </si>
  <si>
    <t>Titánový atraumatický klip, Typ 2</t>
  </si>
  <si>
    <t>Titánový atraumatický klip, Typ 3</t>
  </si>
  <si>
    <t>Uchádzač je povinný k príslušnej položke predmetu zákazky uviesť ten produkt, ktorý označil žltým podfarbením celého riadku v Sortimente ako produkt s najvyššou jednotkovou cenou ponúknutý k príslušnej položke predmetu zákazky.</t>
  </si>
  <si>
    <t>Sortiment položky č. 1 - Titánový atraumatický klip, Typ 1</t>
  </si>
  <si>
    <t>Obchodný názov ponúkaného produktu</t>
  </si>
  <si>
    <t>Výrobca ponúkaného produktu</t>
  </si>
  <si>
    <t>Katalógové číslo</t>
  </si>
  <si>
    <t>ŠUKL</t>
  </si>
  <si>
    <t>Kategorizačný
kód</t>
  </si>
  <si>
    <t>CPV
kód</t>
  </si>
  <si>
    <t xml:space="preserve">Merná 
jednotka
(MJ)               </t>
  </si>
  <si>
    <t>Jednotková cena za MJ v EUR</t>
  </si>
  <si>
    <t>bez DPH</t>
  </si>
  <si>
    <t>sadzba
DPH v %</t>
  </si>
  <si>
    <t>výška DPH
v EUR</t>
  </si>
  <si>
    <t>s DPH</t>
  </si>
  <si>
    <t>12.</t>
  </si>
  <si>
    <t>13.</t>
  </si>
  <si>
    <t>Sortiment položky č. 2 - Titánový atraumatický klip, Typ 2</t>
  </si>
  <si>
    <t>Sortiment položky č. 3 - Titánový atraumatický klip, Typ 3</t>
  </si>
  <si>
    <t>Uchádzač je povinný produkt s najvyššou zmluvnou jednotkovou cenou bez DPH uvedený u príslušnej položky viditeľne označíť žltým podfarbením celého riadku.</t>
  </si>
  <si>
    <t>podpis:</t>
  </si>
  <si>
    <t>V:</t>
  </si>
  <si>
    <t>Dodávateľ:</t>
  </si>
  <si>
    <t>meno:</t>
  </si>
  <si>
    <t>Dňa:</t>
  </si>
  <si>
    <t>Sídlo:</t>
  </si>
  <si>
    <t>pracovná pozícia:</t>
  </si>
  <si>
    <t>Poznámka:</t>
  </si>
  <si>
    <t>- povinné údaje vyplní uchádzač</t>
  </si>
  <si>
    <r>
      <t xml:space="preserve">Predpokladané množstvo MJ
</t>
    </r>
    <r>
      <rPr>
        <sz val="9"/>
        <color theme="1"/>
        <rFont val="Arial"/>
        <family val="2"/>
        <charset val="238"/>
      </rPr>
      <t>na obdobie 36 mes.</t>
    </r>
  </si>
  <si>
    <t>Sortiment položky č. 4 - Klipovač</t>
  </si>
  <si>
    <t>Klipovač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</si>
</sst>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u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dashed">
        <color auto="1"/>
      </left>
      <right style="dotted">
        <color auto="1"/>
      </right>
      <top style="thin">
        <color rgb="FFC00000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rgb="FFC00000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rgb="FFC00000"/>
      </top>
      <bottom style="thin">
        <color indexed="64"/>
      </bottom>
      <diagonal/>
    </border>
    <border>
      <left style="dashed">
        <color auto="1"/>
      </left>
      <right style="medium">
        <color indexed="64"/>
      </right>
      <top/>
      <bottom style="thin">
        <color indexed="64"/>
      </bottom>
      <diagonal/>
    </border>
    <border>
      <left style="dash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 style="dashed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rgb="FFC00000"/>
      </top>
      <bottom style="dotted">
        <color auto="1"/>
      </bottom>
      <diagonal/>
    </border>
    <border>
      <left style="dotted">
        <color auto="1"/>
      </left>
      <right/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/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indexed="64"/>
      </bottom>
      <diagonal/>
    </border>
    <border>
      <left style="dashed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2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left" vertical="top" wrapText="1"/>
    </xf>
    <xf numFmtId="164" fontId="5" fillId="3" borderId="3" xfId="0" applyNumberFormat="1" applyFont="1" applyFill="1" applyBorder="1" applyAlignment="1">
      <alignment horizontal="center" vertical="top" wrapText="1"/>
    </xf>
    <xf numFmtId="9" fontId="5" fillId="3" borderId="4" xfId="0" applyNumberFormat="1" applyFont="1" applyFill="1" applyBorder="1" applyAlignment="1">
      <alignment horizontal="center" vertical="top" wrapText="1"/>
    </xf>
    <xf numFmtId="164" fontId="5" fillId="3" borderId="4" xfId="0" applyNumberFormat="1" applyFont="1" applyFill="1" applyBorder="1" applyAlignment="1">
      <alignment horizontal="center" vertical="top" wrapText="1"/>
    </xf>
    <xf numFmtId="164" fontId="5" fillId="3" borderId="5" xfId="0" applyNumberFormat="1" applyFont="1" applyFill="1" applyBorder="1" applyAlignment="1">
      <alignment horizontal="center" vertical="top" wrapText="1"/>
    </xf>
    <xf numFmtId="164" fontId="5" fillId="3" borderId="6" xfId="0" applyNumberFormat="1" applyFont="1" applyFill="1" applyBorder="1" applyAlignment="1">
      <alignment horizontal="center" vertical="top" wrapText="1"/>
    </xf>
    <xf numFmtId="164" fontId="5" fillId="3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5" borderId="13" xfId="0" applyNumberFormat="1" applyFont="1" applyFill="1" applyBorder="1" applyAlignment="1">
      <alignment horizontal="right" vertical="center" wrapText="1"/>
    </xf>
    <xf numFmtId="10" fontId="3" fillId="5" borderId="14" xfId="0" applyNumberFormat="1" applyFont="1" applyFill="1" applyBorder="1" applyAlignment="1">
      <alignment horizontal="center" vertical="center" wrapText="1"/>
    </xf>
    <xf numFmtId="164" fontId="3" fillId="5" borderId="15" xfId="0" applyNumberFormat="1" applyFont="1" applyFill="1" applyBorder="1" applyAlignment="1">
      <alignment horizontal="right" vertical="center" wrapText="1"/>
    </xf>
    <xf numFmtId="164" fontId="3" fillId="5" borderId="16" xfId="0" applyNumberFormat="1" applyFont="1" applyFill="1" applyBorder="1" applyAlignment="1">
      <alignment horizontal="right" vertical="center" wrapText="1"/>
    </xf>
    <xf numFmtId="164" fontId="3" fillId="5" borderId="17" xfId="0" applyNumberFormat="1" applyFont="1" applyFill="1" applyBorder="1" applyAlignment="1">
      <alignment horizontal="right" vertical="center" wrapText="1"/>
    </xf>
    <xf numFmtId="164" fontId="3" fillId="5" borderId="18" xfId="0" applyNumberFormat="1" applyFont="1" applyFill="1" applyBorder="1" applyAlignment="1">
      <alignment horizontal="right" vertical="center" wrapText="1"/>
    </xf>
    <xf numFmtId="164" fontId="3" fillId="5" borderId="19" xfId="0" applyNumberFormat="1" applyFont="1" applyFill="1" applyBorder="1" applyAlignment="1">
      <alignment horizontal="right" vertical="center" wrapText="1"/>
    </xf>
    <xf numFmtId="164" fontId="3" fillId="5" borderId="10" xfId="0" applyNumberFormat="1" applyFont="1" applyFill="1" applyBorder="1" applyAlignment="1">
      <alignment horizontal="right" vertical="center" wrapText="1"/>
    </xf>
    <xf numFmtId="10" fontId="3" fillId="5" borderId="20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64" fontId="3" fillId="5" borderId="23" xfId="0" applyNumberFormat="1" applyFont="1" applyFill="1" applyBorder="1" applyAlignment="1">
      <alignment horizontal="right" vertical="center" wrapText="1"/>
    </xf>
    <xf numFmtId="10" fontId="3" fillId="5" borderId="24" xfId="0" applyNumberFormat="1" applyFont="1" applyFill="1" applyBorder="1" applyAlignment="1">
      <alignment horizontal="center" vertical="center" wrapText="1"/>
    </xf>
    <xf numFmtId="164" fontId="3" fillId="5" borderId="25" xfId="0" applyNumberFormat="1" applyFont="1" applyFill="1" applyBorder="1" applyAlignment="1">
      <alignment horizontal="right" vertical="center" wrapText="1"/>
    </xf>
    <xf numFmtId="164" fontId="3" fillId="5" borderId="26" xfId="0" applyNumberFormat="1" applyFont="1" applyFill="1" applyBorder="1" applyAlignment="1">
      <alignment horizontal="right" vertical="center" wrapText="1"/>
    </xf>
    <xf numFmtId="164" fontId="3" fillId="5" borderId="27" xfId="0" applyNumberFormat="1" applyFont="1" applyFill="1" applyBorder="1" applyAlignment="1">
      <alignment horizontal="right" vertical="center" wrapText="1"/>
    </xf>
    <xf numFmtId="164" fontId="2" fillId="0" borderId="3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5" fillId="0" borderId="31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5" fillId="0" borderId="37" xfId="0" applyFont="1" applyBorder="1" applyAlignment="1" applyProtection="1">
      <alignment horizontal="center" vertical="top" wrapText="1"/>
      <protection locked="0"/>
    </xf>
    <xf numFmtId="0" fontId="6" fillId="0" borderId="40" xfId="0" applyFont="1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4" borderId="44" xfId="0" applyFont="1" applyFill="1" applyBorder="1" applyAlignment="1" applyProtection="1">
      <alignment horizontal="center"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45" xfId="0" applyFont="1" applyFill="1" applyBorder="1" applyAlignment="1" applyProtection="1">
      <alignment horizontal="center" vertical="top" wrapText="1"/>
      <protection locked="0"/>
    </xf>
    <xf numFmtId="0" fontId="6" fillId="4" borderId="46" xfId="0" applyFont="1" applyFill="1" applyBorder="1" applyAlignment="1" applyProtection="1">
      <alignment horizontal="center" vertical="top" wrapText="1"/>
      <protection locked="0"/>
    </xf>
    <xf numFmtId="0" fontId="6" fillId="4" borderId="46" xfId="0" applyFont="1" applyFill="1" applyBorder="1" applyAlignment="1" applyProtection="1">
      <alignment horizontal="center" vertical="center" wrapText="1"/>
      <protection locked="0"/>
    </xf>
    <xf numFmtId="0" fontId="6" fillId="4" borderId="47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6" fillId="0" borderId="48" xfId="0" applyNumberFormat="1" applyFont="1" applyBorder="1" applyAlignment="1" applyProtection="1">
      <alignment horizontal="center" vertical="center" wrapText="1"/>
      <protection locked="0"/>
    </xf>
    <xf numFmtId="49" fontId="6" fillId="0" borderId="49" xfId="0" applyNumberFormat="1" applyFont="1" applyBorder="1" applyAlignment="1" applyProtection="1">
      <alignment horizontal="left" vertical="center" wrapText="1"/>
      <protection locked="0"/>
    </xf>
    <xf numFmtId="49" fontId="6" fillId="0" borderId="48" xfId="0" applyNumberFormat="1" applyFont="1" applyBorder="1" applyAlignment="1" applyProtection="1">
      <alignment horizontal="left" vertical="center" wrapText="1"/>
      <protection locked="0"/>
    </xf>
    <xf numFmtId="49" fontId="6" fillId="0" borderId="50" xfId="0" applyNumberFormat="1" applyFont="1" applyBorder="1" applyAlignment="1" applyProtection="1">
      <alignment horizontal="center" vertical="center" wrapText="1"/>
      <protection locked="0"/>
    </xf>
    <xf numFmtId="49" fontId="6" fillId="0" borderId="51" xfId="0" applyNumberFormat="1" applyFont="1" applyBorder="1" applyAlignment="1" applyProtection="1">
      <alignment horizontal="center" vertical="center" wrapText="1"/>
      <protection locked="0"/>
    </xf>
    <xf numFmtId="49" fontId="6" fillId="0" borderId="52" xfId="0" applyNumberFormat="1" applyFont="1" applyBorder="1" applyAlignment="1" applyProtection="1">
      <alignment horizontal="center" vertical="center" wrapText="1"/>
      <protection locked="0"/>
    </xf>
    <xf numFmtId="49" fontId="6" fillId="0" borderId="53" xfId="0" applyNumberFormat="1" applyFont="1" applyBorder="1" applyAlignment="1" applyProtection="1">
      <alignment horizontal="center" vertical="center" wrapText="1"/>
      <protection locked="0"/>
    </xf>
    <xf numFmtId="164" fontId="6" fillId="0" borderId="49" xfId="0" applyNumberFormat="1" applyFont="1" applyBorder="1" applyAlignment="1" applyProtection="1">
      <alignment horizontal="right" vertical="center" wrapText="1"/>
      <protection locked="0"/>
    </xf>
    <xf numFmtId="9" fontId="6" fillId="0" borderId="54" xfId="0" applyNumberFormat="1" applyFont="1" applyBorder="1" applyAlignment="1" applyProtection="1">
      <alignment horizontal="center" vertical="center" wrapText="1"/>
      <protection locked="0"/>
    </xf>
    <xf numFmtId="164" fontId="6" fillId="0" borderId="55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6" fillId="0" borderId="56" xfId="0" applyNumberFormat="1" applyFont="1" applyBorder="1" applyAlignment="1" applyProtection="1">
      <alignment horizontal="center" vertical="center" wrapText="1"/>
      <protection locked="0"/>
    </xf>
    <xf numFmtId="49" fontId="6" fillId="0" borderId="57" xfId="0" applyNumberFormat="1" applyFont="1" applyBorder="1" applyAlignment="1" applyProtection="1">
      <alignment horizontal="left" vertical="center" wrapText="1"/>
      <protection locked="0"/>
    </xf>
    <xf numFmtId="49" fontId="6" fillId="0" borderId="56" xfId="0" applyNumberFormat="1" applyFont="1" applyBorder="1" applyAlignment="1" applyProtection="1">
      <alignment horizontal="left" vertical="center" wrapText="1"/>
      <protection locked="0"/>
    </xf>
    <xf numFmtId="49" fontId="6" fillId="0" borderId="58" xfId="0" applyNumberFormat="1" applyFont="1" applyBorder="1" applyAlignment="1" applyProtection="1">
      <alignment horizontal="center" vertical="center" wrapText="1"/>
      <protection locked="0"/>
    </xf>
    <xf numFmtId="49" fontId="6" fillId="0" borderId="59" xfId="0" applyNumberFormat="1" applyFont="1" applyBorder="1" applyAlignment="1" applyProtection="1">
      <alignment horizontal="center" vertical="center" wrapText="1"/>
      <protection locked="0"/>
    </xf>
    <xf numFmtId="49" fontId="6" fillId="0" borderId="60" xfId="0" applyNumberFormat="1" applyFont="1" applyBorder="1" applyAlignment="1" applyProtection="1">
      <alignment horizontal="center" vertical="center" wrapText="1"/>
      <protection locked="0"/>
    </xf>
    <xf numFmtId="49" fontId="6" fillId="0" borderId="61" xfId="0" applyNumberFormat="1" applyFont="1" applyBorder="1" applyAlignment="1" applyProtection="1">
      <alignment horizontal="center" vertical="center" wrapText="1"/>
      <protection locked="0"/>
    </xf>
    <xf numFmtId="49" fontId="6" fillId="0" borderId="62" xfId="0" applyNumberFormat="1" applyFont="1" applyBorder="1" applyAlignment="1" applyProtection="1">
      <alignment horizontal="left" vertical="center" wrapText="1"/>
      <protection locked="0"/>
    </xf>
    <xf numFmtId="49" fontId="6" fillId="0" borderId="61" xfId="0" applyNumberFormat="1" applyFont="1" applyBorder="1" applyAlignment="1" applyProtection="1">
      <alignment horizontal="left" vertical="center" wrapText="1"/>
      <protection locked="0"/>
    </xf>
    <xf numFmtId="49" fontId="6" fillId="0" borderId="63" xfId="0" applyNumberFormat="1" applyFont="1" applyBorder="1" applyAlignment="1" applyProtection="1">
      <alignment horizontal="center" vertical="center" wrapText="1"/>
      <protection locked="0"/>
    </xf>
    <xf numFmtId="49" fontId="6" fillId="0" borderId="64" xfId="0" applyNumberFormat="1" applyFont="1" applyBorder="1" applyAlignment="1" applyProtection="1">
      <alignment horizontal="center" vertical="center" wrapText="1"/>
      <protection locked="0"/>
    </xf>
    <xf numFmtId="49" fontId="6" fillId="0" borderId="65" xfId="0" applyNumberFormat="1" applyFont="1" applyBorder="1" applyAlignment="1" applyProtection="1">
      <alignment horizontal="center" vertical="center" wrapText="1"/>
      <protection locked="0"/>
    </xf>
    <xf numFmtId="164" fontId="6" fillId="0" borderId="66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164" fontId="6" fillId="0" borderId="0" xfId="0" applyNumberFormat="1" applyFont="1" applyBorder="1" applyAlignment="1" applyProtection="1">
      <alignment horizontal="right" vertical="center" wrapText="1"/>
      <protection locked="0"/>
    </xf>
    <xf numFmtId="9" fontId="6" fillId="0" borderId="0" xfId="0" applyNumberFormat="1" applyFont="1" applyBorder="1" applyAlignment="1" applyProtection="1">
      <alignment horizontal="center" vertical="center" wrapText="1"/>
      <protection locked="0"/>
    </xf>
    <xf numFmtId="164" fontId="6" fillId="5" borderId="0" xfId="0" applyNumberFormat="1" applyFont="1" applyFill="1" applyBorder="1" applyAlignment="1" applyProtection="1">
      <alignment horizontal="right" vertical="center" wrapText="1"/>
      <protection locked="0"/>
    </xf>
    <xf numFmtId="3" fontId="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6" fillId="0" borderId="0" xfId="1" applyFont="1" applyAlignment="1" applyProtection="1">
      <alignment wrapText="1"/>
      <protection locked="0"/>
    </xf>
    <xf numFmtId="0" fontId="6" fillId="0" borderId="0" xfId="1" applyFont="1" applyAlignment="1" applyProtection="1">
      <alignment horizontal="center" vertical="top" wrapText="1"/>
      <protection locked="0"/>
    </xf>
    <xf numFmtId="0" fontId="6" fillId="0" borderId="0" xfId="1" applyFont="1" applyBorder="1" applyAlignment="1" applyProtection="1">
      <alignment horizontal="center" wrapText="1"/>
      <protection locked="0"/>
    </xf>
    <xf numFmtId="164" fontId="6" fillId="0" borderId="0" xfId="1" applyNumberFormat="1" applyFont="1" applyAlignment="1" applyProtection="1">
      <alignment wrapText="1"/>
      <protection locked="0"/>
    </xf>
    <xf numFmtId="0" fontId="11" fillId="4" borderId="11" xfId="0" applyFont="1" applyFill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3" fillId="0" borderId="0" xfId="2" applyFont="1" applyAlignment="1" applyProtection="1">
      <alignment horizontal="left"/>
      <protection locked="0"/>
    </xf>
    <xf numFmtId="0" fontId="13" fillId="0" borderId="0" xfId="2" applyFont="1" applyAlignment="1" applyProtection="1">
      <alignment horizontal="center"/>
      <protection locked="0"/>
    </xf>
    <xf numFmtId="0" fontId="13" fillId="0" borderId="0" xfId="2" applyFont="1" applyFill="1" applyBorder="1" applyProtection="1">
      <protection locked="0"/>
    </xf>
    <xf numFmtId="164" fontId="13" fillId="0" borderId="0" xfId="2" applyNumberFormat="1" applyFont="1" applyAlignment="1" applyProtection="1">
      <alignment horizontal="right"/>
      <protection locked="0"/>
    </xf>
    <xf numFmtId="0" fontId="13" fillId="0" borderId="0" xfId="2" applyFont="1" applyProtection="1">
      <protection locked="0"/>
    </xf>
    <xf numFmtId="0" fontId="3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9" fontId="6" fillId="0" borderId="69" xfId="0" applyNumberFormat="1" applyFont="1" applyBorder="1" applyAlignment="1" applyProtection="1">
      <alignment horizontal="center" vertical="center" wrapText="1"/>
      <protection locked="0"/>
    </xf>
    <xf numFmtId="164" fontId="6" fillId="0" borderId="64" xfId="0" applyNumberFormat="1" applyFont="1" applyBorder="1" applyAlignment="1" applyProtection="1">
      <alignment horizontal="right" vertical="center" wrapText="1"/>
      <protection locked="0"/>
    </xf>
    <xf numFmtId="0" fontId="5" fillId="3" borderId="2" xfId="0" applyFont="1" applyFill="1" applyBorder="1" applyAlignment="1">
      <alignment horizontal="center" vertical="top" wrapText="1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top" wrapText="1"/>
      <protection locked="0"/>
    </xf>
    <xf numFmtId="0" fontId="5" fillId="0" borderId="37" xfId="0" applyFont="1" applyBorder="1" applyAlignment="1" applyProtection="1">
      <alignment horizontal="center" vertical="top" wrapText="1"/>
      <protection locked="0"/>
    </xf>
    <xf numFmtId="0" fontId="8" fillId="0" borderId="0" xfId="1" applyFont="1" applyBorder="1" applyAlignment="1">
      <alignment horizontal="left" vertical="center" wrapText="1"/>
    </xf>
    <xf numFmtId="164" fontId="3" fillId="5" borderId="70" xfId="0" applyNumberFormat="1" applyFont="1" applyFill="1" applyBorder="1" applyAlignment="1">
      <alignment horizontal="right" vertical="center" wrapText="1"/>
    </xf>
    <xf numFmtId="164" fontId="3" fillId="5" borderId="71" xfId="0" applyNumberFormat="1" applyFont="1" applyFill="1" applyBorder="1" applyAlignment="1">
      <alignment horizontal="right" vertical="center" wrapText="1"/>
    </xf>
    <xf numFmtId="164" fontId="3" fillId="5" borderId="72" xfId="0" applyNumberFormat="1" applyFont="1" applyFill="1" applyBorder="1" applyAlignment="1">
      <alignment horizontal="right" vertical="center" wrapText="1"/>
    </xf>
    <xf numFmtId="164" fontId="3" fillId="5" borderId="73" xfId="0" applyNumberFormat="1" applyFont="1" applyFill="1" applyBorder="1" applyAlignment="1">
      <alignment horizontal="right" vertical="center" wrapText="1"/>
    </xf>
    <xf numFmtId="164" fontId="3" fillId="5" borderId="74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Alignment="1">
      <alignment vertical="center" wrapText="1"/>
    </xf>
    <xf numFmtId="0" fontId="5" fillId="5" borderId="33" xfId="0" applyFont="1" applyFill="1" applyBorder="1" applyAlignment="1" applyProtection="1">
      <alignment horizontal="center" vertical="top" wrapText="1"/>
      <protection locked="0"/>
    </xf>
    <xf numFmtId="0" fontId="5" fillId="5" borderId="43" xfId="0" applyFont="1" applyFill="1" applyBorder="1" applyAlignment="1" applyProtection="1">
      <alignment horizontal="center" vertical="top" wrapText="1"/>
      <protection locked="0"/>
    </xf>
    <xf numFmtId="3" fontId="6" fillId="5" borderId="43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6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31" xfId="0" applyFont="1" applyBorder="1" applyAlignment="1" applyProtection="1">
      <alignment horizontal="center" vertical="top" wrapText="1"/>
      <protection locked="0"/>
    </xf>
    <xf numFmtId="0" fontId="5" fillId="0" borderId="37" xfId="0" applyFont="1" applyBorder="1" applyAlignment="1" applyProtection="1">
      <alignment horizontal="center" vertical="top" wrapText="1"/>
      <protection locked="0"/>
    </xf>
    <xf numFmtId="0" fontId="5" fillId="0" borderId="32" xfId="0" applyFont="1" applyBorder="1" applyAlignment="1" applyProtection="1">
      <alignment horizontal="center" vertical="top" wrapText="1"/>
      <protection locked="0"/>
    </xf>
    <xf numFmtId="0" fontId="5" fillId="0" borderId="38" xfId="0" applyFont="1" applyBorder="1" applyAlignment="1" applyProtection="1">
      <alignment horizontal="center" vertical="top" wrapText="1"/>
      <protection locked="0"/>
    </xf>
    <xf numFmtId="0" fontId="5" fillId="0" borderId="33" xfId="0" applyFont="1" applyBorder="1" applyAlignment="1" applyProtection="1">
      <alignment horizontal="center" vertical="top" wrapText="1"/>
      <protection locked="0"/>
    </xf>
    <xf numFmtId="0" fontId="5" fillId="0" borderId="39" xfId="0" applyFont="1" applyBorder="1" applyAlignment="1" applyProtection="1">
      <alignment horizontal="center" vertical="top" wrapText="1"/>
      <protection locked="0"/>
    </xf>
    <xf numFmtId="0" fontId="5" fillId="0" borderId="34" xfId="0" applyFont="1" applyBorder="1" applyAlignment="1" applyProtection="1">
      <alignment horizontal="center" vertical="top" wrapText="1"/>
      <protection locked="0"/>
    </xf>
    <xf numFmtId="0" fontId="5" fillId="0" borderId="35" xfId="0" applyFont="1" applyBorder="1" applyAlignment="1" applyProtection="1">
      <alignment horizontal="center" vertical="top" wrapText="1"/>
      <protection locked="0"/>
    </xf>
    <xf numFmtId="0" fontId="5" fillId="0" borderId="36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11" fillId="0" borderId="57" xfId="0" applyFont="1" applyBorder="1" applyAlignment="1">
      <alignment horizontal="center"/>
    </xf>
    <xf numFmtId="0" fontId="8" fillId="0" borderId="0" xfId="1" applyFont="1" applyBorder="1" applyAlignment="1">
      <alignment horizontal="left" vertical="center" wrapText="1"/>
    </xf>
    <xf numFmtId="0" fontId="12" fillId="0" borderId="0" xfId="0" applyFont="1" applyAlignment="1" applyProtection="1">
      <alignment horizontal="left"/>
      <protection locked="0"/>
    </xf>
    <xf numFmtId="0" fontId="6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5" fillId="0" borderId="68" xfId="0" applyNumberFormat="1" applyFont="1" applyBorder="1" applyAlignment="1">
      <alignment horizontal="left" vertical="center" wrapText="1"/>
    </xf>
    <xf numFmtId="14" fontId="6" fillId="0" borderId="0" xfId="0" applyNumberFormat="1" applyFont="1" applyBorder="1" applyAlignment="1">
      <alignment horizontal="left" vertical="center" wrapText="1"/>
    </xf>
    <xf numFmtId="3" fontId="14" fillId="5" borderId="9" xfId="0" applyNumberFormat="1" applyFont="1" applyFill="1" applyBorder="1" applyAlignment="1">
      <alignment horizontal="center" vertical="center" wrapText="1"/>
    </xf>
    <xf numFmtId="3" fontId="14" fillId="5" borderId="22" xfId="0" applyNumberFormat="1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/>
      <protection locked="0"/>
    </xf>
    <xf numFmtId="3" fontId="13" fillId="5" borderId="43" xfId="0" applyNumberFormat="1" applyFont="1" applyFill="1" applyBorder="1" applyAlignment="1" applyProtection="1">
      <alignment horizontal="center" vertical="center" wrapText="1"/>
      <protection locked="0"/>
    </xf>
    <xf numFmtId="3" fontId="13" fillId="5" borderId="67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álna" xfId="0" builtinId="0"/>
    <cellStyle name="Normálna 2 2" xfId="2"/>
    <cellStyle name="Normálne 4" xfId="1"/>
  </cellStyles>
  <dxfs count="2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64"/>
  <sheetViews>
    <sheetView showGridLines="0" tabSelected="1" zoomScaleNormal="100" workbookViewId="0">
      <selection sqref="A1:M1"/>
    </sheetView>
  </sheetViews>
  <sheetFormatPr defaultRowHeight="12.75" x14ac:dyDescent="0.2"/>
  <cols>
    <col min="1" max="1" width="6.5703125" style="87" customWidth="1"/>
    <col min="2" max="2" width="31.28515625" style="87" customWidth="1"/>
    <col min="3" max="3" width="28.85546875" style="87" customWidth="1"/>
    <col min="4" max="4" width="9.7109375" style="86" customWidth="1"/>
    <col min="5" max="5" width="11.42578125" style="86" customWidth="1"/>
    <col min="6" max="6" width="13.42578125" style="86" customWidth="1"/>
    <col min="7" max="7" width="20.7109375" style="86" customWidth="1"/>
    <col min="8" max="8" width="15.7109375" style="86" customWidth="1"/>
    <col min="9" max="9" width="12.28515625" style="86" customWidth="1"/>
    <col min="10" max="10" width="10.7109375" style="86" customWidth="1"/>
    <col min="11" max="11" width="16" style="86" customWidth="1"/>
    <col min="12" max="12" width="13.7109375" style="86" customWidth="1"/>
    <col min="13" max="13" width="16.28515625" style="86" customWidth="1"/>
    <col min="14" max="16384" width="9.140625" style="87"/>
  </cols>
  <sheetData>
    <row r="1" spans="1:46" s="1" customFormat="1" ht="20.100000000000001" customHeight="1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46" s="1" customFormat="1" ht="20.100000000000001" customHeight="1" x14ac:dyDescent="0.2">
      <c r="A2" s="2" t="s">
        <v>1</v>
      </c>
      <c r="B2" s="2"/>
      <c r="D2" s="3"/>
      <c r="E2" s="3"/>
      <c r="F2" s="3"/>
      <c r="G2" s="3"/>
      <c r="H2" s="3"/>
      <c r="I2" s="3"/>
      <c r="J2" s="3"/>
      <c r="K2" s="3"/>
      <c r="L2" s="3"/>
      <c r="M2" s="3"/>
    </row>
    <row r="3" spans="1:46" s="1" customFormat="1" ht="24.95" customHeight="1" x14ac:dyDescent="0.25">
      <c r="A3" s="4" t="s">
        <v>2</v>
      </c>
      <c r="B3" s="5"/>
      <c r="D3" s="3"/>
      <c r="E3" s="3"/>
      <c r="F3" s="3"/>
      <c r="G3" s="3"/>
      <c r="H3" s="3"/>
      <c r="I3" s="3"/>
      <c r="J3" s="3"/>
      <c r="K3" s="3"/>
      <c r="L3" s="3"/>
      <c r="M3" s="3"/>
    </row>
    <row r="4" spans="1:46" s="1" customFormat="1" ht="13.5" thickBot="1" x14ac:dyDescent="0.3">
      <c r="A4" s="6"/>
      <c r="B4" s="6"/>
      <c r="D4" s="3"/>
      <c r="E4" s="3"/>
      <c r="F4" s="3"/>
      <c r="G4" s="3"/>
      <c r="H4" s="3"/>
      <c r="I4" s="3"/>
      <c r="J4" s="3"/>
      <c r="K4" s="3"/>
      <c r="L4" s="3"/>
      <c r="M4" s="3"/>
    </row>
    <row r="5" spans="1:46" s="14" customFormat="1" ht="64.5" customHeight="1" x14ac:dyDescent="0.25">
      <c r="A5" s="7" t="s">
        <v>3</v>
      </c>
      <c r="B5" s="130" t="s">
        <v>4</v>
      </c>
      <c r="C5" s="130"/>
      <c r="D5" s="103" t="s">
        <v>5</v>
      </c>
      <c r="E5" s="131" t="s">
        <v>55</v>
      </c>
      <c r="F5" s="131"/>
      <c r="G5" s="8" t="s">
        <v>6</v>
      </c>
      <c r="H5" s="9" t="s">
        <v>7</v>
      </c>
      <c r="I5" s="10" t="s">
        <v>8</v>
      </c>
      <c r="J5" s="11" t="s">
        <v>9</v>
      </c>
      <c r="K5" s="12" t="s">
        <v>10</v>
      </c>
      <c r="L5" s="10" t="s">
        <v>8</v>
      </c>
      <c r="M5" s="13" t="s">
        <v>11</v>
      </c>
    </row>
    <row r="6" spans="1:46" s="14" customFormat="1" ht="15" customHeight="1" x14ac:dyDescent="0.25">
      <c r="A6" s="15" t="s">
        <v>12</v>
      </c>
      <c r="B6" s="132" t="s">
        <v>13</v>
      </c>
      <c r="C6" s="132"/>
      <c r="D6" s="104" t="s">
        <v>14</v>
      </c>
      <c r="E6" s="133" t="s">
        <v>15</v>
      </c>
      <c r="F6" s="134"/>
      <c r="G6" s="16" t="s">
        <v>16</v>
      </c>
      <c r="H6" s="16" t="s">
        <v>17</v>
      </c>
      <c r="I6" s="16" t="s">
        <v>18</v>
      </c>
      <c r="J6" s="16" t="s">
        <v>19</v>
      </c>
      <c r="K6" s="16" t="s">
        <v>20</v>
      </c>
      <c r="L6" s="16" t="s">
        <v>21</v>
      </c>
      <c r="M6" s="17" t="s">
        <v>22</v>
      </c>
    </row>
    <row r="7" spans="1:46" s="1" customFormat="1" ht="44.1" customHeight="1" x14ac:dyDescent="0.25">
      <c r="A7" s="18" t="s">
        <v>12</v>
      </c>
      <c r="B7" s="135" t="s">
        <v>23</v>
      </c>
      <c r="C7" s="135"/>
      <c r="D7" s="19" t="s">
        <v>24</v>
      </c>
      <c r="E7" s="145">
        <f>19800*3</f>
        <v>59400</v>
      </c>
      <c r="F7" s="145"/>
      <c r="G7" s="20"/>
      <c r="H7" s="21"/>
      <c r="I7" s="22">
        <f>G7*H7</f>
        <v>0</v>
      </c>
      <c r="J7" s="23">
        <f>G7+I7</f>
        <v>0</v>
      </c>
      <c r="K7" s="24">
        <f>E7*G7</f>
        <v>0</v>
      </c>
      <c r="L7" s="25">
        <f>K7*H7</f>
        <v>0</v>
      </c>
      <c r="M7" s="26">
        <f>K7+L7</f>
        <v>0</v>
      </c>
      <c r="O7" s="113"/>
    </row>
    <row r="8" spans="1:46" s="1" customFormat="1" ht="44.1" customHeight="1" x14ac:dyDescent="0.25">
      <c r="A8" s="18" t="s">
        <v>13</v>
      </c>
      <c r="B8" s="135" t="s">
        <v>25</v>
      </c>
      <c r="C8" s="135"/>
      <c r="D8" s="19" t="s">
        <v>24</v>
      </c>
      <c r="E8" s="145">
        <f>23364*3</f>
        <v>70092</v>
      </c>
      <c r="F8" s="145"/>
      <c r="G8" s="27"/>
      <c r="H8" s="28"/>
      <c r="I8" s="22">
        <f t="shared" ref="I8:I10" si="0">G8*H8</f>
        <v>0</v>
      </c>
      <c r="J8" s="23">
        <f t="shared" ref="J8:J10" si="1">G8+I8</f>
        <v>0</v>
      </c>
      <c r="K8" s="24">
        <f t="shared" ref="K8:K10" si="2">E8*G8</f>
        <v>0</v>
      </c>
      <c r="L8" s="25">
        <f t="shared" ref="L8:L10" si="3">K8*H8</f>
        <v>0</v>
      </c>
      <c r="M8" s="26">
        <f t="shared" ref="M8:M10" si="4">K8+L8</f>
        <v>0</v>
      </c>
    </row>
    <row r="9" spans="1:46" s="1" customFormat="1" ht="44.1" customHeight="1" x14ac:dyDescent="0.25">
      <c r="A9" s="18" t="s">
        <v>14</v>
      </c>
      <c r="B9" s="135" t="s">
        <v>26</v>
      </c>
      <c r="C9" s="135"/>
      <c r="D9" s="19" t="s">
        <v>24</v>
      </c>
      <c r="E9" s="145">
        <f>2112*3</f>
        <v>6336</v>
      </c>
      <c r="F9" s="145"/>
      <c r="G9" s="27"/>
      <c r="H9" s="28"/>
      <c r="I9" s="109">
        <f t="shared" ref="I9" si="5">G9*H9</f>
        <v>0</v>
      </c>
      <c r="J9" s="110">
        <f t="shared" ref="J9" si="6">G9+I9</f>
        <v>0</v>
      </c>
      <c r="K9" s="27">
        <f t="shared" ref="K9" si="7">E9*G9</f>
        <v>0</v>
      </c>
      <c r="L9" s="111">
        <f t="shared" ref="L9" si="8">K9*H9</f>
        <v>0</v>
      </c>
      <c r="M9" s="112">
        <f t="shared" ref="M9" si="9">K9+L9</f>
        <v>0</v>
      </c>
    </row>
    <row r="10" spans="1:46" s="1" customFormat="1" ht="44.1" customHeight="1" thickBot="1" x14ac:dyDescent="0.3">
      <c r="A10" s="29" t="s">
        <v>15</v>
      </c>
      <c r="B10" s="147" t="s">
        <v>57</v>
      </c>
      <c r="C10" s="147"/>
      <c r="D10" s="148" t="s">
        <v>24</v>
      </c>
      <c r="E10" s="146">
        <v>75</v>
      </c>
      <c r="F10" s="146"/>
      <c r="G10" s="30"/>
      <c r="H10" s="31"/>
      <c r="I10" s="32">
        <f t="shared" si="0"/>
        <v>0</v>
      </c>
      <c r="J10" s="33">
        <f t="shared" si="1"/>
        <v>0</v>
      </c>
      <c r="K10" s="30">
        <f t="shared" si="2"/>
        <v>0</v>
      </c>
      <c r="L10" s="108">
        <f t="shared" si="3"/>
        <v>0</v>
      </c>
      <c r="M10" s="34">
        <f t="shared" si="4"/>
        <v>0</v>
      </c>
    </row>
    <row r="11" spans="1:46" s="1" customFormat="1" ht="30" customHeight="1" thickBot="1" x14ac:dyDescent="0.3">
      <c r="A11" s="136"/>
      <c r="B11" s="136"/>
      <c r="C11" s="136"/>
      <c r="D11" s="136"/>
      <c r="E11" s="136"/>
      <c r="F11" s="136"/>
      <c r="G11" s="136"/>
      <c r="H11" s="136"/>
      <c r="I11" s="136"/>
      <c r="J11" s="137"/>
      <c r="K11" s="35">
        <f>SUM(K7:K10)</f>
        <v>0</v>
      </c>
      <c r="L11" s="36"/>
      <c r="M11" s="36"/>
    </row>
    <row r="12" spans="1:46" s="1" customFormat="1" ht="30" customHeight="1" x14ac:dyDescent="0.25">
      <c r="A12" s="128" t="s">
        <v>27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</row>
    <row r="13" spans="1:46" s="38" customFormat="1" ht="29.25" customHeight="1" x14ac:dyDescent="0.25">
      <c r="A13" s="118" t="s">
        <v>28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37"/>
    </row>
    <row r="14" spans="1:46" s="40" customFormat="1" ht="33" customHeight="1" x14ac:dyDescent="0.25">
      <c r="A14" s="119" t="s">
        <v>3</v>
      </c>
      <c r="B14" s="119" t="s">
        <v>29</v>
      </c>
      <c r="C14" s="119" t="s">
        <v>30</v>
      </c>
      <c r="D14" s="119" t="s">
        <v>31</v>
      </c>
      <c r="E14" s="121" t="s">
        <v>32</v>
      </c>
      <c r="F14" s="39" t="s">
        <v>33</v>
      </c>
      <c r="G14" s="123" t="s">
        <v>34</v>
      </c>
      <c r="H14" s="123" t="s">
        <v>35</v>
      </c>
      <c r="I14" s="125" t="s">
        <v>36</v>
      </c>
      <c r="J14" s="126"/>
      <c r="K14" s="126"/>
      <c r="L14" s="127"/>
      <c r="M14" s="114" t="s">
        <v>55</v>
      </c>
    </row>
    <row r="15" spans="1:46" s="40" customFormat="1" ht="29.25" customHeight="1" x14ac:dyDescent="0.25">
      <c r="A15" s="120"/>
      <c r="B15" s="120"/>
      <c r="C15" s="120"/>
      <c r="D15" s="120"/>
      <c r="E15" s="122"/>
      <c r="F15" s="41"/>
      <c r="G15" s="124"/>
      <c r="H15" s="124"/>
      <c r="I15" s="42" t="s">
        <v>37</v>
      </c>
      <c r="J15" s="43" t="s">
        <v>38</v>
      </c>
      <c r="K15" s="44" t="s">
        <v>39</v>
      </c>
      <c r="L15" s="44" t="s">
        <v>40</v>
      </c>
      <c r="M15" s="115"/>
    </row>
    <row r="16" spans="1:46" s="52" customFormat="1" ht="14.1" customHeight="1" x14ac:dyDescent="0.25">
      <c r="A16" s="45" t="s">
        <v>12</v>
      </c>
      <c r="B16" s="46" t="s">
        <v>13</v>
      </c>
      <c r="C16" s="46" t="s">
        <v>14</v>
      </c>
      <c r="D16" s="47" t="s">
        <v>15</v>
      </c>
      <c r="E16" s="47" t="s">
        <v>16</v>
      </c>
      <c r="F16" s="46" t="s">
        <v>17</v>
      </c>
      <c r="G16" s="48" t="s">
        <v>18</v>
      </c>
      <c r="H16" s="16" t="s">
        <v>19</v>
      </c>
      <c r="I16" s="16" t="s">
        <v>20</v>
      </c>
      <c r="J16" s="16" t="s">
        <v>21</v>
      </c>
      <c r="K16" s="16" t="s">
        <v>22</v>
      </c>
      <c r="L16" s="49" t="s">
        <v>41</v>
      </c>
      <c r="M16" s="50" t="s">
        <v>42</v>
      </c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</row>
    <row r="17" spans="1:46" s="63" customFormat="1" ht="33" customHeight="1" x14ac:dyDescent="0.25">
      <c r="A17" s="53" t="s">
        <v>12</v>
      </c>
      <c r="B17" s="54"/>
      <c r="C17" s="55"/>
      <c r="D17" s="56"/>
      <c r="E17" s="57"/>
      <c r="F17" s="58"/>
      <c r="G17" s="59"/>
      <c r="H17" s="58"/>
      <c r="I17" s="60"/>
      <c r="J17" s="61"/>
      <c r="K17" s="62">
        <f>I17*J17</f>
        <v>0</v>
      </c>
      <c r="L17" s="62">
        <f>I17+K17</f>
        <v>0</v>
      </c>
      <c r="M17" s="116">
        <v>59400</v>
      </c>
    </row>
    <row r="18" spans="1:46" s="63" customFormat="1" ht="33" customHeight="1" x14ac:dyDescent="0.25">
      <c r="A18" s="64" t="s">
        <v>13</v>
      </c>
      <c r="B18" s="65"/>
      <c r="C18" s="66"/>
      <c r="D18" s="67"/>
      <c r="E18" s="68"/>
      <c r="F18" s="64"/>
      <c r="G18" s="69"/>
      <c r="H18" s="53"/>
      <c r="I18" s="60"/>
      <c r="J18" s="61"/>
      <c r="K18" s="62">
        <f t="shared" ref="K18:K19" si="10">I18*J18</f>
        <v>0</v>
      </c>
      <c r="L18" s="62">
        <f>I18+K18</f>
        <v>0</v>
      </c>
      <c r="M18" s="116"/>
    </row>
    <row r="19" spans="1:46" s="63" customFormat="1" ht="33" customHeight="1" x14ac:dyDescent="0.25">
      <c r="A19" s="70" t="s">
        <v>14</v>
      </c>
      <c r="B19" s="71"/>
      <c r="C19" s="72"/>
      <c r="D19" s="73"/>
      <c r="E19" s="74"/>
      <c r="F19" s="70"/>
      <c r="G19" s="75"/>
      <c r="H19" s="70"/>
      <c r="I19" s="76"/>
      <c r="J19" s="101"/>
      <c r="K19" s="102">
        <f t="shared" si="10"/>
        <v>0</v>
      </c>
      <c r="L19" s="102">
        <f>I19+K19</f>
        <v>0</v>
      </c>
      <c r="M19" s="117"/>
    </row>
    <row r="20" spans="1:46" s="63" customFormat="1" ht="33" customHeight="1" x14ac:dyDescent="0.25">
      <c r="A20" s="77"/>
      <c r="B20" s="78"/>
      <c r="C20" s="78"/>
      <c r="D20" s="77"/>
      <c r="E20" s="77"/>
      <c r="F20" s="77"/>
      <c r="G20" s="77"/>
      <c r="H20" s="77"/>
      <c r="I20" s="79"/>
      <c r="J20" s="80"/>
      <c r="K20" s="79"/>
      <c r="L20" s="81"/>
      <c r="M20" s="82"/>
    </row>
    <row r="21" spans="1:46" s="38" customFormat="1" ht="29.25" customHeight="1" x14ac:dyDescent="0.25">
      <c r="A21" s="118" t="s">
        <v>43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37"/>
    </row>
    <row r="22" spans="1:46" s="40" customFormat="1" ht="33" customHeight="1" x14ac:dyDescent="0.25">
      <c r="A22" s="119" t="s">
        <v>3</v>
      </c>
      <c r="B22" s="119" t="s">
        <v>29</v>
      </c>
      <c r="C22" s="119" t="s">
        <v>30</v>
      </c>
      <c r="D22" s="119" t="s">
        <v>31</v>
      </c>
      <c r="E22" s="121" t="s">
        <v>32</v>
      </c>
      <c r="F22" s="39" t="s">
        <v>33</v>
      </c>
      <c r="G22" s="123" t="s">
        <v>34</v>
      </c>
      <c r="H22" s="123" t="s">
        <v>35</v>
      </c>
      <c r="I22" s="125" t="s">
        <v>36</v>
      </c>
      <c r="J22" s="126"/>
      <c r="K22" s="126"/>
      <c r="L22" s="127"/>
      <c r="M22" s="114" t="s">
        <v>55</v>
      </c>
    </row>
    <row r="23" spans="1:46" s="40" customFormat="1" ht="29.25" customHeight="1" x14ac:dyDescent="0.25">
      <c r="A23" s="120"/>
      <c r="B23" s="120"/>
      <c r="C23" s="120"/>
      <c r="D23" s="120"/>
      <c r="E23" s="122"/>
      <c r="F23" s="41"/>
      <c r="G23" s="124"/>
      <c r="H23" s="124"/>
      <c r="I23" s="42" t="s">
        <v>37</v>
      </c>
      <c r="J23" s="43" t="s">
        <v>38</v>
      </c>
      <c r="K23" s="44" t="s">
        <v>39</v>
      </c>
      <c r="L23" s="44" t="s">
        <v>40</v>
      </c>
      <c r="M23" s="115"/>
    </row>
    <row r="24" spans="1:46" s="52" customFormat="1" ht="14.1" customHeight="1" x14ac:dyDescent="0.25">
      <c r="A24" s="45" t="s">
        <v>12</v>
      </c>
      <c r="B24" s="46" t="s">
        <v>13</v>
      </c>
      <c r="C24" s="46" t="s">
        <v>14</v>
      </c>
      <c r="D24" s="47" t="s">
        <v>15</v>
      </c>
      <c r="E24" s="47" t="s">
        <v>16</v>
      </c>
      <c r="F24" s="46" t="s">
        <v>17</v>
      </c>
      <c r="G24" s="48" t="s">
        <v>18</v>
      </c>
      <c r="H24" s="16" t="s">
        <v>19</v>
      </c>
      <c r="I24" s="16" t="s">
        <v>20</v>
      </c>
      <c r="J24" s="16" t="s">
        <v>21</v>
      </c>
      <c r="K24" s="16" t="s">
        <v>22</v>
      </c>
      <c r="L24" s="49" t="s">
        <v>41</v>
      </c>
      <c r="M24" s="50" t="s">
        <v>42</v>
      </c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</row>
    <row r="25" spans="1:46" s="63" customFormat="1" ht="33" customHeight="1" x14ac:dyDescent="0.25">
      <c r="A25" s="53" t="s">
        <v>12</v>
      </c>
      <c r="B25" s="54"/>
      <c r="C25" s="55"/>
      <c r="D25" s="56"/>
      <c r="E25" s="57"/>
      <c r="F25" s="58"/>
      <c r="G25" s="59"/>
      <c r="H25" s="58"/>
      <c r="I25" s="60"/>
      <c r="J25" s="61"/>
      <c r="K25" s="62">
        <f>I25*J25</f>
        <v>0</v>
      </c>
      <c r="L25" s="62">
        <f>I25+K25</f>
        <v>0</v>
      </c>
      <c r="M25" s="116">
        <v>70092</v>
      </c>
    </row>
    <row r="26" spans="1:46" s="63" customFormat="1" ht="33" customHeight="1" x14ac:dyDescent="0.25">
      <c r="A26" s="64" t="s">
        <v>13</v>
      </c>
      <c r="B26" s="65"/>
      <c r="C26" s="66"/>
      <c r="D26" s="67"/>
      <c r="E26" s="68"/>
      <c r="F26" s="64"/>
      <c r="G26" s="69"/>
      <c r="H26" s="53"/>
      <c r="I26" s="60"/>
      <c r="J26" s="61"/>
      <c r="K26" s="62">
        <f t="shared" ref="K26:K27" si="11">I26*J26</f>
        <v>0</v>
      </c>
      <c r="L26" s="62">
        <f>I26+K26</f>
        <v>0</v>
      </c>
      <c r="M26" s="116"/>
    </row>
    <row r="27" spans="1:46" s="63" customFormat="1" ht="33" customHeight="1" x14ac:dyDescent="0.25">
      <c r="A27" s="70" t="s">
        <v>14</v>
      </c>
      <c r="B27" s="71"/>
      <c r="C27" s="72"/>
      <c r="D27" s="73"/>
      <c r="E27" s="74"/>
      <c r="F27" s="70"/>
      <c r="G27" s="75"/>
      <c r="H27" s="70"/>
      <c r="I27" s="76"/>
      <c r="J27" s="101"/>
      <c r="K27" s="102">
        <f t="shared" si="11"/>
        <v>0</v>
      </c>
      <c r="L27" s="102">
        <f>I27+K27</f>
        <v>0</v>
      </c>
      <c r="M27" s="117"/>
    </row>
    <row r="28" spans="1:46" s="63" customFormat="1" ht="33" customHeight="1" x14ac:dyDescent="0.25">
      <c r="A28" s="77"/>
      <c r="B28" s="78"/>
      <c r="C28" s="78"/>
      <c r="D28" s="77"/>
      <c r="E28" s="77"/>
      <c r="F28" s="77"/>
      <c r="G28" s="77"/>
      <c r="H28" s="77"/>
      <c r="I28" s="79"/>
      <c r="J28" s="80"/>
      <c r="K28" s="79"/>
      <c r="L28" s="81"/>
      <c r="M28" s="82"/>
    </row>
    <row r="29" spans="1:46" s="38" customFormat="1" ht="29.25" customHeight="1" x14ac:dyDescent="0.25">
      <c r="A29" s="118" t="s">
        <v>44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37"/>
    </row>
    <row r="30" spans="1:46" s="40" customFormat="1" ht="33" customHeight="1" x14ac:dyDescent="0.25">
      <c r="A30" s="119" t="s">
        <v>3</v>
      </c>
      <c r="B30" s="119" t="s">
        <v>29</v>
      </c>
      <c r="C30" s="119" t="s">
        <v>30</v>
      </c>
      <c r="D30" s="119" t="s">
        <v>31</v>
      </c>
      <c r="E30" s="121" t="s">
        <v>32</v>
      </c>
      <c r="F30" s="39" t="s">
        <v>33</v>
      </c>
      <c r="G30" s="123" t="s">
        <v>34</v>
      </c>
      <c r="H30" s="123" t="s">
        <v>35</v>
      </c>
      <c r="I30" s="125" t="s">
        <v>36</v>
      </c>
      <c r="J30" s="126"/>
      <c r="K30" s="126"/>
      <c r="L30" s="127"/>
      <c r="M30" s="114" t="s">
        <v>55</v>
      </c>
    </row>
    <row r="31" spans="1:46" s="40" customFormat="1" ht="29.25" customHeight="1" x14ac:dyDescent="0.25">
      <c r="A31" s="120"/>
      <c r="B31" s="120"/>
      <c r="C31" s="120"/>
      <c r="D31" s="120"/>
      <c r="E31" s="122"/>
      <c r="F31" s="41"/>
      <c r="G31" s="124"/>
      <c r="H31" s="124"/>
      <c r="I31" s="42" t="s">
        <v>37</v>
      </c>
      <c r="J31" s="43" t="s">
        <v>38</v>
      </c>
      <c r="K31" s="44" t="s">
        <v>39</v>
      </c>
      <c r="L31" s="44" t="s">
        <v>40</v>
      </c>
      <c r="M31" s="115"/>
    </row>
    <row r="32" spans="1:46" s="52" customFormat="1" ht="14.1" customHeight="1" x14ac:dyDescent="0.25">
      <c r="A32" s="45" t="s">
        <v>12</v>
      </c>
      <c r="B32" s="46" t="s">
        <v>13</v>
      </c>
      <c r="C32" s="46" t="s">
        <v>14</v>
      </c>
      <c r="D32" s="47" t="s">
        <v>15</v>
      </c>
      <c r="E32" s="47" t="s">
        <v>16</v>
      </c>
      <c r="F32" s="46" t="s">
        <v>17</v>
      </c>
      <c r="G32" s="48" t="s">
        <v>18</v>
      </c>
      <c r="H32" s="16" t="s">
        <v>19</v>
      </c>
      <c r="I32" s="16" t="s">
        <v>20</v>
      </c>
      <c r="J32" s="16" t="s">
        <v>21</v>
      </c>
      <c r="K32" s="16" t="s">
        <v>22</v>
      </c>
      <c r="L32" s="49" t="s">
        <v>41</v>
      </c>
      <c r="M32" s="50" t="s">
        <v>42</v>
      </c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</row>
    <row r="33" spans="1:46" s="63" customFormat="1" ht="33" customHeight="1" x14ac:dyDescent="0.25">
      <c r="A33" s="53" t="s">
        <v>12</v>
      </c>
      <c r="B33" s="54"/>
      <c r="C33" s="55"/>
      <c r="D33" s="56"/>
      <c r="E33" s="57"/>
      <c r="F33" s="58"/>
      <c r="G33" s="59"/>
      <c r="H33" s="58"/>
      <c r="I33" s="60"/>
      <c r="J33" s="61"/>
      <c r="K33" s="62">
        <f>I33*J33</f>
        <v>0</v>
      </c>
      <c r="L33" s="62">
        <f>I33+K33</f>
        <v>0</v>
      </c>
      <c r="M33" s="116">
        <v>6336</v>
      </c>
    </row>
    <row r="34" spans="1:46" s="63" customFormat="1" ht="33" customHeight="1" x14ac:dyDescent="0.25">
      <c r="A34" s="64" t="s">
        <v>13</v>
      </c>
      <c r="B34" s="65"/>
      <c r="C34" s="66"/>
      <c r="D34" s="67"/>
      <c r="E34" s="68"/>
      <c r="F34" s="64"/>
      <c r="G34" s="69"/>
      <c r="H34" s="53"/>
      <c r="I34" s="60"/>
      <c r="J34" s="61"/>
      <c r="K34" s="62">
        <f t="shared" ref="K34:K35" si="12">I34*J34</f>
        <v>0</v>
      </c>
      <c r="L34" s="62">
        <f>I34+K34</f>
        <v>0</v>
      </c>
      <c r="M34" s="116"/>
    </row>
    <row r="35" spans="1:46" s="63" customFormat="1" ht="33" customHeight="1" x14ac:dyDescent="0.25">
      <c r="A35" s="70" t="s">
        <v>14</v>
      </c>
      <c r="B35" s="71"/>
      <c r="C35" s="72"/>
      <c r="D35" s="73"/>
      <c r="E35" s="74"/>
      <c r="F35" s="70"/>
      <c r="G35" s="75"/>
      <c r="H35" s="70"/>
      <c r="I35" s="76"/>
      <c r="J35" s="101"/>
      <c r="K35" s="102">
        <f t="shared" si="12"/>
        <v>0</v>
      </c>
      <c r="L35" s="102">
        <f>I35+K35</f>
        <v>0</v>
      </c>
      <c r="M35" s="117"/>
    </row>
    <row r="36" spans="1:46" s="63" customFormat="1" ht="33" customHeight="1" x14ac:dyDescent="0.25">
      <c r="A36" s="77"/>
      <c r="B36" s="78"/>
      <c r="C36" s="78"/>
      <c r="D36" s="77"/>
      <c r="E36" s="77"/>
      <c r="F36" s="77"/>
      <c r="G36" s="77"/>
      <c r="H36" s="77"/>
      <c r="I36" s="79"/>
      <c r="J36" s="80"/>
      <c r="K36" s="79"/>
      <c r="L36" s="79"/>
      <c r="M36" s="82"/>
    </row>
    <row r="37" spans="1:46" s="38" customFormat="1" ht="29.25" customHeight="1" x14ac:dyDescent="0.25">
      <c r="A37" s="149" t="s">
        <v>56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37"/>
    </row>
    <row r="38" spans="1:46" s="40" customFormat="1" ht="33" customHeight="1" x14ac:dyDescent="0.25">
      <c r="A38" s="119" t="s">
        <v>3</v>
      </c>
      <c r="B38" s="119" t="s">
        <v>29</v>
      </c>
      <c r="C38" s="119" t="s">
        <v>30</v>
      </c>
      <c r="D38" s="119" t="s">
        <v>31</v>
      </c>
      <c r="E38" s="121" t="s">
        <v>32</v>
      </c>
      <c r="F38" s="105" t="s">
        <v>33</v>
      </c>
      <c r="G38" s="123" t="s">
        <v>34</v>
      </c>
      <c r="H38" s="123" t="s">
        <v>35</v>
      </c>
      <c r="I38" s="125" t="s">
        <v>36</v>
      </c>
      <c r="J38" s="126"/>
      <c r="K38" s="126"/>
      <c r="L38" s="127"/>
      <c r="M38" s="114" t="s">
        <v>55</v>
      </c>
    </row>
    <row r="39" spans="1:46" s="40" customFormat="1" ht="29.25" customHeight="1" x14ac:dyDescent="0.25">
      <c r="A39" s="120"/>
      <c r="B39" s="120"/>
      <c r="C39" s="120"/>
      <c r="D39" s="120"/>
      <c r="E39" s="122"/>
      <c r="F39" s="106"/>
      <c r="G39" s="124"/>
      <c r="H39" s="124"/>
      <c r="I39" s="42" t="s">
        <v>37</v>
      </c>
      <c r="J39" s="43" t="s">
        <v>38</v>
      </c>
      <c r="K39" s="44" t="s">
        <v>39</v>
      </c>
      <c r="L39" s="44" t="s">
        <v>40</v>
      </c>
      <c r="M39" s="115"/>
    </row>
    <row r="40" spans="1:46" s="52" customFormat="1" ht="14.1" customHeight="1" x14ac:dyDescent="0.25">
      <c r="A40" s="45" t="s">
        <v>12</v>
      </c>
      <c r="B40" s="46" t="s">
        <v>13</v>
      </c>
      <c r="C40" s="46" t="s">
        <v>14</v>
      </c>
      <c r="D40" s="47" t="s">
        <v>15</v>
      </c>
      <c r="E40" s="47" t="s">
        <v>16</v>
      </c>
      <c r="F40" s="46" t="s">
        <v>17</v>
      </c>
      <c r="G40" s="48" t="s">
        <v>18</v>
      </c>
      <c r="H40" s="16" t="s">
        <v>19</v>
      </c>
      <c r="I40" s="16" t="s">
        <v>20</v>
      </c>
      <c r="J40" s="16" t="s">
        <v>21</v>
      </c>
      <c r="K40" s="16" t="s">
        <v>22</v>
      </c>
      <c r="L40" s="49" t="s">
        <v>41</v>
      </c>
      <c r="M40" s="50" t="s">
        <v>42</v>
      </c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</row>
    <row r="41" spans="1:46" s="63" customFormat="1" ht="33" customHeight="1" x14ac:dyDescent="0.25">
      <c r="A41" s="53" t="s">
        <v>12</v>
      </c>
      <c r="B41" s="54"/>
      <c r="C41" s="55"/>
      <c r="D41" s="56"/>
      <c r="E41" s="57"/>
      <c r="F41" s="58"/>
      <c r="G41" s="59"/>
      <c r="H41" s="58"/>
      <c r="I41" s="60"/>
      <c r="J41" s="61"/>
      <c r="K41" s="62">
        <f>I41*J41</f>
        <v>0</v>
      </c>
      <c r="L41" s="62">
        <f>I41+K41</f>
        <v>0</v>
      </c>
      <c r="M41" s="150">
        <v>75</v>
      </c>
    </row>
    <row r="42" spans="1:46" s="63" customFormat="1" ht="33" customHeight="1" x14ac:dyDescent="0.25">
      <c r="A42" s="64" t="s">
        <v>13</v>
      </c>
      <c r="B42" s="65"/>
      <c r="C42" s="66"/>
      <c r="D42" s="67"/>
      <c r="E42" s="68"/>
      <c r="F42" s="64"/>
      <c r="G42" s="69"/>
      <c r="H42" s="53"/>
      <c r="I42" s="60"/>
      <c r="J42" s="61"/>
      <c r="K42" s="62">
        <f t="shared" ref="K42:K43" si="13">I42*J42</f>
        <v>0</v>
      </c>
      <c r="L42" s="62">
        <f>I42+K42</f>
        <v>0</v>
      </c>
      <c r="M42" s="150"/>
    </row>
    <row r="43" spans="1:46" s="63" customFormat="1" ht="33" customHeight="1" x14ac:dyDescent="0.25">
      <c r="A43" s="70" t="s">
        <v>14</v>
      </c>
      <c r="B43" s="71"/>
      <c r="C43" s="72"/>
      <c r="D43" s="73"/>
      <c r="E43" s="74"/>
      <c r="F43" s="70"/>
      <c r="G43" s="75"/>
      <c r="H43" s="70"/>
      <c r="I43" s="76"/>
      <c r="J43" s="101"/>
      <c r="K43" s="102">
        <f t="shared" si="13"/>
        <v>0</v>
      </c>
      <c r="L43" s="102">
        <f>I43+K43</f>
        <v>0</v>
      </c>
      <c r="M43" s="151"/>
    </row>
    <row r="44" spans="1:46" s="83" customFormat="1" ht="20.100000000000001" customHeight="1" x14ac:dyDescent="0.25">
      <c r="A44" s="139" t="s">
        <v>45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</row>
    <row r="45" spans="1:46" s="83" customFormat="1" ht="20.100000000000001" customHeight="1" x14ac:dyDescent="0.25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</row>
    <row r="46" spans="1:46" s="83" customFormat="1" ht="20.100000000000001" customHeight="1" x14ac:dyDescent="0.25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</row>
    <row r="47" spans="1:46" s="83" customFormat="1" ht="20.100000000000001" customHeight="1" x14ac:dyDescent="0.25">
      <c r="K47" s="84" t="s">
        <v>46</v>
      </c>
      <c r="L47" s="138"/>
      <c r="M47" s="138"/>
    </row>
    <row r="48" spans="1:46" ht="33" customHeight="1" x14ac:dyDescent="0.2">
      <c r="A48" s="85" t="s">
        <v>47</v>
      </c>
      <c r="B48" s="141"/>
      <c r="C48" s="141"/>
      <c r="E48" s="85" t="s">
        <v>48</v>
      </c>
      <c r="F48" s="142"/>
      <c r="G48" s="142"/>
      <c r="H48" s="142"/>
      <c r="I48" s="85"/>
      <c r="J48" s="83"/>
      <c r="K48" s="85" t="s">
        <v>49</v>
      </c>
      <c r="L48" s="143"/>
      <c r="M48" s="143"/>
    </row>
    <row r="49" spans="1:13" ht="33" customHeight="1" x14ac:dyDescent="0.2">
      <c r="A49" s="85" t="s">
        <v>50</v>
      </c>
      <c r="B49" s="144"/>
      <c r="C49" s="144"/>
      <c r="E49" s="85" t="s">
        <v>51</v>
      </c>
      <c r="F49" s="141"/>
      <c r="G49" s="141"/>
      <c r="H49" s="141"/>
      <c r="I49" s="85"/>
      <c r="J49" s="83"/>
      <c r="K49" s="85" t="s">
        <v>52</v>
      </c>
      <c r="L49" s="141"/>
      <c r="M49" s="141"/>
    </row>
    <row r="50" spans="1:13" ht="13.5" customHeight="1" x14ac:dyDescent="0.2">
      <c r="F50" s="87"/>
      <c r="G50" s="87"/>
      <c r="H50" s="87"/>
      <c r="I50" s="87"/>
      <c r="J50" s="87"/>
      <c r="K50" s="87"/>
      <c r="L50" s="87"/>
      <c r="M50" s="87"/>
    </row>
    <row r="51" spans="1:13" s="88" customFormat="1" ht="12" x14ac:dyDescent="0.2">
      <c r="A51" s="140" t="s">
        <v>53</v>
      </c>
      <c r="B51" s="140"/>
      <c r="D51" s="89"/>
      <c r="E51" s="89"/>
      <c r="F51" s="90"/>
      <c r="G51" s="90"/>
      <c r="H51" s="90"/>
      <c r="I51" s="90"/>
      <c r="J51" s="90"/>
      <c r="K51" s="90"/>
      <c r="L51" s="90"/>
      <c r="M51" s="91"/>
    </row>
    <row r="52" spans="1:13" s="98" customFormat="1" ht="17.25" customHeight="1" x14ac:dyDescent="0.25">
      <c r="A52" s="92"/>
      <c r="B52" s="93" t="s">
        <v>54</v>
      </c>
      <c r="C52" s="94"/>
      <c r="D52" s="95"/>
      <c r="E52" s="95"/>
      <c r="F52" s="96"/>
      <c r="G52" s="96"/>
      <c r="H52" s="96"/>
      <c r="I52" s="96"/>
      <c r="J52" s="96"/>
      <c r="K52" s="96"/>
      <c r="L52" s="96"/>
      <c r="M52" s="97"/>
    </row>
    <row r="53" spans="1:13" ht="5.25" customHeight="1" x14ac:dyDescent="0.2">
      <c r="H53" s="87"/>
      <c r="I53" s="87"/>
      <c r="J53" s="87"/>
      <c r="K53" s="87"/>
      <c r="L53" s="87"/>
      <c r="M53" s="87"/>
    </row>
    <row r="54" spans="1:13" ht="20.100000000000001" customHeight="1" x14ac:dyDescent="0.2">
      <c r="H54" s="87"/>
      <c r="I54" s="87"/>
      <c r="J54" s="87"/>
      <c r="K54" s="87"/>
      <c r="L54" s="87"/>
      <c r="M54" s="87"/>
    </row>
    <row r="55" spans="1:13" ht="20.100000000000001" customHeight="1" x14ac:dyDescent="0.2">
      <c r="F55" s="87"/>
      <c r="G55" s="87"/>
      <c r="J55" s="87"/>
      <c r="K55" s="87"/>
      <c r="L55" s="87"/>
      <c r="M55" s="87"/>
    </row>
    <row r="56" spans="1:13" x14ac:dyDescent="0.2">
      <c r="F56" s="87"/>
      <c r="G56" s="87"/>
      <c r="J56" s="87"/>
      <c r="K56" s="87"/>
      <c r="L56" s="87"/>
      <c r="M56" s="87"/>
    </row>
    <row r="57" spans="1:13" x14ac:dyDescent="0.2">
      <c r="F57" s="87"/>
      <c r="G57" s="87"/>
      <c r="J57" s="87"/>
      <c r="K57" s="87"/>
      <c r="L57" s="87"/>
      <c r="M57" s="87"/>
    </row>
    <row r="58" spans="1:13" x14ac:dyDescent="0.2">
      <c r="J58" s="87"/>
      <c r="K58" s="87"/>
      <c r="L58" s="87"/>
      <c r="M58" s="87"/>
    </row>
    <row r="59" spans="1:13" x14ac:dyDescent="0.2">
      <c r="J59" s="87"/>
      <c r="K59" s="87"/>
      <c r="L59" s="87"/>
      <c r="M59" s="87"/>
    </row>
    <row r="60" spans="1:13" x14ac:dyDescent="0.2">
      <c r="G60" s="99"/>
      <c r="H60" s="99"/>
    </row>
    <row r="61" spans="1:13" x14ac:dyDescent="0.2">
      <c r="G61" s="100"/>
      <c r="H61" s="100"/>
    </row>
    <row r="62" spans="1:13" x14ac:dyDescent="0.2">
      <c r="G62" s="100"/>
      <c r="H62" s="100"/>
    </row>
    <row r="63" spans="1:13" x14ac:dyDescent="0.2">
      <c r="G63" s="100"/>
      <c r="H63" s="100"/>
    </row>
    <row r="64" spans="1:13" x14ac:dyDescent="0.2">
      <c r="G64" s="100"/>
      <c r="H64" s="100"/>
    </row>
  </sheetData>
  <mergeCells count="68">
    <mergeCell ref="A51:B51"/>
    <mergeCell ref="B48:C48"/>
    <mergeCell ref="F48:H48"/>
    <mergeCell ref="L48:M48"/>
    <mergeCell ref="B49:C49"/>
    <mergeCell ref="F49:H49"/>
    <mergeCell ref="L49:M49"/>
    <mergeCell ref="L47:M47"/>
    <mergeCell ref="I22:L22"/>
    <mergeCell ref="M22:M23"/>
    <mergeCell ref="M25:M27"/>
    <mergeCell ref="A29:L29"/>
    <mergeCell ref="A30:A31"/>
    <mergeCell ref="B30:B31"/>
    <mergeCell ref="C30:C31"/>
    <mergeCell ref="D30:D31"/>
    <mergeCell ref="E30:E31"/>
    <mergeCell ref="G30:G31"/>
    <mergeCell ref="H30:H31"/>
    <mergeCell ref="I30:L30"/>
    <mergeCell ref="M30:M31"/>
    <mergeCell ref="M33:M35"/>
    <mergeCell ref="A44:M44"/>
    <mergeCell ref="M14:M15"/>
    <mergeCell ref="M17:M19"/>
    <mergeCell ref="A21:L21"/>
    <mergeCell ref="A22:A23"/>
    <mergeCell ref="B22:B23"/>
    <mergeCell ref="C22:C23"/>
    <mergeCell ref="D22:D23"/>
    <mergeCell ref="E22:E23"/>
    <mergeCell ref="G22:G23"/>
    <mergeCell ref="H22:H23"/>
    <mergeCell ref="A13:L13"/>
    <mergeCell ref="A14:A15"/>
    <mergeCell ref="B14:B15"/>
    <mergeCell ref="C14:C15"/>
    <mergeCell ref="D14:D15"/>
    <mergeCell ref="E14:E15"/>
    <mergeCell ref="G14:G15"/>
    <mergeCell ref="H14:H15"/>
    <mergeCell ref="I14:L14"/>
    <mergeCell ref="A12:M12"/>
    <mergeCell ref="A1:M1"/>
    <mergeCell ref="B5:C5"/>
    <mergeCell ref="E5:F5"/>
    <mergeCell ref="B6:C6"/>
    <mergeCell ref="E6:F6"/>
    <mergeCell ref="B7:C7"/>
    <mergeCell ref="E7:F7"/>
    <mergeCell ref="B8:C8"/>
    <mergeCell ref="E8:F8"/>
    <mergeCell ref="B10:C10"/>
    <mergeCell ref="E10:F10"/>
    <mergeCell ref="A11:J11"/>
    <mergeCell ref="B9:C9"/>
    <mergeCell ref="E9:F9"/>
    <mergeCell ref="M38:M39"/>
    <mergeCell ref="M41:M43"/>
    <mergeCell ref="A37:L37"/>
    <mergeCell ref="A38:A39"/>
    <mergeCell ref="B38:B39"/>
    <mergeCell ref="C38:C39"/>
    <mergeCell ref="D38:D39"/>
    <mergeCell ref="E38:E39"/>
    <mergeCell ref="G38:G39"/>
    <mergeCell ref="H38:H39"/>
    <mergeCell ref="I38:L38"/>
  </mergeCells>
  <conditionalFormatting sqref="G10">
    <cfRule type="containsBlanks" dxfId="21" priority="22">
      <formula>LEN(TRIM(G10))=0</formula>
    </cfRule>
  </conditionalFormatting>
  <conditionalFormatting sqref="B48:C48">
    <cfRule type="containsBlanks" dxfId="20" priority="21">
      <formula>LEN(TRIM(B48))=0</formula>
    </cfRule>
  </conditionalFormatting>
  <conditionalFormatting sqref="B49:C49">
    <cfRule type="containsBlanks" dxfId="19" priority="20">
      <formula>LEN(TRIM(B49))=0</formula>
    </cfRule>
  </conditionalFormatting>
  <conditionalFormatting sqref="H10">
    <cfRule type="containsBlanks" dxfId="18" priority="19">
      <formula>LEN(TRIM(H10))=0</formula>
    </cfRule>
  </conditionalFormatting>
  <conditionalFormatting sqref="G8">
    <cfRule type="containsBlanks" dxfId="17" priority="18">
      <formula>LEN(TRIM(G8))=0</formula>
    </cfRule>
  </conditionalFormatting>
  <conditionalFormatting sqref="H8">
    <cfRule type="containsBlanks" dxfId="16" priority="17">
      <formula>LEN(TRIM(H8))=0</formula>
    </cfRule>
  </conditionalFormatting>
  <conditionalFormatting sqref="J7:K8 J10:K10">
    <cfRule type="containsBlanks" dxfId="15" priority="15">
      <formula>LEN(TRIM(J7))=0</formula>
    </cfRule>
  </conditionalFormatting>
  <conditionalFormatting sqref="I7:I8 I10">
    <cfRule type="containsBlanks" dxfId="14" priority="13">
      <formula>LEN(TRIM(I7))=0</formula>
    </cfRule>
  </conditionalFormatting>
  <conditionalFormatting sqref="G7">
    <cfRule type="containsBlanks" dxfId="13" priority="16">
      <formula>LEN(TRIM(G7))=0</formula>
    </cfRule>
  </conditionalFormatting>
  <conditionalFormatting sqref="H7">
    <cfRule type="containsBlanks" dxfId="12" priority="14">
      <formula>LEN(TRIM(H7))=0</formula>
    </cfRule>
  </conditionalFormatting>
  <conditionalFormatting sqref="L7:L8 L10">
    <cfRule type="containsBlanks" dxfId="11" priority="12">
      <formula>LEN(TRIM(L7))=0</formula>
    </cfRule>
  </conditionalFormatting>
  <conditionalFormatting sqref="M7:M8 M10">
    <cfRule type="containsBlanks" dxfId="10" priority="11">
      <formula>LEN(TRIM(M7))=0</formula>
    </cfRule>
  </conditionalFormatting>
  <conditionalFormatting sqref="F49:H49">
    <cfRule type="containsBlanks" dxfId="9" priority="9">
      <formula>LEN(TRIM(F49))=0</formula>
    </cfRule>
  </conditionalFormatting>
  <conditionalFormatting sqref="L49:M49">
    <cfRule type="containsBlanks" dxfId="8" priority="7">
      <formula>LEN(TRIM(L49))=0</formula>
    </cfRule>
  </conditionalFormatting>
  <conditionalFormatting sqref="F48:H48">
    <cfRule type="containsBlanks" dxfId="7" priority="10">
      <formula>LEN(TRIM(F48))=0</formula>
    </cfRule>
  </conditionalFormatting>
  <conditionalFormatting sqref="L48:M48">
    <cfRule type="containsBlanks" dxfId="6" priority="8">
      <formula>LEN(TRIM(L48))=0</formula>
    </cfRule>
  </conditionalFormatting>
  <conditionalFormatting sqref="G9">
    <cfRule type="containsBlanks" dxfId="5" priority="6">
      <formula>LEN(TRIM(G9))=0</formula>
    </cfRule>
  </conditionalFormatting>
  <conditionalFormatting sqref="H9">
    <cfRule type="containsBlanks" dxfId="4" priority="5">
      <formula>LEN(TRIM(H9))=0</formula>
    </cfRule>
  </conditionalFormatting>
  <conditionalFormatting sqref="J9:K9">
    <cfRule type="containsBlanks" dxfId="3" priority="4">
      <formula>LEN(TRIM(J9))=0</formula>
    </cfRule>
  </conditionalFormatting>
  <conditionalFormatting sqref="I9">
    <cfRule type="containsBlanks" dxfId="2" priority="3">
      <formula>LEN(TRIM(I9))=0</formula>
    </cfRule>
  </conditionalFormatting>
  <conditionalFormatting sqref="L9">
    <cfRule type="containsBlanks" dxfId="1" priority="2">
      <formula>LEN(TRIM(L9))=0</formula>
    </cfRule>
  </conditionalFormatting>
  <conditionalFormatting sqref="M9">
    <cfRule type="containsBlanks" dxfId="0" priority="1">
      <formula>LEN(TRIM(M9))=0</formula>
    </cfRule>
  </conditionalFormatting>
  <pageMargins left="0.7" right="0.7" top="0.75" bottom="0.75" header="0.3" footer="0.3"/>
  <pageSetup paperSize="9" scale="63" fitToHeight="0" orientation="landscape" r:id="rId1"/>
  <headerFooter>
    <oddHeader>&amp;CCENOVÁ PONUKA
pre účel
prípravnej trhovej konzultácie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Róbert Lucký</dc:creator>
  <cp:lastModifiedBy>Ing. Róbert Lucký</cp:lastModifiedBy>
  <cp:lastPrinted>2024-04-04T13:15:55Z</cp:lastPrinted>
  <dcterms:created xsi:type="dcterms:W3CDTF">2024-03-20T09:31:49Z</dcterms:created>
  <dcterms:modified xsi:type="dcterms:W3CDTF">2024-04-16T13:09:45Z</dcterms:modified>
</cp:coreProperties>
</file>