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necasova\Desktop\SMLOUVA KANCELAŘINA 2024\"/>
    </mc:Choice>
  </mc:AlternateContent>
  <xr:revisionPtr revIDLastSave="0" documentId="13_ncr:1_{8B2C393F-90E5-4AB7-9B92-9708504C3AE6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List1" sheetId="1" r:id="rId1"/>
    <sheet name="List2" sheetId="2" r:id="rId2"/>
  </sheets>
  <externalReferences>
    <externalReference r:id="rId3"/>
  </externalReferences>
  <definedNames>
    <definedName name="_xlnm.Print_Titles" localSheetId="0">List1!$3:$3</definedName>
    <definedName name="_xlnm.Print_Area" localSheetId="0">List1!$A$1:$K$298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7" i="2" l="1"/>
  <c r="K297" i="2"/>
  <c r="J297" i="2"/>
  <c r="I297" i="2"/>
  <c r="H297" i="2"/>
  <c r="E297" i="2"/>
  <c r="G297" i="2" s="1"/>
  <c r="N296" i="2"/>
  <c r="L296" i="2"/>
  <c r="I296" i="2"/>
  <c r="H296" i="2"/>
  <c r="E296" i="2"/>
  <c r="G296" i="2" s="1"/>
  <c r="L295" i="2"/>
  <c r="K295" i="2"/>
  <c r="J295" i="2"/>
  <c r="I295" i="2"/>
  <c r="H295" i="2"/>
  <c r="G295" i="2"/>
  <c r="E295" i="2"/>
  <c r="N294" i="2"/>
  <c r="L294" i="2"/>
  <c r="J294" i="2"/>
  <c r="I294" i="2"/>
  <c r="H294" i="2"/>
  <c r="E294" i="2"/>
  <c r="G294" i="2" s="1"/>
  <c r="N293" i="2"/>
  <c r="I293" i="2"/>
  <c r="E293" i="2"/>
  <c r="N292" i="2"/>
  <c r="L292" i="2"/>
  <c r="I292" i="2"/>
  <c r="E292" i="2"/>
  <c r="G292" i="2" s="1"/>
  <c r="N291" i="2"/>
  <c r="I291" i="2"/>
  <c r="H291" i="2"/>
  <c r="G291" i="2"/>
  <c r="E291" i="2"/>
  <c r="N290" i="2"/>
  <c r="I290" i="2"/>
  <c r="H290" i="2"/>
  <c r="E290" i="2"/>
  <c r="G290" i="2" s="1"/>
  <c r="N289" i="2"/>
  <c r="M289" i="2"/>
  <c r="L289" i="2"/>
  <c r="J289" i="2"/>
  <c r="I289" i="2"/>
  <c r="H289" i="2"/>
  <c r="E289" i="2"/>
  <c r="G289" i="2" s="1"/>
  <c r="L288" i="2"/>
  <c r="J288" i="2"/>
  <c r="I288" i="2"/>
  <c r="G288" i="2"/>
  <c r="E288" i="2"/>
  <c r="N287" i="2"/>
  <c r="I287" i="2"/>
  <c r="H287" i="2"/>
  <c r="E287" i="2"/>
  <c r="G287" i="2" s="1"/>
  <c r="N286" i="2"/>
  <c r="L286" i="2"/>
  <c r="J286" i="2"/>
  <c r="I286" i="2"/>
  <c r="H286" i="2"/>
  <c r="G286" i="2"/>
  <c r="E286" i="2"/>
  <c r="N285" i="2"/>
  <c r="M285" i="2"/>
  <c r="L285" i="2"/>
  <c r="K285" i="2"/>
  <c r="J285" i="2"/>
  <c r="I285" i="2"/>
  <c r="H285" i="2"/>
  <c r="E285" i="2"/>
  <c r="G285" i="2" s="1"/>
  <c r="N284" i="2"/>
  <c r="K284" i="2"/>
  <c r="J284" i="2"/>
  <c r="I284" i="2"/>
  <c r="H284" i="2"/>
  <c r="G284" i="2"/>
  <c r="E284" i="2"/>
  <c r="N283" i="2"/>
  <c r="M283" i="2"/>
  <c r="L283" i="2"/>
  <c r="K283" i="2"/>
  <c r="J283" i="2"/>
  <c r="I283" i="2"/>
  <c r="H283" i="2"/>
  <c r="E283" i="2"/>
  <c r="G283" i="2" s="1"/>
  <c r="N282" i="2"/>
  <c r="K282" i="2"/>
  <c r="J282" i="2"/>
  <c r="I282" i="2"/>
  <c r="H282" i="2"/>
  <c r="G282" i="2"/>
  <c r="E282" i="2"/>
  <c r="N281" i="2"/>
  <c r="M281" i="2"/>
  <c r="L281" i="2"/>
  <c r="K281" i="2"/>
  <c r="J281" i="2"/>
  <c r="I281" i="2"/>
  <c r="G281" i="2"/>
  <c r="E281" i="2"/>
  <c r="N280" i="2"/>
  <c r="M280" i="2"/>
  <c r="L280" i="2"/>
  <c r="K280" i="2"/>
  <c r="J280" i="2"/>
  <c r="I280" i="2"/>
  <c r="H280" i="2"/>
  <c r="E280" i="2"/>
  <c r="G280" i="2" s="1"/>
  <c r="N279" i="2"/>
  <c r="M279" i="2"/>
  <c r="L279" i="2"/>
  <c r="K279" i="2"/>
  <c r="J279" i="2"/>
  <c r="I279" i="2"/>
  <c r="E279" i="2"/>
  <c r="G279" i="2" s="1"/>
  <c r="N278" i="2"/>
  <c r="M278" i="2"/>
  <c r="L278" i="2"/>
  <c r="K278" i="2"/>
  <c r="J278" i="2"/>
  <c r="I278" i="2"/>
  <c r="H278" i="2"/>
  <c r="G278" i="2"/>
  <c r="E278" i="2"/>
  <c r="N277" i="2"/>
  <c r="M277" i="2"/>
  <c r="L277" i="2"/>
  <c r="K277" i="2"/>
  <c r="J277" i="2"/>
  <c r="I277" i="2"/>
  <c r="H277" i="2"/>
  <c r="G277" i="2"/>
  <c r="E277" i="2"/>
  <c r="N276" i="2"/>
  <c r="J276" i="2"/>
  <c r="I276" i="2"/>
  <c r="H276" i="2"/>
  <c r="E276" i="2"/>
  <c r="G276" i="2" s="1"/>
  <c r="M275" i="2"/>
  <c r="L275" i="2"/>
  <c r="K275" i="2"/>
  <c r="J275" i="2"/>
  <c r="I275" i="2"/>
  <c r="H275" i="2"/>
  <c r="E275" i="2"/>
  <c r="G275" i="2" s="1"/>
  <c r="N274" i="2"/>
  <c r="M274" i="2"/>
  <c r="L274" i="2"/>
  <c r="K274" i="2"/>
  <c r="J274" i="2"/>
  <c r="I274" i="2"/>
  <c r="H274" i="2"/>
  <c r="G274" i="2"/>
  <c r="E274" i="2"/>
  <c r="N273" i="2"/>
  <c r="M273" i="2"/>
  <c r="L273" i="2"/>
  <c r="K273" i="2"/>
  <c r="J273" i="2"/>
  <c r="I273" i="2"/>
  <c r="H273" i="2"/>
  <c r="G273" i="2"/>
  <c r="E273" i="2"/>
  <c r="N272" i="2"/>
  <c r="M272" i="2"/>
  <c r="L272" i="2"/>
  <c r="K272" i="2"/>
  <c r="J272" i="2"/>
  <c r="I272" i="2"/>
  <c r="H272" i="2"/>
  <c r="G272" i="2"/>
  <c r="E272" i="2"/>
  <c r="L271" i="2"/>
  <c r="K271" i="2"/>
  <c r="J271" i="2"/>
  <c r="E271" i="2"/>
  <c r="G271" i="2" s="1"/>
  <c r="N270" i="2"/>
  <c r="I270" i="2"/>
  <c r="H270" i="2"/>
  <c r="G270" i="2"/>
  <c r="E270" i="2"/>
  <c r="M269" i="2"/>
  <c r="L269" i="2"/>
  <c r="K269" i="2"/>
  <c r="J269" i="2"/>
  <c r="I269" i="2"/>
  <c r="H269" i="2"/>
  <c r="G269" i="2"/>
  <c r="E269" i="2"/>
  <c r="N268" i="2"/>
  <c r="K268" i="2"/>
  <c r="J268" i="2"/>
  <c r="I268" i="2"/>
  <c r="H268" i="2"/>
  <c r="E268" i="2"/>
  <c r="G268" i="2" s="1"/>
  <c r="N267" i="2"/>
  <c r="M267" i="2"/>
  <c r="L267" i="2"/>
  <c r="K267" i="2"/>
  <c r="J267" i="2"/>
  <c r="I267" i="2"/>
  <c r="H267" i="2"/>
  <c r="G267" i="2"/>
  <c r="E267" i="2"/>
  <c r="N266" i="2"/>
  <c r="L266" i="2"/>
  <c r="K266" i="2"/>
  <c r="I266" i="2"/>
  <c r="G266" i="2"/>
  <c r="E266" i="2"/>
  <c r="L265" i="2"/>
  <c r="K265" i="2"/>
  <c r="J265" i="2"/>
  <c r="E265" i="2"/>
  <c r="G265" i="2" s="1"/>
  <c r="M264" i="2"/>
  <c r="L264" i="2"/>
  <c r="K264" i="2"/>
  <c r="J264" i="2"/>
  <c r="I264" i="2"/>
  <c r="H264" i="2"/>
  <c r="E264" i="2"/>
  <c r="G264" i="2" s="1"/>
  <c r="N263" i="2"/>
  <c r="M263" i="2"/>
  <c r="L263" i="2"/>
  <c r="K263" i="2"/>
  <c r="J263" i="2"/>
  <c r="I263" i="2"/>
  <c r="H263" i="2"/>
  <c r="G263" i="2"/>
  <c r="E263" i="2"/>
  <c r="M262" i="2"/>
  <c r="L262" i="2"/>
  <c r="K262" i="2"/>
  <c r="I262" i="2"/>
  <c r="H262" i="2"/>
  <c r="E262" i="2"/>
  <c r="G262" i="2" s="1"/>
  <c r="N261" i="2"/>
  <c r="L261" i="2"/>
  <c r="K261" i="2"/>
  <c r="J261" i="2"/>
  <c r="I261" i="2"/>
  <c r="H261" i="2"/>
  <c r="E261" i="2"/>
  <c r="G261" i="2" s="1"/>
  <c r="M260" i="2"/>
  <c r="L260" i="2"/>
  <c r="J260" i="2"/>
  <c r="H260" i="2"/>
  <c r="G260" i="2"/>
  <c r="E260" i="2"/>
  <c r="N259" i="2"/>
  <c r="K259" i="2"/>
  <c r="I259" i="2"/>
  <c r="G259" i="2"/>
  <c r="E259" i="2"/>
  <c r="N258" i="2"/>
  <c r="M258" i="2"/>
  <c r="L258" i="2"/>
  <c r="K258" i="2"/>
  <c r="J258" i="2"/>
  <c r="I258" i="2"/>
  <c r="H258" i="2"/>
  <c r="E258" i="2"/>
  <c r="G258" i="2" s="1"/>
  <c r="N257" i="2"/>
  <c r="M257" i="2"/>
  <c r="L257" i="2"/>
  <c r="K257" i="2"/>
  <c r="J257" i="2"/>
  <c r="I257" i="2"/>
  <c r="H257" i="2"/>
  <c r="G257" i="2"/>
  <c r="E257" i="2"/>
  <c r="N256" i="2"/>
  <c r="M256" i="2"/>
  <c r="L256" i="2"/>
  <c r="K256" i="2"/>
  <c r="J256" i="2"/>
  <c r="H256" i="2"/>
  <c r="G256" i="2"/>
  <c r="E256" i="2"/>
  <c r="N255" i="2"/>
  <c r="L255" i="2"/>
  <c r="K255" i="2"/>
  <c r="J255" i="2"/>
  <c r="I255" i="2"/>
  <c r="H255" i="2"/>
  <c r="G255" i="2"/>
  <c r="E255" i="2"/>
  <c r="N254" i="2"/>
  <c r="M254" i="2"/>
  <c r="L254" i="2"/>
  <c r="K254" i="2"/>
  <c r="J254" i="2"/>
  <c r="I254" i="2"/>
  <c r="H254" i="2"/>
  <c r="G254" i="2"/>
  <c r="E254" i="2"/>
  <c r="N253" i="2"/>
  <c r="M253" i="2"/>
  <c r="L253" i="2"/>
  <c r="K253" i="2"/>
  <c r="J253" i="2"/>
  <c r="I253" i="2"/>
  <c r="H253" i="2"/>
  <c r="G253" i="2"/>
  <c r="E253" i="2"/>
  <c r="N252" i="2"/>
  <c r="M252" i="2"/>
  <c r="L252" i="2"/>
  <c r="K252" i="2"/>
  <c r="J252" i="2"/>
  <c r="I252" i="2"/>
  <c r="H252" i="2"/>
  <c r="E252" i="2"/>
  <c r="G252" i="2" s="1"/>
  <c r="N251" i="2"/>
  <c r="M251" i="2"/>
  <c r="L251" i="2"/>
  <c r="I251" i="2"/>
  <c r="H251" i="2"/>
  <c r="E251" i="2"/>
  <c r="G251" i="2" s="1"/>
  <c r="N250" i="2"/>
  <c r="M250" i="2"/>
  <c r="L250" i="2"/>
  <c r="K250" i="2"/>
  <c r="J250" i="2"/>
  <c r="I250" i="2"/>
  <c r="H250" i="2"/>
  <c r="E250" i="2"/>
  <c r="G250" i="2" s="1"/>
  <c r="N249" i="2"/>
  <c r="M249" i="2"/>
  <c r="L249" i="2"/>
  <c r="K249" i="2"/>
  <c r="J249" i="2"/>
  <c r="I249" i="2"/>
  <c r="H249" i="2"/>
  <c r="G249" i="2"/>
  <c r="E249" i="2"/>
  <c r="N248" i="2"/>
  <c r="M248" i="2"/>
  <c r="L248" i="2"/>
  <c r="K248" i="2"/>
  <c r="J248" i="2"/>
  <c r="I248" i="2"/>
  <c r="H248" i="2"/>
  <c r="G248" i="2"/>
  <c r="E248" i="2"/>
  <c r="N247" i="2"/>
  <c r="M247" i="2"/>
  <c r="L247" i="2"/>
  <c r="K247" i="2"/>
  <c r="J247" i="2"/>
  <c r="I247" i="2"/>
  <c r="H247" i="2"/>
  <c r="E247" i="2"/>
  <c r="G247" i="2" s="1"/>
  <c r="N246" i="2"/>
  <c r="M246" i="2"/>
  <c r="L246" i="2"/>
  <c r="K246" i="2"/>
  <c r="J246" i="2"/>
  <c r="I246" i="2"/>
  <c r="H246" i="2"/>
  <c r="E246" i="2"/>
  <c r="G246" i="2" s="1"/>
  <c r="N245" i="2"/>
  <c r="I245" i="2"/>
  <c r="H245" i="2"/>
  <c r="G245" i="2"/>
  <c r="E245" i="2"/>
  <c r="N244" i="2"/>
  <c r="M244" i="2"/>
  <c r="L244" i="2"/>
  <c r="K244" i="2"/>
  <c r="J244" i="2"/>
  <c r="I244" i="2"/>
  <c r="H244" i="2"/>
  <c r="G244" i="2"/>
  <c r="E244" i="2"/>
  <c r="N243" i="2"/>
  <c r="M243" i="2"/>
  <c r="L243" i="2"/>
  <c r="K243" i="2"/>
  <c r="J243" i="2"/>
  <c r="I243" i="2"/>
  <c r="H243" i="2"/>
  <c r="E243" i="2"/>
  <c r="G243" i="2" s="1"/>
  <c r="N242" i="2"/>
  <c r="M242" i="2"/>
  <c r="L242" i="2"/>
  <c r="K242" i="2"/>
  <c r="J242" i="2"/>
  <c r="I242" i="2"/>
  <c r="H242" i="2"/>
  <c r="E242" i="2"/>
  <c r="G242" i="2" s="1"/>
  <c r="N241" i="2"/>
  <c r="M241" i="2"/>
  <c r="K241" i="2"/>
  <c r="J241" i="2"/>
  <c r="I241" i="2"/>
  <c r="H241" i="2"/>
  <c r="E241" i="2"/>
  <c r="G241" i="2" s="1"/>
  <c r="N240" i="2"/>
  <c r="M240" i="2"/>
  <c r="L240" i="2"/>
  <c r="K240" i="2"/>
  <c r="J240" i="2"/>
  <c r="I240" i="2"/>
  <c r="H240" i="2"/>
  <c r="G240" i="2"/>
  <c r="E240" i="2"/>
  <c r="N239" i="2"/>
  <c r="M239" i="2"/>
  <c r="L239" i="2"/>
  <c r="K239" i="2"/>
  <c r="J239" i="2"/>
  <c r="I239" i="2"/>
  <c r="H239" i="2"/>
  <c r="G239" i="2"/>
  <c r="E239" i="2"/>
  <c r="L238" i="2"/>
  <c r="K238" i="2"/>
  <c r="J238" i="2"/>
  <c r="H238" i="2"/>
  <c r="E238" i="2"/>
  <c r="G238" i="2" s="1"/>
  <c r="N237" i="2"/>
  <c r="M237" i="2"/>
  <c r="L237" i="2"/>
  <c r="K237" i="2"/>
  <c r="J237" i="2"/>
  <c r="I237" i="2"/>
  <c r="H237" i="2"/>
  <c r="G237" i="2"/>
  <c r="E237" i="2"/>
  <c r="N236" i="2"/>
  <c r="M236" i="2"/>
  <c r="L236" i="2"/>
  <c r="K236" i="2"/>
  <c r="J236" i="2"/>
  <c r="H236" i="2"/>
  <c r="G236" i="2"/>
  <c r="E236" i="2"/>
  <c r="N235" i="2"/>
  <c r="M235" i="2"/>
  <c r="L235" i="2"/>
  <c r="K235" i="2"/>
  <c r="J235" i="2"/>
  <c r="I235" i="2"/>
  <c r="H235" i="2"/>
  <c r="G235" i="2"/>
  <c r="E235" i="2"/>
  <c r="N234" i="2"/>
  <c r="M234" i="2"/>
  <c r="L234" i="2"/>
  <c r="K234" i="2"/>
  <c r="J234" i="2"/>
  <c r="I234" i="2"/>
  <c r="H234" i="2"/>
  <c r="G234" i="2"/>
  <c r="E234" i="2"/>
  <c r="N233" i="2"/>
  <c r="M233" i="2"/>
  <c r="L233" i="2"/>
  <c r="K233" i="2"/>
  <c r="J233" i="2"/>
  <c r="I233" i="2"/>
  <c r="H233" i="2"/>
  <c r="E233" i="2"/>
  <c r="G233" i="2" s="1"/>
  <c r="N232" i="2"/>
  <c r="M232" i="2"/>
  <c r="L232" i="2"/>
  <c r="K232" i="2"/>
  <c r="J232" i="2"/>
  <c r="I232" i="2"/>
  <c r="H232" i="2"/>
  <c r="G232" i="2"/>
  <c r="E232" i="2"/>
  <c r="N231" i="2"/>
  <c r="M231" i="2"/>
  <c r="L231" i="2"/>
  <c r="K231" i="2"/>
  <c r="J231" i="2"/>
  <c r="I231" i="2"/>
  <c r="H231" i="2"/>
  <c r="G231" i="2"/>
  <c r="E231" i="2"/>
  <c r="N230" i="2"/>
  <c r="M230" i="2"/>
  <c r="L230" i="2"/>
  <c r="K230" i="2"/>
  <c r="J230" i="2"/>
  <c r="I230" i="2"/>
  <c r="H230" i="2"/>
  <c r="G230" i="2"/>
  <c r="E230" i="2"/>
  <c r="N229" i="2"/>
  <c r="M229" i="2"/>
  <c r="L229" i="2"/>
  <c r="K229" i="2"/>
  <c r="J229" i="2"/>
  <c r="I229" i="2"/>
  <c r="H229" i="2"/>
  <c r="E229" i="2"/>
  <c r="G229" i="2" s="1"/>
  <c r="N228" i="2"/>
  <c r="M228" i="2"/>
  <c r="L228" i="2"/>
  <c r="K228" i="2"/>
  <c r="J228" i="2"/>
  <c r="I228" i="2"/>
  <c r="H228" i="2"/>
  <c r="G228" i="2"/>
  <c r="E228" i="2"/>
  <c r="N227" i="2"/>
  <c r="L227" i="2"/>
  <c r="K227" i="2"/>
  <c r="J227" i="2"/>
  <c r="I227" i="2"/>
  <c r="H227" i="2"/>
  <c r="G227" i="2"/>
  <c r="E227" i="2"/>
  <c r="N226" i="2"/>
  <c r="M226" i="2"/>
  <c r="L226" i="2"/>
  <c r="I226" i="2"/>
  <c r="H226" i="2"/>
  <c r="E226" i="2"/>
  <c r="G226" i="2" s="1"/>
  <c r="N225" i="2"/>
  <c r="M225" i="2"/>
  <c r="L225" i="2"/>
  <c r="K225" i="2"/>
  <c r="J225" i="2"/>
  <c r="I225" i="2"/>
  <c r="H225" i="2"/>
  <c r="G225" i="2"/>
  <c r="E225" i="2"/>
  <c r="N224" i="2"/>
  <c r="M224" i="2"/>
  <c r="L224" i="2"/>
  <c r="K224" i="2"/>
  <c r="J224" i="2"/>
  <c r="I224" i="2"/>
  <c r="H224" i="2"/>
  <c r="G224" i="2"/>
  <c r="E224" i="2"/>
  <c r="N223" i="2"/>
  <c r="L223" i="2"/>
  <c r="J223" i="2"/>
  <c r="I223" i="2"/>
  <c r="H223" i="2"/>
  <c r="G223" i="2"/>
  <c r="E223" i="2"/>
  <c r="N222" i="2"/>
  <c r="M222" i="2"/>
  <c r="L222" i="2"/>
  <c r="K222" i="2"/>
  <c r="J222" i="2"/>
  <c r="I222" i="2"/>
  <c r="H222" i="2"/>
  <c r="G222" i="2"/>
  <c r="E222" i="2"/>
  <c r="M221" i="2"/>
  <c r="L221" i="2"/>
  <c r="J221" i="2"/>
  <c r="E221" i="2"/>
  <c r="G221" i="2" s="1"/>
  <c r="N220" i="2"/>
  <c r="I220" i="2"/>
  <c r="H220" i="2"/>
  <c r="E220" i="2"/>
  <c r="G220" i="2" s="1"/>
  <c r="N219" i="2"/>
  <c r="M219" i="2"/>
  <c r="L219" i="2"/>
  <c r="J219" i="2"/>
  <c r="I219" i="2"/>
  <c r="H219" i="2"/>
  <c r="E219" i="2"/>
  <c r="G219" i="2" s="1"/>
  <c r="N218" i="2"/>
  <c r="M218" i="2"/>
  <c r="L218" i="2"/>
  <c r="K218" i="2"/>
  <c r="J218" i="2"/>
  <c r="I218" i="2"/>
  <c r="H218" i="2"/>
  <c r="G218" i="2"/>
  <c r="E218" i="2"/>
  <c r="N217" i="2"/>
  <c r="M217" i="2"/>
  <c r="L217" i="2"/>
  <c r="K217" i="2"/>
  <c r="J217" i="2"/>
  <c r="I217" i="2"/>
  <c r="H217" i="2"/>
  <c r="G217" i="2"/>
  <c r="E217" i="2"/>
  <c r="N216" i="2"/>
  <c r="M216" i="2"/>
  <c r="L216" i="2"/>
  <c r="K216" i="2"/>
  <c r="J216" i="2"/>
  <c r="I216" i="2"/>
  <c r="H216" i="2"/>
  <c r="E216" i="2"/>
  <c r="G216" i="2" s="1"/>
  <c r="N215" i="2"/>
  <c r="M215" i="2"/>
  <c r="L215" i="2"/>
  <c r="K215" i="2"/>
  <c r="J215" i="2"/>
  <c r="H215" i="2"/>
  <c r="E215" i="2"/>
  <c r="G215" i="2" s="1"/>
  <c r="N214" i="2"/>
  <c r="M214" i="2"/>
  <c r="L214" i="2"/>
  <c r="K214" i="2"/>
  <c r="J214" i="2"/>
  <c r="I214" i="2"/>
  <c r="H214" i="2"/>
  <c r="E214" i="2"/>
  <c r="G214" i="2" s="1"/>
  <c r="N213" i="2"/>
  <c r="M213" i="2"/>
  <c r="L213" i="2"/>
  <c r="K213" i="2"/>
  <c r="J213" i="2"/>
  <c r="I213" i="2"/>
  <c r="H213" i="2"/>
  <c r="G213" i="2"/>
  <c r="E213" i="2"/>
  <c r="N212" i="2"/>
  <c r="M212" i="2"/>
  <c r="L212" i="2"/>
  <c r="K212" i="2"/>
  <c r="J212" i="2"/>
  <c r="I212" i="2"/>
  <c r="H212" i="2"/>
  <c r="G212" i="2"/>
  <c r="E212" i="2"/>
  <c r="N211" i="2"/>
  <c r="M211" i="2"/>
  <c r="L211" i="2"/>
  <c r="K211" i="2"/>
  <c r="J211" i="2"/>
  <c r="I211" i="2"/>
  <c r="H211" i="2"/>
  <c r="E211" i="2"/>
  <c r="G211" i="2" s="1"/>
  <c r="N210" i="2"/>
  <c r="M210" i="2"/>
  <c r="L210" i="2"/>
  <c r="K210" i="2"/>
  <c r="J210" i="2"/>
  <c r="I210" i="2"/>
  <c r="H210" i="2"/>
  <c r="E210" i="2"/>
  <c r="G210" i="2" s="1"/>
  <c r="N209" i="2"/>
  <c r="L209" i="2"/>
  <c r="K209" i="2"/>
  <c r="J209" i="2"/>
  <c r="I209" i="2"/>
  <c r="H209" i="2"/>
  <c r="E209" i="2"/>
  <c r="G209" i="2" s="1"/>
  <c r="N208" i="2"/>
  <c r="M208" i="2"/>
  <c r="L208" i="2"/>
  <c r="K208" i="2"/>
  <c r="I208" i="2"/>
  <c r="E208" i="2"/>
  <c r="G208" i="2" s="1"/>
  <c r="N207" i="2"/>
  <c r="M207" i="2"/>
  <c r="L207" i="2"/>
  <c r="K207" i="2"/>
  <c r="J207" i="2"/>
  <c r="I207" i="2"/>
  <c r="H207" i="2"/>
  <c r="E207" i="2"/>
  <c r="G207" i="2" s="1"/>
  <c r="N206" i="2"/>
  <c r="M206" i="2"/>
  <c r="L206" i="2"/>
  <c r="K206" i="2"/>
  <c r="J206" i="2"/>
  <c r="I206" i="2"/>
  <c r="H206" i="2"/>
  <c r="G206" i="2"/>
  <c r="E206" i="2"/>
  <c r="N205" i="2"/>
  <c r="M205" i="2"/>
  <c r="L205" i="2"/>
  <c r="K205" i="2"/>
  <c r="J205" i="2"/>
  <c r="I205" i="2"/>
  <c r="H205" i="2"/>
  <c r="G205" i="2"/>
  <c r="E205" i="2"/>
  <c r="N204" i="2"/>
  <c r="M204" i="2"/>
  <c r="L204" i="2"/>
  <c r="K204" i="2"/>
  <c r="J204" i="2"/>
  <c r="I204" i="2"/>
  <c r="H204" i="2"/>
  <c r="E204" i="2"/>
  <c r="G204" i="2" s="1"/>
  <c r="N203" i="2"/>
  <c r="M203" i="2"/>
  <c r="L203" i="2"/>
  <c r="K203" i="2"/>
  <c r="J203" i="2"/>
  <c r="I203" i="2"/>
  <c r="H203" i="2"/>
  <c r="E203" i="2"/>
  <c r="G203" i="2" s="1"/>
  <c r="M202" i="2"/>
  <c r="K202" i="2"/>
  <c r="I202" i="2"/>
  <c r="H202" i="2"/>
  <c r="G202" i="2"/>
  <c r="E202" i="2"/>
  <c r="N201" i="2"/>
  <c r="M201" i="2"/>
  <c r="L201" i="2"/>
  <c r="K201" i="2"/>
  <c r="J201" i="2"/>
  <c r="I201" i="2"/>
  <c r="H201" i="2"/>
  <c r="E201" i="2"/>
  <c r="G201" i="2" s="1"/>
  <c r="N200" i="2"/>
  <c r="L200" i="2"/>
  <c r="K200" i="2"/>
  <c r="J200" i="2"/>
  <c r="I200" i="2"/>
  <c r="H200" i="2"/>
  <c r="E200" i="2"/>
  <c r="G200" i="2" s="1"/>
  <c r="N199" i="2"/>
  <c r="M199" i="2"/>
  <c r="L199" i="2"/>
  <c r="K199" i="2"/>
  <c r="J199" i="2"/>
  <c r="I199" i="2"/>
  <c r="H199" i="2"/>
  <c r="E199" i="2"/>
  <c r="G199" i="2" s="1"/>
  <c r="N198" i="2"/>
  <c r="M198" i="2"/>
  <c r="L198" i="2"/>
  <c r="K198" i="2"/>
  <c r="J198" i="2"/>
  <c r="I198" i="2"/>
  <c r="H198" i="2"/>
  <c r="G198" i="2"/>
  <c r="E198" i="2"/>
  <c r="N197" i="2"/>
  <c r="M197" i="2"/>
  <c r="L197" i="2"/>
  <c r="K197" i="2"/>
  <c r="J197" i="2"/>
  <c r="I197" i="2"/>
  <c r="H197" i="2"/>
  <c r="G197" i="2"/>
  <c r="E197" i="2"/>
  <c r="N196" i="2"/>
  <c r="M196" i="2"/>
  <c r="K196" i="2"/>
  <c r="I196" i="2"/>
  <c r="H196" i="2"/>
  <c r="G196" i="2"/>
  <c r="E196" i="2"/>
  <c r="N195" i="2"/>
  <c r="M195" i="2"/>
  <c r="L195" i="2"/>
  <c r="K195" i="2"/>
  <c r="J195" i="2"/>
  <c r="I195" i="2"/>
  <c r="H195" i="2"/>
  <c r="G195" i="2"/>
  <c r="E195" i="2"/>
  <c r="N194" i="2"/>
  <c r="M194" i="2"/>
  <c r="L194" i="2"/>
  <c r="K194" i="2"/>
  <c r="J194" i="2"/>
  <c r="I194" i="2"/>
  <c r="H194" i="2"/>
  <c r="E194" i="2"/>
  <c r="G194" i="2" s="1"/>
  <c r="N193" i="2"/>
  <c r="M193" i="2"/>
  <c r="L193" i="2"/>
  <c r="K193" i="2"/>
  <c r="J193" i="2"/>
  <c r="I193" i="2"/>
  <c r="H193" i="2"/>
  <c r="E193" i="2"/>
  <c r="G193" i="2" s="1"/>
  <c r="N192" i="2"/>
  <c r="M192" i="2"/>
  <c r="L192" i="2"/>
  <c r="K192" i="2"/>
  <c r="J192" i="2"/>
  <c r="I192" i="2"/>
  <c r="H192" i="2"/>
  <c r="G192" i="2"/>
  <c r="E192" i="2"/>
  <c r="N191" i="2"/>
  <c r="M191" i="2"/>
  <c r="L191" i="2"/>
  <c r="K191" i="2"/>
  <c r="J191" i="2"/>
  <c r="I191" i="2"/>
  <c r="H191" i="2"/>
  <c r="G191" i="2"/>
  <c r="E191" i="2"/>
  <c r="N190" i="2"/>
  <c r="M190" i="2"/>
  <c r="L190" i="2"/>
  <c r="K190" i="2"/>
  <c r="J190" i="2"/>
  <c r="H190" i="2"/>
  <c r="G190" i="2"/>
  <c r="E190" i="2"/>
  <c r="N189" i="2"/>
  <c r="M189" i="2"/>
  <c r="L189" i="2"/>
  <c r="K189" i="2"/>
  <c r="J189" i="2"/>
  <c r="I189" i="2"/>
  <c r="H189" i="2"/>
  <c r="E189" i="2"/>
  <c r="G189" i="2" s="1"/>
  <c r="N188" i="2"/>
  <c r="M188" i="2"/>
  <c r="L188" i="2"/>
  <c r="K188" i="2"/>
  <c r="J188" i="2"/>
  <c r="I188" i="2"/>
  <c r="H188" i="2"/>
  <c r="E188" i="2"/>
  <c r="G188" i="2" s="1"/>
  <c r="N187" i="2"/>
  <c r="M187" i="2"/>
  <c r="L187" i="2"/>
  <c r="K187" i="2"/>
  <c r="J187" i="2"/>
  <c r="I187" i="2"/>
  <c r="H187" i="2"/>
  <c r="G187" i="2"/>
  <c r="E187" i="2"/>
  <c r="N186" i="2"/>
  <c r="M186" i="2"/>
  <c r="L186" i="2"/>
  <c r="K186" i="2"/>
  <c r="J186" i="2"/>
  <c r="I186" i="2"/>
  <c r="H186" i="2"/>
  <c r="G186" i="2"/>
  <c r="E186" i="2"/>
  <c r="N185" i="2"/>
  <c r="M185" i="2"/>
  <c r="L185" i="2"/>
  <c r="K185" i="2"/>
  <c r="J185" i="2"/>
  <c r="I185" i="2"/>
  <c r="H185" i="2"/>
  <c r="E185" i="2"/>
  <c r="G185" i="2" s="1"/>
  <c r="N184" i="2"/>
  <c r="M184" i="2"/>
  <c r="L184" i="2"/>
  <c r="J184" i="2"/>
  <c r="I184" i="2"/>
  <c r="H184" i="2"/>
  <c r="E184" i="2"/>
  <c r="G184" i="2" s="1"/>
  <c r="N183" i="2"/>
  <c r="M183" i="2"/>
  <c r="L183" i="2"/>
  <c r="K183" i="2"/>
  <c r="J183" i="2"/>
  <c r="I183" i="2"/>
  <c r="H183" i="2"/>
  <c r="E183" i="2"/>
  <c r="G183" i="2" s="1"/>
  <c r="N182" i="2"/>
  <c r="M182" i="2"/>
  <c r="L182" i="2"/>
  <c r="K182" i="2"/>
  <c r="J182" i="2"/>
  <c r="I182" i="2"/>
  <c r="H182" i="2"/>
  <c r="G182" i="2"/>
  <c r="E182" i="2"/>
  <c r="M181" i="2"/>
  <c r="I181" i="2"/>
  <c r="G181" i="2"/>
  <c r="E181" i="2"/>
  <c r="N180" i="2"/>
  <c r="M180" i="2"/>
  <c r="K180" i="2"/>
  <c r="J180" i="2"/>
  <c r="I180" i="2"/>
  <c r="H180" i="2"/>
  <c r="G180" i="2"/>
  <c r="E180" i="2"/>
  <c r="N179" i="2"/>
  <c r="M179" i="2"/>
  <c r="L179" i="2"/>
  <c r="K179" i="2"/>
  <c r="J179" i="2"/>
  <c r="I179" i="2"/>
  <c r="H179" i="2"/>
  <c r="G179" i="2"/>
  <c r="E179" i="2"/>
  <c r="N178" i="2"/>
  <c r="M178" i="2"/>
  <c r="L178" i="2"/>
  <c r="K178" i="2"/>
  <c r="J178" i="2"/>
  <c r="I178" i="2"/>
  <c r="H178" i="2"/>
  <c r="E178" i="2"/>
  <c r="G178" i="2" s="1"/>
  <c r="N177" i="2"/>
  <c r="M177" i="2"/>
  <c r="L177" i="2"/>
  <c r="K177" i="2"/>
  <c r="J177" i="2"/>
  <c r="H177" i="2"/>
  <c r="E177" i="2"/>
  <c r="G177" i="2" s="1"/>
  <c r="M176" i="2"/>
  <c r="L176" i="2"/>
  <c r="K176" i="2"/>
  <c r="J176" i="2"/>
  <c r="I176" i="2"/>
  <c r="H176" i="2"/>
  <c r="E176" i="2"/>
  <c r="G176" i="2" s="1"/>
  <c r="N175" i="2"/>
  <c r="M175" i="2"/>
  <c r="L175" i="2"/>
  <c r="K175" i="2"/>
  <c r="J175" i="2"/>
  <c r="I175" i="2"/>
  <c r="H175" i="2"/>
  <c r="E175" i="2"/>
  <c r="G175" i="2" s="1"/>
  <c r="N174" i="2"/>
  <c r="M174" i="2"/>
  <c r="L174" i="2"/>
  <c r="K174" i="2"/>
  <c r="J174" i="2"/>
  <c r="I174" i="2"/>
  <c r="H174" i="2"/>
  <c r="G174" i="2"/>
  <c r="E174" i="2"/>
  <c r="N173" i="2"/>
  <c r="M173" i="2"/>
  <c r="L173" i="2"/>
  <c r="K173" i="2"/>
  <c r="J173" i="2"/>
  <c r="I173" i="2"/>
  <c r="H173" i="2"/>
  <c r="G173" i="2"/>
  <c r="E173" i="2"/>
  <c r="N172" i="2"/>
  <c r="M172" i="2"/>
  <c r="L172" i="2"/>
  <c r="K172" i="2"/>
  <c r="J172" i="2"/>
  <c r="I172" i="2"/>
  <c r="H172" i="2"/>
  <c r="E172" i="2"/>
  <c r="G172" i="2" s="1"/>
  <c r="N171" i="2"/>
  <c r="M171" i="2"/>
  <c r="L171" i="2"/>
  <c r="K171" i="2"/>
  <c r="J171" i="2"/>
  <c r="I171" i="2"/>
  <c r="H171" i="2"/>
  <c r="E171" i="2"/>
  <c r="G171" i="2" s="1"/>
  <c r="N170" i="2"/>
  <c r="M170" i="2"/>
  <c r="L170" i="2"/>
  <c r="K170" i="2"/>
  <c r="J170" i="2"/>
  <c r="I170" i="2"/>
  <c r="H170" i="2"/>
  <c r="G170" i="2"/>
  <c r="E170" i="2"/>
  <c r="N169" i="2"/>
  <c r="M169" i="2"/>
  <c r="L169" i="2"/>
  <c r="K169" i="2"/>
  <c r="J169" i="2"/>
  <c r="I169" i="2"/>
  <c r="H169" i="2"/>
  <c r="G169" i="2"/>
  <c r="E169" i="2"/>
  <c r="N168" i="2"/>
  <c r="M168" i="2"/>
  <c r="L168" i="2"/>
  <c r="K168" i="2"/>
  <c r="J168" i="2"/>
  <c r="I168" i="2"/>
  <c r="H168" i="2"/>
  <c r="E168" i="2"/>
  <c r="G168" i="2" s="1"/>
  <c r="N167" i="2"/>
  <c r="M167" i="2"/>
  <c r="L167" i="2"/>
  <c r="K167" i="2"/>
  <c r="J167" i="2"/>
  <c r="I167" i="2"/>
  <c r="H167" i="2"/>
  <c r="E167" i="2"/>
  <c r="G167" i="2" s="1"/>
  <c r="N166" i="2"/>
  <c r="M166" i="2"/>
  <c r="L166" i="2"/>
  <c r="K166" i="2"/>
  <c r="J166" i="2"/>
  <c r="I166" i="2"/>
  <c r="H166" i="2"/>
  <c r="G166" i="2"/>
  <c r="E166" i="2"/>
  <c r="N165" i="2"/>
  <c r="M165" i="2"/>
  <c r="K165" i="2"/>
  <c r="I165" i="2"/>
  <c r="H165" i="2"/>
  <c r="E165" i="2"/>
  <c r="G165" i="2" s="1"/>
  <c r="N164" i="2"/>
  <c r="M164" i="2"/>
  <c r="L164" i="2"/>
  <c r="K164" i="2"/>
  <c r="J164" i="2"/>
  <c r="I164" i="2"/>
  <c r="H164" i="2"/>
  <c r="G164" i="2"/>
  <c r="E164" i="2"/>
  <c r="N163" i="2"/>
  <c r="M163" i="2"/>
  <c r="L163" i="2"/>
  <c r="K163" i="2"/>
  <c r="J163" i="2"/>
  <c r="I163" i="2"/>
  <c r="H163" i="2"/>
  <c r="G163" i="2"/>
  <c r="E163" i="2"/>
  <c r="N162" i="2"/>
  <c r="M162" i="2"/>
  <c r="L162" i="2"/>
  <c r="K162" i="2"/>
  <c r="J162" i="2"/>
  <c r="I162" i="2"/>
  <c r="H162" i="2"/>
  <c r="E162" i="2"/>
  <c r="G162" i="2" s="1"/>
  <c r="N161" i="2"/>
  <c r="M161" i="2"/>
  <c r="L161" i="2"/>
  <c r="K161" i="2"/>
  <c r="J161" i="2"/>
  <c r="I161" i="2"/>
  <c r="E161" i="2"/>
  <c r="G161" i="2" s="1"/>
  <c r="N160" i="2"/>
  <c r="M160" i="2"/>
  <c r="L160" i="2"/>
  <c r="K160" i="2"/>
  <c r="J160" i="2"/>
  <c r="I160" i="2"/>
  <c r="H160" i="2"/>
  <c r="E160" i="2"/>
  <c r="G160" i="2" s="1"/>
  <c r="N159" i="2"/>
  <c r="M159" i="2"/>
  <c r="L159" i="2"/>
  <c r="K159" i="2"/>
  <c r="J159" i="2"/>
  <c r="I159" i="2"/>
  <c r="H159" i="2"/>
  <c r="G159" i="2"/>
  <c r="E159" i="2"/>
  <c r="N158" i="2"/>
  <c r="K158" i="2"/>
  <c r="J158" i="2"/>
  <c r="I158" i="2"/>
  <c r="H158" i="2"/>
  <c r="E158" i="2"/>
  <c r="G158" i="2" s="1"/>
  <c r="L157" i="2"/>
  <c r="K157" i="2"/>
  <c r="J157" i="2"/>
  <c r="I157" i="2"/>
  <c r="H157" i="2"/>
  <c r="E157" i="2"/>
  <c r="G157" i="2" s="1"/>
  <c r="N156" i="2"/>
  <c r="M156" i="2"/>
  <c r="L156" i="2"/>
  <c r="K156" i="2"/>
  <c r="J156" i="2"/>
  <c r="I156" i="2"/>
  <c r="H156" i="2"/>
  <c r="E156" i="2"/>
  <c r="G156" i="2" s="1"/>
  <c r="N155" i="2"/>
  <c r="M155" i="2"/>
  <c r="L155" i="2"/>
  <c r="K155" i="2"/>
  <c r="J155" i="2"/>
  <c r="I155" i="2"/>
  <c r="H155" i="2"/>
  <c r="G155" i="2"/>
  <c r="E155" i="2"/>
  <c r="N154" i="2"/>
  <c r="M154" i="2"/>
  <c r="L154" i="2"/>
  <c r="K154" i="2"/>
  <c r="J154" i="2"/>
  <c r="I154" i="2"/>
  <c r="H154" i="2"/>
  <c r="G154" i="2"/>
  <c r="E154" i="2"/>
  <c r="N153" i="2"/>
  <c r="L153" i="2"/>
  <c r="K153" i="2"/>
  <c r="J153" i="2"/>
  <c r="I153" i="2"/>
  <c r="H153" i="2"/>
  <c r="G153" i="2"/>
  <c r="E153" i="2"/>
  <c r="N152" i="2"/>
  <c r="L152" i="2"/>
  <c r="K152" i="2"/>
  <c r="J152" i="2"/>
  <c r="I152" i="2"/>
  <c r="H152" i="2"/>
  <c r="G152" i="2"/>
  <c r="E152" i="2"/>
  <c r="N151" i="2"/>
  <c r="K151" i="2"/>
  <c r="J151" i="2"/>
  <c r="I151" i="2"/>
  <c r="H151" i="2"/>
  <c r="G151" i="2"/>
  <c r="E151" i="2"/>
  <c r="N150" i="2"/>
  <c r="M150" i="2"/>
  <c r="L150" i="2"/>
  <c r="K150" i="2"/>
  <c r="J150" i="2"/>
  <c r="I150" i="2"/>
  <c r="H150" i="2"/>
  <c r="G150" i="2"/>
  <c r="E150" i="2"/>
  <c r="N149" i="2"/>
  <c r="M149" i="2"/>
  <c r="L149" i="2"/>
  <c r="K149" i="2"/>
  <c r="J149" i="2"/>
  <c r="I149" i="2"/>
  <c r="H149" i="2"/>
  <c r="E149" i="2"/>
  <c r="G149" i="2" s="1"/>
  <c r="N148" i="2"/>
  <c r="M148" i="2"/>
  <c r="L148" i="2"/>
  <c r="J148" i="2"/>
  <c r="I148" i="2"/>
  <c r="H148" i="2"/>
  <c r="E148" i="2"/>
  <c r="G148" i="2" s="1"/>
  <c r="N147" i="2"/>
  <c r="M147" i="2"/>
  <c r="K147" i="2"/>
  <c r="J147" i="2"/>
  <c r="I147" i="2"/>
  <c r="H147" i="2"/>
  <c r="E147" i="2"/>
  <c r="G147" i="2" s="1"/>
  <c r="N146" i="2"/>
  <c r="M146" i="2"/>
  <c r="L146" i="2"/>
  <c r="K146" i="2"/>
  <c r="J146" i="2"/>
  <c r="G146" i="2"/>
  <c r="E146" i="2"/>
  <c r="N145" i="2"/>
  <c r="M145" i="2"/>
  <c r="L145" i="2"/>
  <c r="K145" i="2"/>
  <c r="J145" i="2"/>
  <c r="I145" i="2"/>
  <c r="H145" i="2"/>
  <c r="E145" i="2"/>
  <c r="G145" i="2" s="1"/>
  <c r="N144" i="2"/>
  <c r="M144" i="2"/>
  <c r="L144" i="2"/>
  <c r="K144" i="2"/>
  <c r="J144" i="2"/>
  <c r="I144" i="2"/>
  <c r="E144" i="2"/>
  <c r="G144" i="2" s="1"/>
  <c r="N143" i="2"/>
  <c r="M143" i="2"/>
  <c r="K143" i="2"/>
  <c r="J143" i="2"/>
  <c r="I143" i="2"/>
  <c r="G143" i="2"/>
  <c r="E143" i="2"/>
  <c r="N142" i="2"/>
  <c r="M142" i="2"/>
  <c r="L142" i="2"/>
  <c r="K142" i="2"/>
  <c r="J142" i="2"/>
  <c r="I142" i="2"/>
  <c r="H142" i="2"/>
  <c r="E142" i="2"/>
  <c r="G142" i="2" s="1"/>
  <c r="N141" i="2"/>
  <c r="M141" i="2"/>
  <c r="L141" i="2"/>
  <c r="K141" i="2"/>
  <c r="J141" i="2"/>
  <c r="I141" i="2"/>
  <c r="H141" i="2"/>
  <c r="E141" i="2"/>
  <c r="G141" i="2" s="1"/>
  <c r="N140" i="2"/>
  <c r="M140" i="2"/>
  <c r="L140" i="2"/>
  <c r="K140" i="2"/>
  <c r="J140" i="2"/>
  <c r="I140" i="2"/>
  <c r="H140" i="2"/>
  <c r="G140" i="2"/>
  <c r="E140" i="2"/>
  <c r="N139" i="2"/>
  <c r="M139" i="2"/>
  <c r="L139" i="2"/>
  <c r="K139" i="2"/>
  <c r="J139" i="2"/>
  <c r="I139" i="2"/>
  <c r="H139" i="2"/>
  <c r="G139" i="2"/>
  <c r="E139" i="2"/>
  <c r="N138" i="2"/>
  <c r="L138" i="2"/>
  <c r="K138" i="2"/>
  <c r="J138" i="2"/>
  <c r="I138" i="2"/>
  <c r="H138" i="2"/>
  <c r="G138" i="2"/>
  <c r="E138" i="2"/>
  <c r="N137" i="2"/>
  <c r="M137" i="2"/>
  <c r="L137" i="2"/>
  <c r="K137" i="2"/>
  <c r="J137" i="2"/>
  <c r="I137" i="2"/>
  <c r="H137" i="2"/>
  <c r="E137" i="2"/>
  <c r="G137" i="2" s="1"/>
  <c r="N136" i="2"/>
  <c r="M136" i="2"/>
  <c r="L136" i="2"/>
  <c r="K136" i="2"/>
  <c r="J136" i="2"/>
  <c r="I136" i="2"/>
  <c r="H136" i="2"/>
  <c r="E136" i="2"/>
  <c r="G136" i="2" s="1"/>
  <c r="N135" i="2"/>
  <c r="M135" i="2"/>
  <c r="L135" i="2"/>
  <c r="K135" i="2"/>
  <c r="J135" i="2"/>
  <c r="I135" i="2"/>
  <c r="H135" i="2"/>
  <c r="G135" i="2"/>
  <c r="E135" i="2"/>
  <c r="N134" i="2"/>
  <c r="M134" i="2"/>
  <c r="L134" i="2"/>
  <c r="K134" i="2"/>
  <c r="J134" i="2"/>
  <c r="I134" i="2"/>
  <c r="H134" i="2"/>
  <c r="G134" i="2"/>
  <c r="E134" i="2"/>
  <c r="N133" i="2"/>
  <c r="G133" i="2"/>
  <c r="N132" i="2"/>
  <c r="M132" i="2"/>
  <c r="L132" i="2"/>
  <c r="K132" i="2"/>
  <c r="J132" i="2"/>
  <c r="H132" i="2"/>
  <c r="E132" i="2"/>
  <c r="G132" i="2" s="1"/>
  <c r="N131" i="2"/>
  <c r="M131" i="2"/>
  <c r="L131" i="2"/>
  <c r="K131" i="2"/>
  <c r="J131" i="2"/>
  <c r="I131" i="2"/>
  <c r="H131" i="2"/>
  <c r="G131" i="2"/>
  <c r="E131" i="2"/>
  <c r="N130" i="2"/>
  <c r="M130" i="2"/>
  <c r="L130" i="2"/>
  <c r="K130" i="2"/>
  <c r="J130" i="2"/>
  <c r="I130" i="2"/>
  <c r="H130" i="2"/>
  <c r="G130" i="2"/>
  <c r="E130" i="2"/>
  <c r="N129" i="2"/>
  <c r="M129" i="2"/>
  <c r="L129" i="2"/>
  <c r="K129" i="2"/>
  <c r="J129" i="2"/>
  <c r="I129" i="2"/>
  <c r="H129" i="2"/>
  <c r="E129" i="2"/>
  <c r="G129" i="2" s="1"/>
  <c r="N128" i="2"/>
  <c r="M128" i="2"/>
  <c r="L128" i="2"/>
  <c r="K128" i="2"/>
  <c r="J128" i="2"/>
  <c r="I128" i="2"/>
  <c r="H128" i="2"/>
  <c r="E128" i="2"/>
  <c r="G128" i="2" s="1"/>
  <c r="N127" i="2"/>
  <c r="M127" i="2"/>
  <c r="L127" i="2"/>
  <c r="K127" i="2"/>
  <c r="J127" i="2"/>
  <c r="I127" i="2"/>
  <c r="H127" i="2"/>
  <c r="G127" i="2"/>
  <c r="E127" i="2"/>
  <c r="N126" i="2"/>
  <c r="M126" i="2"/>
  <c r="L126" i="2"/>
  <c r="K126" i="2"/>
  <c r="J126" i="2"/>
  <c r="I126" i="2"/>
  <c r="H126" i="2"/>
  <c r="G126" i="2"/>
  <c r="E126" i="2"/>
  <c r="N125" i="2"/>
  <c r="M125" i="2"/>
  <c r="L125" i="2"/>
  <c r="K125" i="2"/>
  <c r="J125" i="2"/>
  <c r="I125" i="2"/>
  <c r="H125" i="2"/>
  <c r="E125" i="2"/>
  <c r="G125" i="2" s="1"/>
  <c r="N124" i="2"/>
  <c r="M124" i="2"/>
  <c r="L124" i="2"/>
  <c r="K124" i="2"/>
  <c r="J124" i="2"/>
  <c r="I124" i="2"/>
  <c r="H124" i="2"/>
  <c r="E124" i="2"/>
  <c r="G124" i="2" s="1"/>
  <c r="N123" i="2"/>
  <c r="M123" i="2"/>
  <c r="L123" i="2"/>
  <c r="K123" i="2"/>
  <c r="J123" i="2"/>
  <c r="I123" i="2"/>
  <c r="H123" i="2"/>
  <c r="G123" i="2"/>
  <c r="E123" i="2"/>
  <c r="N122" i="2"/>
  <c r="M122" i="2"/>
  <c r="L122" i="2"/>
  <c r="K122" i="2"/>
  <c r="J122" i="2"/>
  <c r="I122" i="2"/>
  <c r="H122" i="2"/>
  <c r="G122" i="2"/>
  <c r="E122" i="2"/>
  <c r="N121" i="2"/>
  <c r="M121" i="2"/>
  <c r="L121" i="2"/>
  <c r="K121" i="2"/>
  <c r="J121" i="2"/>
  <c r="G121" i="2"/>
  <c r="E121" i="2"/>
  <c r="N120" i="2"/>
  <c r="K120" i="2"/>
  <c r="I120" i="2"/>
  <c r="H120" i="2"/>
  <c r="E120" i="2"/>
  <c r="G120" i="2" s="1"/>
  <c r="N119" i="2"/>
  <c r="M119" i="2"/>
  <c r="L119" i="2"/>
  <c r="K119" i="2"/>
  <c r="J119" i="2"/>
  <c r="I119" i="2"/>
  <c r="H119" i="2"/>
  <c r="E119" i="2"/>
  <c r="G119" i="2" s="1"/>
  <c r="N118" i="2"/>
  <c r="J118" i="2"/>
  <c r="I118" i="2"/>
  <c r="G118" i="2"/>
  <c r="E118" i="2"/>
  <c r="N117" i="2"/>
  <c r="M117" i="2"/>
  <c r="L117" i="2"/>
  <c r="K117" i="2"/>
  <c r="J117" i="2"/>
  <c r="I117" i="2"/>
  <c r="H117" i="2"/>
  <c r="G117" i="2"/>
  <c r="E117" i="2"/>
  <c r="N116" i="2"/>
  <c r="M116" i="2"/>
  <c r="L116" i="2"/>
  <c r="K116" i="2"/>
  <c r="J116" i="2"/>
  <c r="H116" i="2"/>
  <c r="G116" i="2"/>
  <c r="E116" i="2"/>
  <c r="N115" i="2"/>
  <c r="M115" i="2"/>
  <c r="L115" i="2"/>
  <c r="K115" i="2"/>
  <c r="J115" i="2"/>
  <c r="I115" i="2"/>
  <c r="H115" i="2"/>
  <c r="E115" i="2"/>
  <c r="G115" i="2" s="1"/>
  <c r="N114" i="2"/>
  <c r="M114" i="2"/>
  <c r="L114" i="2"/>
  <c r="K114" i="2"/>
  <c r="J114" i="2"/>
  <c r="I114" i="2"/>
  <c r="H114" i="2"/>
  <c r="E114" i="2"/>
  <c r="G114" i="2" s="1"/>
  <c r="N113" i="2"/>
  <c r="M113" i="2"/>
  <c r="L113" i="2"/>
  <c r="K113" i="2"/>
  <c r="I113" i="2"/>
  <c r="H113" i="2"/>
  <c r="E113" i="2"/>
  <c r="G113" i="2" s="1"/>
  <c r="N112" i="2"/>
  <c r="M112" i="2"/>
  <c r="L112" i="2"/>
  <c r="K112" i="2"/>
  <c r="J112" i="2"/>
  <c r="I112" i="2"/>
  <c r="H112" i="2"/>
  <c r="G112" i="2"/>
  <c r="E112" i="2"/>
  <c r="N111" i="2"/>
  <c r="M111" i="2"/>
  <c r="L111" i="2"/>
  <c r="K111" i="2"/>
  <c r="J111" i="2"/>
  <c r="I111" i="2"/>
  <c r="H111" i="2"/>
  <c r="G111" i="2"/>
  <c r="E111" i="2"/>
  <c r="K110" i="2"/>
  <c r="H110" i="2"/>
  <c r="G110" i="2"/>
  <c r="E110" i="2"/>
  <c r="N109" i="2"/>
  <c r="M109" i="2"/>
  <c r="L109" i="2"/>
  <c r="K109" i="2"/>
  <c r="J109" i="2"/>
  <c r="I109" i="2"/>
  <c r="H109" i="2"/>
  <c r="E109" i="2"/>
  <c r="G109" i="2" s="1"/>
  <c r="N108" i="2"/>
  <c r="M108" i="2"/>
  <c r="L108" i="2"/>
  <c r="K108" i="2"/>
  <c r="J108" i="2"/>
  <c r="I108" i="2"/>
  <c r="H108" i="2"/>
  <c r="E108" i="2"/>
  <c r="G108" i="2" s="1"/>
  <c r="N107" i="2"/>
  <c r="M107" i="2"/>
  <c r="L107" i="2"/>
  <c r="K107" i="2"/>
  <c r="J107" i="2"/>
  <c r="I107" i="2"/>
  <c r="H107" i="2"/>
  <c r="G107" i="2"/>
  <c r="E107" i="2"/>
  <c r="N106" i="2"/>
  <c r="M106" i="2"/>
  <c r="L106" i="2"/>
  <c r="K106" i="2"/>
  <c r="J106" i="2"/>
  <c r="I106" i="2"/>
  <c r="H106" i="2"/>
  <c r="G106" i="2"/>
  <c r="E106" i="2"/>
  <c r="N105" i="2"/>
  <c r="M105" i="2"/>
  <c r="L105" i="2"/>
  <c r="K105" i="2"/>
  <c r="J105" i="2"/>
  <c r="I105" i="2"/>
  <c r="H105" i="2"/>
  <c r="E105" i="2"/>
  <c r="G105" i="2" s="1"/>
  <c r="N104" i="2"/>
  <c r="M104" i="2"/>
  <c r="L104" i="2"/>
  <c r="K104" i="2"/>
  <c r="J104" i="2"/>
  <c r="I104" i="2"/>
  <c r="H104" i="2"/>
  <c r="E104" i="2"/>
  <c r="G104" i="2" s="1"/>
  <c r="G103" i="2"/>
  <c r="E103" i="2"/>
  <c r="N102" i="2"/>
  <c r="M102" i="2"/>
  <c r="L102" i="2"/>
  <c r="K102" i="2"/>
  <c r="J102" i="2"/>
  <c r="I102" i="2"/>
  <c r="H102" i="2"/>
  <c r="E102" i="2"/>
  <c r="G102" i="2" s="1"/>
  <c r="N101" i="2"/>
  <c r="M101" i="2"/>
  <c r="L101" i="2"/>
  <c r="K101" i="2"/>
  <c r="J101" i="2"/>
  <c r="I101" i="2"/>
  <c r="H101" i="2"/>
  <c r="E101" i="2"/>
  <c r="G101" i="2" s="1"/>
  <c r="N100" i="2"/>
  <c r="M100" i="2"/>
  <c r="L100" i="2"/>
  <c r="K100" i="2"/>
  <c r="J100" i="2"/>
  <c r="I100" i="2"/>
  <c r="H100" i="2"/>
  <c r="G100" i="2"/>
  <c r="E100" i="2"/>
  <c r="N99" i="2"/>
  <c r="M99" i="2"/>
  <c r="L99" i="2"/>
  <c r="K99" i="2"/>
  <c r="J99" i="2"/>
  <c r="I99" i="2"/>
  <c r="H99" i="2"/>
  <c r="G99" i="2"/>
  <c r="E99" i="2"/>
  <c r="N98" i="2"/>
  <c r="M98" i="2"/>
  <c r="L98" i="2"/>
  <c r="K98" i="2"/>
  <c r="J98" i="2"/>
  <c r="I98" i="2"/>
  <c r="H98" i="2"/>
  <c r="E98" i="2"/>
  <c r="G98" i="2" s="1"/>
  <c r="N97" i="2"/>
  <c r="M97" i="2"/>
  <c r="L97" i="2"/>
  <c r="K97" i="2"/>
  <c r="J97" i="2"/>
  <c r="I97" i="2"/>
  <c r="H97" i="2"/>
  <c r="E97" i="2"/>
  <c r="G97" i="2" s="1"/>
  <c r="M96" i="2"/>
  <c r="K96" i="2"/>
  <c r="J96" i="2"/>
  <c r="I96" i="2"/>
  <c r="H96" i="2"/>
  <c r="E96" i="2"/>
  <c r="G96" i="2" s="1"/>
  <c r="N95" i="2"/>
  <c r="M95" i="2"/>
  <c r="L95" i="2"/>
  <c r="K95" i="2"/>
  <c r="J95" i="2"/>
  <c r="I95" i="2"/>
  <c r="H95" i="2"/>
  <c r="E95" i="2"/>
  <c r="G95" i="2" s="1"/>
  <c r="N94" i="2"/>
  <c r="M94" i="2"/>
  <c r="L94" i="2"/>
  <c r="K94" i="2"/>
  <c r="J94" i="2"/>
  <c r="I94" i="2"/>
  <c r="H94" i="2"/>
  <c r="G94" i="2"/>
  <c r="E94" i="2"/>
  <c r="N93" i="2"/>
  <c r="M93" i="2"/>
  <c r="L93" i="2"/>
  <c r="K93" i="2"/>
  <c r="J93" i="2"/>
  <c r="I93" i="2"/>
  <c r="H93" i="2"/>
  <c r="G93" i="2"/>
  <c r="E93" i="2"/>
  <c r="N92" i="2"/>
  <c r="M92" i="2"/>
  <c r="L92" i="2"/>
  <c r="K92" i="2"/>
  <c r="J92" i="2"/>
  <c r="I92" i="2"/>
  <c r="H92" i="2"/>
  <c r="E92" i="2"/>
  <c r="G92" i="2" s="1"/>
  <c r="N91" i="2"/>
  <c r="M91" i="2"/>
  <c r="L91" i="2"/>
  <c r="K91" i="2"/>
  <c r="J91" i="2"/>
  <c r="I91" i="2"/>
  <c r="H91" i="2"/>
  <c r="E91" i="2"/>
  <c r="G91" i="2" s="1"/>
  <c r="N90" i="2"/>
  <c r="M90" i="2"/>
  <c r="L90" i="2"/>
  <c r="K90" i="2"/>
  <c r="J90" i="2"/>
  <c r="I90" i="2"/>
  <c r="H90" i="2"/>
  <c r="G90" i="2"/>
  <c r="E90" i="2"/>
  <c r="N89" i="2"/>
  <c r="M89" i="2"/>
  <c r="L89" i="2"/>
  <c r="K89" i="2"/>
  <c r="J89" i="2"/>
  <c r="I89" i="2"/>
  <c r="H89" i="2"/>
  <c r="G89" i="2"/>
  <c r="E89" i="2"/>
  <c r="N88" i="2"/>
  <c r="M88" i="2"/>
  <c r="K88" i="2"/>
  <c r="I88" i="2"/>
  <c r="H88" i="2"/>
  <c r="G88" i="2"/>
  <c r="E88" i="2"/>
  <c r="N87" i="2"/>
  <c r="M87" i="2"/>
  <c r="L87" i="2"/>
  <c r="K87" i="2"/>
  <c r="J87" i="2"/>
  <c r="I87" i="2"/>
  <c r="H87" i="2"/>
  <c r="G87" i="2"/>
  <c r="E87" i="2"/>
  <c r="N86" i="2"/>
  <c r="M86" i="2"/>
  <c r="L86" i="2"/>
  <c r="K86" i="2"/>
  <c r="J86" i="2"/>
  <c r="I86" i="2"/>
  <c r="H86" i="2"/>
  <c r="E86" i="2"/>
  <c r="G86" i="2" s="1"/>
  <c r="N85" i="2"/>
  <c r="M85" i="2"/>
  <c r="L85" i="2"/>
  <c r="K85" i="2"/>
  <c r="J85" i="2"/>
  <c r="I85" i="2"/>
  <c r="H85" i="2"/>
  <c r="E85" i="2"/>
  <c r="G85" i="2" s="1"/>
  <c r="M84" i="2"/>
  <c r="L84" i="2"/>
  <c r="K84" i="2"/>
  <c r="J84" i="2"/>
  <c r="I84" i="2"/>
  <c r="H84" i="2"/>
  <c r="E84" i="2"/>
  <c r="G84" i="2" s="1"/>
  <c r="N83" i="2"/>
  <c r="M83" i="2"/>
  <c r="L83" i="2"/>
  <c r="K83" i="2"/>
  <c r="J83" i="2"/>
  <c r="I83" i="2"/>
  <c r="H83" i="2"/>
  <c r="G83" i="2"/>
  <c r="E83" i="2"/>
  <c r="N82" i="2"/>
  <c r="M82" i="2"/>
  <c r="L82" i="2"/>
  <c r="K82" i="2"/>
  <c r="J82" i="2"/>
  <c r="I82" i="2"/>
  <c r="H82" i="2"/>
  <c r="G82" i="2"/>
  <c r="E82" i="2"/>
  <c r="N81" i="2"/>
  <c r="M81" i="2"/>
  <c r="L81" i="2"/>
  <c r="K81" i="2"/>
  <c r="J81" i="2"/>
  <c r="I81" i="2"/>
  <c r="H81" i="2"/>
  <c r="E81" i="2"/>
  <c r="G81" i="2" s="1"/>
  <c r="N80" i="2"/>
  <c r="M80" i="2"/>
  <c r="L80" i="2"/>
  <c r="K80" i="2"/>
  <c r="J80" i="2"/>
  <c r="I80" i="2"/>
  <c r="H80" i="2"/>
  <c r="E80" i="2"/>
  <c r="G80" i="2" s="1"/>
  <c r="M79" i="2"/>
  <c r="K79" i="2"/>
  <c r="E79" i="2"/>
  <c r="G79" i="2" s="1"/>
  <c r="N78" i="2"/>
  <c r="M78" i="2"/>
  <c r="L78" i="2"/>
  <c r="K78" i="2"/>
  <c r="J78" i="2"/>
  <c r="I78" i="2"/>
  <c r="H78" i="2"/>
  <c r="G78" i="2"/>
  <c r="E78" i="2"/>
  <c r="N77" i="2"/>
  <c r="M77" i="2"/>
  <c r="L77" i="2"/>
  <c r="K77" i="2"/>
  <c r="J77" i="2"/>
  <c r="I77" i="2"/>
  <c r="H77" i="2"/>
  <c r="G77" i="2"/>
  <c r="E77" i="2"/>
  <c r="N76" i="2"/>
  <c r="M76" i="2"/>
  <c r="L76" i="2"/>
  <c r="K76" i="2"/>
  <c r="J76" i="2"/>
  <c r="I76" i="2"/>
  <c r="H76" i="2"/>
  <c r="E76" i="2"/>
  <c r="G76" i="2" s="1"/>
  <c r="N75" i="2"/>
  <c r="M75" i="2"/>
  <c r="L75" i="2"/>
  <c r="K75" i="2"/>
  <c r="J75" i="2"/>
  <c r="I75" i="2"/>
  <c r="H75" i="2"/>
  <c r="E75" i="2"/>
  <c r="G75" i="2" s="1"/>
  <c r="N74" i="2"/>
  <c r="M74" i="2"/>
  <c r="L74" i="2"/>
  <c r="K74" i="2"/>
  <c r="J74" i="2"/>
  <c r="I74" i="2"/>
  <c r="H74" i="2"/>
  <c r="G74" i="2"/>
  <c r="E74" i="2"/>
  <c r="N73" i="2"/>
  <c r="M73" i="2"/>
  <c r="L73" i="2"/>
  <c r="K73" i="2"/>
  <c r="J73" i="2"/>
  <c r="I73" i="2"/>
  <c r="H73" i="2"/>
  <c r="G73" i="2"/>
  <c r="E73" i="2"/>
  <c r="N72" i="2"/>
  <c r="M72" i="2"/>
  <c r="L72" i="2"/>
  <c r="K72" i="2"/>
  <c r="J72" i="2"/>
  <c r="I72" i="2"/>
  <c r="H72" i="2"/>
  <c r="E72" i="2"/>
  <c r="G72" i="2" s="1"/>
  <c r="N71" i="2"/>
  <c r="M71" i="2"/>
  <c r="L71" i="2"/>
  <c r="K71" i="2"/>
  <c r="J71" i="2"/>
  <c r="I71" i="2"/>
  <c r="H71" i="2"/>
  <c r="E71" i="2"/>
  <c r="G71" i="2" s="1"/>
  <c r="N70" i="2"/>
  <c r="I70" i="2"/>
  <c r="H70" i="2"/>
  <c r="G70" i="2"/>
  <c r="E70" i="2"/>
  <c r="N69" i="2"/>
  <c r="M69" i="2"/>
  <c r="L69" i="2"/>
  <c r="K69" i="2"/>
  <c r="J69" i="2"/>
  <c r="I69" i="2"/>
  <c r="H69" i="2"/>
  <c r="G69" i="2"/>
  <c r="E69" i="2"/>
  <c r="N68" i="2"/>
  <c r="M68" i="2"/>
  <c r="L68" i="2"/>
  <c r="K68" i="2"/>
  <c r="J68" i="2"/>
  <c r="I68" i="2"/>
  <c r="H68" i="2"/>
  <c r="E68" i="2"/>
  <c r="G68" i="2" s="1"/>
  <c r="N67" i="2"/>
  <c r="M67" i="2"/>
  <c r="L67" i="2"/>
  <c r="K67" i="2"/>
  <c r="J67" i="2"/>
  <c r="I67" i="2"/>
  <c r="H67" i="2"/>
  <c r="E67" i="2"/>
  <c r="G67" i="2" s="1"/>
  <c r="M66" i="2"/>
  <c r="K66" i="2"/>
  <c r="J66" i="2"/>
  <c r="I66" i="2"/>
  <c r="H66" i="2"/>
  <c r="E66" i="2"/>
  <c r="G66" i="2" s="1"/>
  <c r="N65" i="2"/>
  <c r="M65" i="2"/>
  <c r="L65" i="2"/>
  <c r="K65" i="2"/>
  <c r="J65" i="2"/>
  <c r="I65" i="2"/>
  <c r="H65" i="2"/>
  <c r="E65" i="2"/>
  <c r="G65" i="2" s="1"/>
  <c r="N64" i="2"/>
  <c r="M64" i="2"/>
  <c r="L64" i="2"/>
  <c r="K64" i="2"/>
  <c r="J64" i="2"/>
  <c r="I64" i="2"/>
  <c r="H64" i="2"/>
  <c r="G64" i="2"/>
  <c r="E64" i="2"/>
  <c r="N63" i="2"/>
  <c r="M63" i="2"/>
  <c r="L63" i="2"/>
  <c r="K63" i="2"/>
  <c r="J63" i="2"/>
  <c r="I63" i="2"/>
  <c r="H63" i="2"/>
  <c r="G63" i="2"/>
  <c r="E63" i="2"/>
  <c r="N62" i="2"/>
  <c r="M62" i="2"/>
  <c r="I62" i="2"/>
  <c r="E62" i="2"/>
  <c r="G62" i="2" s="1"/>
  <c r="N61" i="2"/>
  <c r="M61" i="2"/>
  <c r="L61" i="2"/>
  <c r="K61" i="2"/>
  <c r="J61" i="2"/>
  <c r="I61" i="2"/>
  <c r="H61" i="2"/>
  <c r="E61" i="2"/>
  <c r="G61" i="2" s="1"/>
  <c r="N60" i="2"/>
  <c r="M60" i="2"/>
  <c r="L60" i="2"/>
  <c r="K60" i="2"/>
  <c r="I60" i="2"/>
  <c r="H60" i="2"/>
  <c r="E60" i="2"/>
  <c r="G60" i="2" s="1"/>
  <c r="N59" i="2"/>
  <c r="M59" i="2"/>
  <c r="L59" i="2"/>
  <c r="K59" i="2"/>
  <c r="G59" i="2"/>
  <c r="E59" i="2"/>
  <c r="N58" i="2"/>
  <c r="M58" i="2"/>
  <c r="L58" i="2"/>
  <c r="K58" i="2"/>
  <c r="J58" i="2"/>
  <c r="I58" i="2"/>
  <c r="H58" i="2"/>
  <c r="E58" i="2"/>
  <c r="G58" i="2" s="1"/>
  <c r="N57" i="2"/>
  <c r="M57" i="2"/>
  <c r="L57" i="2"/>
  <c r="K57" i="2"/>
  <c r="J57" i="2"/>
  <c r="I57" i="2"/>
  <c r="H57" i="2"/>
  <c r="E57" i="2"/>
  <c r="G57" i="2" s="1"/>
  <c r="N56" i="2"/>
  <c r="M56" i="2"/>
  <c r="L56" i="2"/>
  <c r="K56" i="2"/>
  <c r="J56" i="2"/>
  <c r="I56" i="2"/>
  <c r="H56" i="2"/>
  <c r="G56" i="2"/>
  <c r="E56" i="2"/>
  <c r="N55" i="2"/>
  <c r="M55" i="2"/>
  <c r="L55" i="2"/>
  <c r="K55" i="2"/>
  <c r="J55" i="2"/>
  <c r="I55" i="2"/>
  <c r="H55" i="2"/>
  <c r="G55" i="2"/>
  <c r="E55" i="2"/>
  <c r="N54" i="2"/>
  <c r="K54" i="2"/>
  <c r="J54" i="2"/>
  <c r="I54" i="2"/>
  <c r="E54" i="2"/>
  <c r="G54" i="2" s="1"/>
  <c r="N53" i="2"/>
  <c r="M53" i="2"/>
  <c r="L53" i="2"/>
  <c r="K53" i="2"/>
  <c r="J53" i="2"/>
  <c r="I53" i="2"/>
  <c r="H53" i="2"/>
  <c r="G53" i="2"/>
  <c r="E53" i="2"/>
  <c r="K52" i="2"/>
  <c r="J52" i="2"/>
  <c r="I52" i="2"/>
  <c r="H52" i="2"/>
  <c r="E52" i="2"/>
  <c r="G52" i="2" s="1"/>
  <c r="N51" i="2"/>
  <c r="M51" i="2"/>
  <c r="L51" i="2"/>
  <c r="K51" i="2"/>
  <c r="J51" i="2"/>
  <c r="I51" i="2"/>
  <c r="H51" i="2"/>
  <c r="E51" i="2"/>
  <c r="G51" i="2" s="1"/>
  <c r="N50" i="2"/>
  <c r="M50" i="2"/>
  <c r="L50" i="2"/>
  <c r="K50" i="2"/>
  <c r="J50" i="2"/>
  <c r="I50" i="2"/>
  <c r="H50" i="2"/>
  <c r="G50" i="2"/>
  <c r="E50" i="2"/>
  <c r="N49" i="2"/>
  <c r="M49" i="2"/>
  <c r="L49" i="2"/>
  <c r="K49" i="2"/>
  <c r="J49" i="2"/>
  <c r="I49" i="2"/>
  <c r="H49" i="2"/>
  <c r="G49" i="2"/>
  <c r="E49" i="2"/>
  <c r="N48" i="2"/>
  <c r="M48" i="2"/>
  <c r="L48" i="2"/>
  <c r="K48" i="2"/>
  <c r="J48" i="2"/>
  <c r="I48" i="2"/>
  <c r="H48" i="2"/>
  <c r="E48" i="2"/>
  <c r="G48" i="2" s="1"/>
  <c r="N47" i="2"/>
  <c r="M47" i="2"/>
  <c r="L47" i="2"/>
  <c r="K47" i="2"/>
  <c r="J47" i="2"/>
  <c r="I47" i="2"/>
  <c r="H47" i="2"/>
  <c r="E47" i="2"/>
  <c r="G47" i="2" s="1"/>
  <c r="N46" i="2"/>
  <c r="M46" i="2"/>
  <c r="L46" i="2"/>
  <c r="K46" i="2"/>
  <c r="J46" i="2"/>
  <c r="E46" i="2"/>
  <c r="G46" i="2" s="1"/>
  <c r="N45" i="2"/>
  <c r="M45" i="2"/>
  <c r="L45" i="2"/>
  <c r="K45" i="2"/>
  <c r="J45" i="2"/>
  <c r="I45" i="2"/>
  <c r="E45" i="2"/>
  <c r="G45" i="2" s="1"/>
  <c r="N44" i="2"/>
  <c r="M44" i="2"/>
  <c r="L44" i="2"/>
  <c r="K44" i="2"/>
  <c r="J44" i="2"/>
  <c r="I44" i="2"/>
  <c r="H44" i="2"/>
  <c r="E44" i="2"/>
  <c r="G44" i="2" s="1"/>
  <c r="N43" i="2"/>
  <c r="M43" i="2"/>
  <c r="L43" i="2"/>
  <c r="K43" i="2"/>
  <c r="J43" i="2"/>
  <c r="I43" i="2"/>
  <c r="H43" i="2"/>
  <c r="G43" i="2"/>
  <c r="E43" i="2"/>
  <c r="N42" i="2"/>
  <c r="M42" i="2"/>
  <c r="L42" i="2"/>
  <c r="K42" i="2"/>
  <c r="J42" i="2"/>
  <c r="I42" i="2"/>
  <c r="H42" i="2"/>
  <c r="G42" i="2"/>
  <c r="E42" i="2"/>
  <c r="N41" i="2"/>
  <c r="M41" i="2"/>
  <c r="L41" i="2"/>
  <c r="K41" i="2"/>
  <c r="J41" i="2"/>
  <c r="I41" i="2"/>
  <c r="H41" i="2"/>
  <c r="E41" i="2"/>
  <c r="G41" i="2" s="1"/>
  <c r="N40" i="2"/>
  <c r="M40" i="2"/>
  <c r="L40" i="2"/>
  <c r="K40" i="2"/>
  <c r="J40" i="2"/>
  <c r="I40" i="2"/>
  <c r="H40" i="2"/>
  <c r="E40" i="2"/>
  <c r="G40" i="2" s="1"/>
  <c r="N39" i="2"/>
  <c r="M39" i="2"/>
  <c r="L39" i="2"/>
  <c r="K39" i="2"/>
  <c r="J39" i="2"/>
  <c r="I39" i="2"/>
  <c r="H39" i="2"/>
  <c r="G39" i="2"/>
  <c r="E39" i="2"/>
  <c r="N38" i="2"/>
  <c r="M38" i="2"/>
  <c r="L38" i="2"/>
  <c r="K38" i="2"/>
  <c r="J38" i="2"/>
  <c r="I38" i="2"/>
  <c r="H38" i="2"/>
  <c r="G38" i="2"/>
  <c r="E38" i="2"/>
  <c r="N37" i="2"/>
  <c r="M37" i="2"/>
  <c r="L37" i="2"/>
  <c r="K37" i="2"/>
  <c r="J37" i="2"/>
  <c r="I37" i="2"/>
  <c r="H37" i="2"/>
  <c r="E37" i="2"/>
  <c r="G37" i="2" s="1"/>
  <c r="N36" i="2"/>
  <c r="M36" i="2"/>
  <c r="L36" i="2"/>
  <c r="K36" i="2"/>
  <c r="J36" i="2"/>
  <c r="I36" i="2"/>
  <c r="H36" i="2"/>
  <c r="E36" i="2"/>
  <c r="G36" i="2" s="1"/>
  <c r="N35" i="2"/>
  <c r="M35" i="2"/>
  <c r="L35" i="2"/>
  <c r="K35" i="2"/>
  <c r="J35" i="2"/>
  <c r="I35" i="2"/>
  <c r="H35" i="2"/>
  <c r="G35" i="2"/>
  <c r="E35" i="2"/>
  <c r="N34" i="2"/>
  <c r="M34" i="2"/>
  <c r="L34" i="2"/>
  <c r="K34" i="2"/>
  <c r="J34" i="2"/>
  <c r="I34" i="2"/>
  <c r="H34" i="2"/>
  <c r="G34" i="2"/>
  <c r="E34" i="2"/>
  <c r="N33" i="2"/>
  <c r="M33" i="2"/>
  <c r="L33" i="2"/>
  <c r="K33" i="2"/>
  <c r="J33" i="2"/>
  <c r="I33" i="2"/>
  <c r="H33" i="2"/>
  <c r="E33" i="2"/>
  <c r="G33" i="2" s="1"/>
  <c r="N32" i="2"/>
  <c r="M32" i="2"/>
  <c r="L32" i="2"/>
  <c r="K32" i="2"/>
  <c r="J32" i="2"/>
  <c r="I32" i="2"/>
  <c r="H32" i="2"/>
  <c r="E32" i="2"/>
  <c r="G32" i="2" s="1"/>
  <c r="N31" i="2"/>
  <c r="M31" i="2"/>
  <c r="L31" i="2"/>
  <c r="K31" i="2"/>
  <c r="I31" i="2"/>
  <c r="H31" i="2"/>
  <c r="E31" i="2"/>
  <c r="G31" i="2" s="1"/>
  <c r="N30" i="2"/>
  <c r="M30" i="2"/>
  <c r="L30" i="2"/>
  <c r="K30" i="2"/>
  <c r="J30" i="2"/>
  <c r="I30" i="2"/>
  <c r="H30" i="2"/>
  <c r="G30" i="2"/>
  <c r="E30" i="2"/>
  <c r="N29" i="2"/>
  <c r="M29" i="2"/>
  <c r="L29" i="2"/>
  <c r="K29" i="2"/>
  <c r="I29" i="2"/>
  <c r="H29" i="2"/>
  <c r="G29" i="2"/>
  <c r="E29" i="2"/>
  <c r="N28" i="2"/>
  <c r="M28" i="2"/>
  <c r="L28" i="2"/>
  <c r="K28" i="2"/>
  <c r="J28" i="2"/>
  <c r="I28" i="2"/>
  <c r="H28" i="2"/>
  <c r="G28" i="2"/>
  <c r="E28" i="2"/>
  <c r="N27" i="2"/>
  <c r="M27" i="2"/>
  <c r="L27" i="2"/>
  <c r="K27" i="2"/>
  <c r="J27" i="2"/>
  <c r="I27" i="2"/>
  <c r="H27" i="2"/>
  <c r="E27" i="2"/>
  <c r="G27" i="2" s="1"/>
  <c r="N26" i="2"/>
  <c r="M26" i="2"/>
  <c r="L26" i="2"/>
  <c r="K26" i="2"/>
  <c r="J26" i="2"/>
  <c r="I26" i="2"/>
  <c r="H26" i="2"/>
  <c r="E26" i="2"/>
  <c r="G26" i="2" s="1"/>
  <c r="N25" i="2"/>
  <c r="M25" i="2"/>
  <c r="L25" i="2"/>
  <c r="K25" i="2"/>
  <c r="J25" i="2"/>
  <c r="E25" i="2"/>
  <c r="G25" i="2" s="1"/>
  <c r="N24" i="2"/>
  <c r="M24" i="2"/>
  <c r="L24" i="2"/>
  <c r="K24" i="2"/>
  <c r="J24" i="2"/>
  <c r="I24" i="2"/>
  <c r="H24" i="2"/>
  <c r="E24" i="2"/>
  <c r="G24" i="2" s="1"/>
  <c r="N23" i="2"/>
  <c r="L23" i="2"/>
  <c r="K23" i="2"/>
  <c r="I23" i="2"/>
  <c r="H23" i="2"/>
  <c r="E23" i="2"/>
  <c r="G23" i="2" s="1"/>
  <c r="N22" i="2"/>
  <c r="M22" i="2"/>
  <c r="L22" i="2"/>
  <c r="K22" i="2"/>
  <c r="J22" i="2"/>
  <c r="I22" i="2"/>
  <c r="H22" i="2"/>
  <c r="E22" i="2"/>
  <c r="G22" i="2" s="1"/>
  <c r="N21" i="2"/>
  <c r="M21" i="2"/>
  <c r="L21" i="2"/>
  <c r="K21" i="2"/>
  <c r="J21" i="2"/>
  <c r="I21" i="2"/>
  <c r="H21" i="2"/>
  <c r="G21" i="2"/>
  <c r="E21" i="2"/>
  <c r="N20" i="2"/>
  <c r="M20" i="2"/>
  <c r="L20" i="2"/>
  <c r="K20" i="2"/>
  <c r="J20" i="2"/>
  <c r="I20" i="2"/>
  <c r="H20" i="2"/>
  <c r="G20" i="2"/>
  <c r="E20" i="2"/>
  <c r="N19" i="2"/>
  <c r="M19" i="2"/>
  <c r="L19" i="2"/>
  <c r="K19" i="2"/>
  <c r="J19" i="2"/>
  <c r="I19" i="2"/>
  <c r="H19" i="2"/>
  <c r="E19" i="2"/>
  <c r="G19" i="2" s="1"/>
  <c r="N18" i="2"/>
  <c r="K18" i="2"/>
  <c r="I18" i="2"/>
  <c r="H18" i="2"/>
  <c r="G18" i="2"/>
  <c r="E18" i="2"/>
  <c r="N17" i="2"/>
  <c r="M17" i="2"/>
  <c r="L17" i="2"/>
  <c r="K17" i="2"/>
  <c r="J17" i="2"/>
  <c r="I17" i="2"/>
  <c r="H17" i="2"/>
  <c r="G17" i="2"/>
  <c r="E17" i="2"/>
  <c r="N16" i="2"/>
  <c r="M16" i="2"/>
  <c r="L16" i="2"/>
  <c r="K16" i="2"/>
  <c r="J16" i="2"/>
  <c r="I16" i="2"/>
  <c r="H16" i="2"/>
  <c r="E16" i="2"/>
  <c r="G16" i="2" s="1"/>
  <c r="N15" i="2"/>
  <c r="M15" i="2"/>
  <c r="L15" i="2"/>
  <c r="K15" i="2"/>
  <c r="G15" i="2"/>
  <c r="E15" i="2"/>
  <c r="N14" i="2"/>
  <c r="M14" i="2"/>
  <c r="L14" i="2"/>
  <c r="J14" i="2"/>
  <c r="I14" i="2"/>
  <c r="H14" i="2"/>
  <c r="G14" i="2"/>
  <c r="E14" i="2"/>
  <c r="N13" i="2"/>
  <c r="M13" i="2"/>
  <c r="L13" i="2"/>
  <c r="K13" i="2"/>
  <c r="J13" i="2"/>
  <c r="I13" i="2"/>
  <c r="H13" i="2"/>
  <c r="G13" i="2"/>
  <c r="E13" i="2"/>
  <c r="N12" i="2"/>
  <c r="M12" i="2"/>
  <c r="L12" i="2"/>
  <c r="K12" i="2"/>
  <c r="J12" i="2"/>
  <c r="I12" i="2"/>
  <c r="H12" i="2"/>
  <c r="E12" i="2"/>
  <c r="G12" i="2" s="1"/>
  <c r="N11" i="2"/>
  <c r="M11" i="2"/>
  <c r="L11" i="2"/>
  <c r="K11" i="2"/>
  <c r="J11" i="2"/>
  <c r="I11" i="2"/>
  <c r="H11" i="2"/>
  <c r="E11" i="2"/>
  <c r="G11" i="2" s="1"/>
  <c r="N10" i="2"/>
  <c r="M10" i="2"/>
  <c r="L10" i="2"/>
  <c r="K10" i="2"/>
  <c r="J10" i="2"/>
  <c r="I10" i="2"/>
  <c r="H10" i="2"/>
  <c r="G10" i="2"/>
  <c r="E10" i="2"/>
  <c r="N9" i="2"/>
  <c r="M9" i="2"/>
  <c r="L9" i="2"/>
  <c r="K9" i="2"/>
  <c r="J9" i="2"/>
  <c r="I9" i="2"/>
  <c r="H9" i="2"/>
  <c r="G9" i="2"/>
  <c r="E9" i="2"/>
  <c r="N8" i="2"/>
  <c r="M8" i="2"/>
  <c r="L8" i="2"/>
  <c r="K8" i="2"/>
  <c r="J8" i="2"/>
  <c r="I8" i="2"/>
  <c r="H8" i="2"/>
  <c r="E8" i="2"/>
  <c r="G8" i="2" s="1"/>
  <c r="N7" i="2"/>
  <c r="M7" i="2"/>
  <c r="L7" i="2"/>
  <c r="K7" i="2"/>
  <c r="J7" i="2"/>
  <c r="I7" i="2"/>
  <c r="H7" i="2"/>
  <c r="E7" i="2"/>
  <c r="G7" i="2" s="1"/>
  <c r="N6" i="2"/>
  <c r="M6" i="2"/>
  <c r="L6" i="2"/>
  <c r="K6" i="2"/>
  <c r="J6" i="2"/>
  <c r="I6" i="2"/>
  <c r="H6" i="2"/>
  <c r="G6" i="2"/>
  <c r="E6" i="2"/>
  <c r="N5" i="2"/>
  <c r="M5" i="2"/>
  <c r="L5" i="2"/>
  <c r="K5" i="2"/>
  <c r="J5" i="2"/>
  <c r="I5" i="2"/>
  <c r="H5" i="2"/>
  <c r="G5" i="2"/>
  <c r="E5" i="2"/>
  <c r="N4" i="2"/>
  <c r="M4" i="2"/>
  <c r="K4" i="2"/>
  <c r="J4" i="2"/>
  <c r="I4" i="2"/>
  <c r="H4" i="2"/>
  <c r="G4" i="2"/>
  <c r="E4" i="2"/>
  <c r="N3" i="2"/>
  <c r="M3" i="2"/>
  <c r="K3" i="2"/>
  <c r="J3" i="2"/>
  <c r="I3" i="2"/>
  <c r="H3" i="2"/>
  <c r="G3" i="2"/>
  <c r="E3" i="2"/>
  <c r="G299" i="2" l="1"/>
  <c r="I277" i="1" l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76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5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35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13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192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69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43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25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47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22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Ryšavý Vladimír</author>
  </authors>
  <commentList>
    <comment ref="E2" authorId="0" shapeId="0" xr:uid="{3198214F-6065-4576-B8EF-DB85ACC0DDB5}">
      <text>
        <r>
          <rPr>
            <b/>
            <sz val="9"/>
            <color indexed="81"/>
            <rFont val="Tahoma"/>
            <family val="2"/>
            <charset val="238"/>
          </rPr>
          <t>Ryšavý Vladimír:</t>
        </r>
        <r>
          <rPr>
            <sz val="9"/>
            <color indexed="81"/>
            <rFont val="Tahoma"/>
            <family val="2"/>
            <charset val="238"/>
          </rPr>
          <t xml:space="preserve">
zaktualizuj č. smlouvy a uvedené ceny</t>
        </r>
      </text>
    </comment>
    <comment ref="B6" authorId="0" shapeId="0" xr:uid="{6AF7139B-C009-4E27-AC48-B62021C4CCC3}">
      <text>
        <r>
          <rPr>
            <b/>
            <sz val="9"/>
            <color indexed="81"/>
            <rFont val="Tahoma"/>
            <family val="2"/>
            <charset val="238"/>
          </rPr>
          <t>Ryšavý Vladimír:</t>
        </r>
        <r>
          <rPr>
            <sz val="9"/>
            <color indexed="81"/>
            <rFont val="Tahoma"/>
            <family val="2"/>
            <charset val="238"/>
          </rPr>
          <t xml:space="preserve">
dle SAP FOLIE LAMIN.A4 100mi/100 ks</t>
        </r>
      </text>
    </comment>
    <comment ref="F18" authorId="0" shapeId="0" xr:uid="{9BEAC57B-360F-4E0F-B1F7-B267E487A120}">
      <text>
        <r>
          <rPr>
            <b/>
            <sz val="9"/>
            <color indexed="81"/>
            <rFont val="Tahoma"/>
            <family val="2"/>
            <charset val="238"/>
          </rPr>
          <t>Ryšavý Vladimír:</t>
        </r>
        <r>
          <rPr>
            <sz val="9"/>
            <color indexed="81"/>
            <rFont val="Tahoma"/>
            <family val="2"/>
            <charset val="238"/>
          </rPr>
          <t xml:space="preserve">
moc málo</t>
        </r>
      </text>
    </comment>
  </commentList>
</comments>
</file>

<file path=xl/sharedStrings.xml><?xml version="1.0" encoding="utf-8"?>
<sst xmlns="http://schemas.openxmlformats.org/spreadsheetml/2006/main" count="1666" uniqueCount="477">
  <si>
    <t>KZM</t>
  </si>
  <si>
    <t>Papír xerografický A4, 80g kvalita A</t>
  </si>
  <si>
    <t>1ks = 500 listů</t>
  </si>
  <si>
    <t>ks</t>
  </si>
  <si>
    <t xml:space="preserve">Papír xerografický A4, 80g kvalita B </t>
  </si>
  <si>
    <t xml:space="preserve">PAPÍR XERO 80 gr. A4 - kvalita B </t>
  </si>
  <si>
    <t>Papír xerografický A3, 80g</t>
  </si>
  <si>
    <t xml:space="preserve">PAPÍR XERO 80 gr. A3 - kvalita B </t>
  </si>
  <si>
    <t>Papír xerografický A5, 80g</t>
  </si>
  <si>
    <t xml:space="preserve">PAPÍR XERO 80 gr. A5 - kvalita B </t>
  </si>
  <si>
    <t>Papír xerografický A4, 160g</t>
  </si>
  <si>
    <t xml:space="preserve">PAPÍR XERO 160g  A4 - MULTICOPY </t>
  </si>
  <si>
    <t>Papír xerografický barevný A3, 80g - sytě žlutý</t>
  </si>
  <si>
    <t>Papír xerografický  barevný A4, 80g sytě oranžový</t>
  </si>
  <si>
    <t>Plotrová role 297mm/80g/46m/50mm</t>
  </si>
  <si>
    <t>Plotrová role 297mm/80gr/46m/50mm Smart</t>
  </si>
  <si>
    <t>1ks = role</t>
  </si>
  <si>
    <t>Plotrová role 594mm/80g/46m/50mm</t>
  </si>
  <si>
    <t>Plotrová role 594mm/80gr/46m/50mm Smart</t>
  </si>
  <si>
    <t>Obálka bublinková 170*225</t>
  </si>
  <si>
    <t>Obálka bublinková 260*350</t>
  </si>
  <si>
    <t>Obálka bublinková 290*370</t>
  </si>
  <si>
    <t>Papírová obálka na CD 125*125 s okénkem, bílá</t>
  </si>
  <si>
    <t xml:space="preserve">Sešit školní z recyklu, A4, 40ls, čistý </t>
  </si>
  <si>
    <t>Sešit školní z recyklu, A4, 40ls, linka</t>
  </si>
  <si>
    <t>Sešit školní z recyklu, A4 40ls, čtvereček</t>
  </si>
  <si>
    <t>Sešit školní z recyklu, A5, 40ls, čistý</t>
  </si>
  <si>
    <t>Sešit školní z recyklu, A5  40ls, linka</t>
  </si>
  <si>
    <t>Sešit školní z recyklu, A5  40ls, čtvereček</t>
  </si>
  <si>
    <t>Sešit školní z recyklu, A  40ls, linka</t>
  </si>
  <si>
    <t>BLOK kroužkový A4 50ls, s boční spirálou, čistý</t>
  </si>
  <si>
    <t>BLOK kroužkový A4 50ls, s boční spirálou, čtvereček</t>
  </si>
  <si>
    <t>BLOK kroužkový A4 50ls, s boční spirálou, linka</t>
  </si>
  <si>
    <t>BLOK kroužkový A5 50ls, s  horní spirálou, čistý</t>
  </si>
  <si>
    <t>BLOK kroužkový A5 50ls, s horní spirálou, čtvereček</t>
  </si>
  <si>
    <t>BLOK kroužkový A5 50ls, s horní spirálou, linka</t>
  </si>
  <si>
    <t>BLOK A6 50ls, lepený nahoře, linka</t>
  </si>
  <si>
    <t>BLOČEK samolepící žlutý  ± 50*40mm</t>
  </si>
  <si>
    <t>KORES, STICKY NOTES</t>
  </si>
  <si>
    <t>BLOČEK samolepící žlutý  ± 75*75mm</t>
  </si>
  <si>
    <t>BLOČEK samolepící žlutý ± 127*76</t>
  </si>
  <si>
    <t>ŠPALÍČEK v plast.krabičce bílý volné listy ± 9*9cm, výška 8-9cm</t>
  </si>
  <si>
    <t>ŠPALÍČEK bílý volné listy ± 9*9cm, výška 8-9cm (náplň do krabičky)</t>
  </si>
  <si>
    <t>ŠPALÍČEK  bílý lepený ± 9*9cm, výška 8-9cm</t>
  </si>
  <si>
    <t>ŠPALÍČEK BAREVNÝ lepený mix barev ± 9*9cm, výška 8-9cm</t>
  </si>
  <si>
    <t>ZÁLOŽKY samolep.plastové 5 barev 45*12mm- 5*25ks = 200ks</t>
  </si>
  <si>
    <t>NÁPLŇ náhradní do karis bloku A5 linka, 100ls</t>
  </si>
  <si>
    <t>DIÁŘ A5 - Denní záznamy univerzální pro libovolný rok</t>
  </si>
  <si>
    <t>DIÁŘ kapesní měsíční    (např. Božka, Xenie apod.)</t>
  </si>
  <si>
    <t>KNIHA PODPISOVÁ A4, 20 vnitřních listů</t>
  </si>
  <si>
    <t>KOTOUČEK papírový do kalkulačky 57/60/12</t>
  </si>
  <si>
    <t>KOTOUČEK TERMO 57/50/12</t>
  </si>
  <si>
    <t xml:space="preserve">ETIKETA 105*42,5* bílá, 14 ks na A4  </t>
  </si>
  <si>
    <t>ETIKETY tabelační dvouřadé 89*36,1  16ks/25 skladů = 400ks</t>
  </si>
  <si>
    <t>ETIKETY tabelační dvouřadé 89*36,1  16ks/500 skladů = 8.000ks</t>
  </si>
  <si>
    <t>ŠTÍTKY na pořadače, samolepící 70mm</t>
  </si>
  <si>
    <t>ŠTÍTKY 19*37mm, samolepící bílé, NA KOTOUČI =1.000ks</t>
  </si>
  <si>
    <t>PODLOŽKA psací A4 PVC s klipem, jednoduchá</t>
  </si>
  <si>
    <t>MAPA odkládací A4 bez klop, karton 240g/m2, různé barvy</t>
  </si>
  <si>
    <t>MAPA odkládací A4 3 klopy, karton 240g/m2, různé barvy</t>
  </si>
  <si>
    <t>DESKY spisové na A4 z poloprůhledného PP, 3 chlopně, gumička, čiré</t>
  </si>
  <si>
    <t>ROZLIŠOVAČ z kart. 240g/m2, 105*240mm, 100ks v pěti barvách</t>
  </si>
  <si>
    <t>BOX ARCHIVNÍ 330*260*75mm</t>
  </si>
  <si>
    <t>ARCHIV BOX EMBA 330*260*75mm               (I/75/COL/B)</t>
  </si>
  <si>
    <t>BOX ÚLOŽNÝ 425*330*300 na 5 pořadačů/archivních boxů</t>
  </si>
  <si>
    <t>Úložný box EMBA UB3  425*330*300 (na 5 šanonů/ARCHIV BOXŮ)</t>
  </si>
  <si>
    <t>POŘADAČ ARCHIVNÍ A4 s kapsou</t>
  </si>
  <si>
    <t>POŘADAČ ARCHIVNÍ s kapsou, A4 Executive 80*320*245</t>
  </si>
  <si>
    <t>BOX archivační otevřený zkosený do formátu A4, kartonový 80mm hřbet</t>
  </si>
  <si>
    <t>BOX ARCHIV.Esselte - karton. zkosený</t>
  </si>
  <si>
    <t>OBAL zakládací A4 "L" - tuhý čirý 170-180μ</t>
  </si>
  <si>
    <t>OBAL zakládací A4 "L" čirý 100μ</t>
  </si>
  <si>
    <t>OBAL zakládací A4 "U" čirý 150μ</t>
  </si>
  <si>
    <t>HŘBETY násuvné 0-3mm (1-30 listů) modré</t>
  </si>
  <si>
    <t xml:space="preserve">HŘBETY NASOUVACÍ RELIDO 0-3mm do 30 listů modré/50ks  </t>
  </si>
  <si>
    <t>balení 50ks</t>
  </si>
  <si>
    <t>bal</t>
  </si>
  <si>
    <t>HŘBETY násuvné 3-6mm (31-60 listů) modré</t>
  </si>
  <si>
    <t xml:space="preserve">HŘBETY NASOUVACÍ RELIDO 3-6mm do 60 listů modré/50ks  </t>
  </si>
  <si>
    <t>HŘBETY VÁZACÍ plast.MODRÉ 8mm á 100 ks</t>
  </si>
  <si>
    <t>balení 100ks</t>
  </si>
  <si>
    <t>ZADNÍ STRANA ke kroužkové vazbě A4 bílá - imitace kůže</t>
  </si>
  <si>
    <t>ZADNÍ STRANA ke kroužkové vazbě A4 modrá - imitace kůže</t>
  </si>
  <si>
    <t>PŘEDNÍ STRANA ke kroužkové vazbě, transparntní A4 0,20mm</t>
  </si>
  <si>
    <t>KAPSY  laminovací A3 2x100μ</t>
  </si>
  <si>
    <t>KAPSY  laminovací A3 2x150μ</t>
  </si>
  <si>
    <t>KAPSY  laminovací A4 2x80μ</t>
  </si>
  <si>
    <t>KAPSY  laminovací A4 2x100μ</t>
  </si>
  <si>
    <t>KAPSY  laminovací A4 2x175μ</t>
  </si>
  <si>
    <t>KAPSY  laminovací A5 2x125μ</t>
  </si>
  <si>
    <t>KAPSY  laminovací A5 2x175μ</t>
  </si>
  <si>
    <t>KAPSY  laminovací A6 2x80μ</t>
  </si>
  <si>
    <t>KAPSY  laminovací A7 2x125μ</t>
  </si>
  <si>
    <t>RYCHLOVAZAČ A4 PREŠPÁNOVÝ (350g/m2) - různé barvy</t>
  </si>
  <si>
    <t>RYCHLOVAZAČ papírový závěsný, půlený (RZP) modrý</t>
  </si>
  <si>
    <t>VIZTKÁŘ otočný s pouzdry</t>
  </si>
  <si>
    <t>VIZITKÁŘ otočný ROTACARD</t>
  </si>
  <si>
    <t>ODKLADAČ stohovatelný zásuvný (výr.Chemoplast) různé barvy</t>
  </si>
  <si>
    <t>STOJAN na katalogy plastový, zkosený, transp. modrý</t>
  </si>
  <si>
    <t xml:space="preserve">Stojan na spisy Intego (Esselte), Chemoplast </t>
  </si>
  <si>
    <t>STOJÁNEK na psací potřeby, plast, různé barvy</t>
  </si>
  <si>
    <t>NÁSTĚNKA korková v dřevěném rámu 90*60cm</t>
  </si>
  <si>
    <t>NÁSTĚNKA korková v dřevěném rámu 120*60cm</t>
  </si>
  <si>
    <t>KŘÍDA školní bílá</t>
  </si>
  <si>
    <t>BARVA RAZÍTKOVÁ  bez oleje modrá+ štěteček 50ml</t>
  </si>
  <si>
    <t>NŮŽKY KANCELÁŘSKÉ 20-22 cm s plastovou rukojetí</t>
  </si>
  <si>
    <t>NŮŽKY KANCELÁŘSKÉ celokovové 21cm</t>
  </si>
  <si>
    <t>OŘEZÁVÁTKO kovové dvojité</t>
  </si>
  <si>
    <t>ZVLHČOVAČ prstů - houbička</t>
  </si>
  <si>
    <t>HOUBA na bílé magnetické tabule - pratelná</t>
  </si>
  <si>
    <t>KORES, BI-OFFICE apod</t>
  </si>
  <si>
    <t>ŠTĚTEC školní plochý č.12 přírodní</t>
  </si>
  <si>
    <t>PRYŽ  kancelářská kombinovaná</t>
  </si>
  <si>
    <t>Pelikán, Maped</t>
  </si>
  <si>
    <t>MAGNET kulatý v plastu 20mm, různé barvy</t>
  </si>
  <si>
    <t>ČTYŘDĚROVAČKA do 25 listů</t>
  </si>
  <si>
    <t>SEŠÍVAČKA do 15 listů</t>
  </si>
  <si>
    <t>SEŠÍVAČKA do 30 listů</t>
  </si>
  <si>
    <t>SEŠÍVAČKA  malá na drátky No.10</t>
  </si>
  <si>
    <t>SEŠÍVAČKA do 90 listů</t>
  </si>
  <si>
    <t xml:space="preserve">Drátky do seš. 24/8 mm </t>
  </si>
  <si>
    <t>bal=1.000ks drátků</t>
  </si>
  <si>
    <t xml:space="preserve">Drátky do seš. No 10 </t>
  </si>
  <si>
    <t xml:space="preserve">Drátky do seš. 23/10 </t>
  </si>
  <si>
    <t>Sponky kancelářské aktové pozinkované 50mm</t>
  </si>
  <si>
    <t>bal = 75ks</t>
  </si>
  <si>
    <t>Sponky kancelářské aktové pozinkované 75mm</t>
  </si>
  <si>
    <t>bal = 25ks</t>
  </si>
  <si>
    <t>Sponky kancelářské aktové pozinkované 32mm</t>
  </si>
  <si>
    <t>bal = 100ks</t>
  </si>
  <si>
    <t xml:space="preserve">KLIP BINDER 19 mm                                </t>
  </si>
  <si>
    <t xml:space="preserve">KLIP BINDER 32 mm                                 </t>
  </si>
  <si>
    <t xml:space="preserve">KLIP BINDER 51 mm                                </t>
  </si>
  <si>
    <t>PŘIPÍNÁČKY 222 /100 ks</t>
  </si>
  <si>
    <t xml:space="preserve">KOREKČNÍ STROJEK s vyměnitelnou kazetou, stopa 4,2mm, 12-14m - komplet </t>
  </si>
  <si>
    <t>LEPÍCÍ STROJEK s vyměnitelnou kazetou, stopa 8,4mm, 14-16m - komplet</t>
  </si>
  <si>
    <t>PÁSKA LEPÍCÍ PAPÍROVÁ 5cm*25m, hnědá</t>
  </si>
  <si>
    <t>PÁSKA PĚNOVÁ,montážní oboustranná 19 x 1,5m</t>
  </si>
  <si>
    <t>PÁSKA balící transparentní 4,8cm*66m</t>
  </si>
  <si>
    <t>STOLNÍ ODVÍJEČ  vč.pásky 19mm*33m</t>
  </si>
  <si>
    <t>PÁSKA lepící.transparentní 25mm*66m akrylát</t>
  </si>
  <si>
    <t>PÁSKA LEP.25mmx66m,transp.</t>
  </si>
  <si>
    <t>LEPIDLO tekuté trans. s membránou 50ml</t>
  </si>
  <si>
    <t>LEPIDLO tekuté 50ml s membránou</t>
  </si>
  <si>
    <t>LEPIDLO DISPERZNÍ tekuté 250g</t>
  </si>
  <si>
    <t>LEPIDLO HERKULES 250g</t>
  </si>
  <si>
    <t>LEPIDLO KONTAKTNÍ na extrémně namáhané spoje 50ml</t>
  </si>
  <si>
    <t>CHEMOPRÉN Extrém tuba 50ml</t>
  </si>
  <si>
    <t>ČTVEREČKY LEPÍCÍ oboustranné  60ks</t>
  </si>
  <si>
    <t>Lepidlo PRITT čtverečky/65 TESA</t>
  </si>
  <si>
    <t>LEPIDLO disperzní PRITT GAMAFIX 100g</t>
  </si>
  <si>
    <t>TUŽKA DŘEVĚNÁ kancelářská s pryží, tvrdost HB</t>
  </si>
  <si>
    <t>TUŽKA DŘEVĚNÁ kancelářská s pryží 2B</t>
  </si>
  <si>
    <t xml:space="preserve">TUŽKA DŘEVĚNÁ dvobarevná červeno-modrá </t>
  </si>
  <si>
    <t>TUŽKA ČERVENOMODRÁ 3433 tech.</t>
  </si>
  <si>
    <t>PERO KULIČKOVÉ JEDNORÁZOVÉ, modrá náplň</t>
  </si>
  <si>
    <t>MIKROTUŽKA kovové tělo, s pryží, výsuvný hrot, 0,5mm</t>
  </si>
  <si>
    <t>MIKROTUŽKA plastové tělo, s pryží, výsuvný hrot, 0,5mm</t>
  </si>
  <si>
    <t>TUŽKA KOVOVÁ padací mechanická (VERSATILKA)</t>
  </si>
  <si>
    <t>TUŽKA VERSATILKA,5201 kovová</t>
  </si>
  <si>
    <t>Kuličkové pero SOLIDLY - plastové</t>
  </si>
  <si>
    <t>NÁPLŇ F411 needle (do č.303780)</t>
  </si>
  <si>
    <t>Náplň do KP SOLIDLY F411 needle</t>
  </si>
  <si>
    <t>PERO KULIČKOVÉ s kovovým tělem</t>
  </si>
  <si>
    <t>ROLLER přepisovací, modrá náplň s jehličkovým hrotem</t>
  </si>
  <si>
    <t>NÁPLŇ velkoobsahová modrá 0,7mm do gelového rolleru (č.303597)</t>
  </si>
  <si>
    <t>NÁPLŇ velkoobsahová červená 0,7mm do gelového rolleru (č.303598)</t>
  </si>
  <si>
    <t>NÁPLŇ velkoobsahová černá 0,7mm do gelového rolleru (č.303599)</t>
  </si>
  <si>
    <t>NÁPLŇ velkoobsahová zelená 0,7mm do gelového rolleru (č.303600)</t>
  </si>
  <si>
    <t>NÁPLŇ HH007 prodlouž.11,4 cm, modrá</t>
  </si>
  <si>
    <t xml:space="preserve">NÁPLŇ do přepisovacího rolleru (č. 303609) </t>
  </si>
  <si>
    <t>NÁPLŇ do PILOT FRIXION POINT 0,5mm modrá</t>
  </si>
  <si>
    <t>NÁPLŇ do kovov. pera (č.303608)</t>
  </si>
  <si>
    <t>NÁPLŇ  4401-E, stand.modrá</t>
  </si>
  <si>
    <t>NÁPLŇ  4404,slabý hrot, modrá</t>
  </si>
  <si>
    <t>NÁPLŇ 4406  X-20, 4406 )</t>
  </si>
  <si>
    <t>NÁPLŇ do tužky 122601( X-20, 4406 )</t>
  </si>
  <si>
    <t>NÁPLŇ  4442 PARKER kov.modrá</t>
  </si>
  <si>
    <t>NÁPLŇ  4443 VELKOOBJEMOVÁ.modrá</t>
  </si>
  <si>
    <t>TUHY do mIkrotužky 0,5- tvrdost HB</t>
  </si>
  <si>
    <t>TUHY do mIkrotužky 0,5- tvrdost 2B</t>
  </si>
  <si>
    <t>TUHY do Versatilky, tvrdost HB</t>
  </si>
  <si>
    <t>FIXY školní 12 barev</t>
  </si>
  <si>
    <t>POPISOVAČ PERMANANTNÍ černý</t>
  </si>
  <si>
    <t>LINER 0,3mm, plast.hrot, nevysychavý - SADA 4barvy</t>
  </si>
  <si>
    <t>4611 F CENTROPEN -SADA</t>
  </si>
  <si>
    <t>LINER 0,3mm, plast.hrot, nevysychavý MODRÝ</t>
  </si>
  <si>
    <t>4611 F CENTROPEN -SADA.MODRÝ</t>
  </si>
  <si>
    <t>LINER 0,3mm, plast.hrot, nevysychavý ČERVENÝ</t>
  </si>
  <si>
    <t>4611 F CENTROPEN.ČERVEN</t>
  </si>
  <si>
    <t>LINER 0,3mm, plast.hrot, nevysychavý ČERNÝ</t>
  </si>
  <si>
    <t>4611 F CENTROPEN.ČERNÝ</t>
  </si>
  <si>
    <t>LINER 0,3mm, plast.hrot, nevysychavý ZELENÝ</t>
  </si>
  <si>
    <t>4611 F CENTROPEN.ZELENÝ</t>
  </si>
  <si>
    <t>ROLLER 0,3mm kovoý hrot MODRÝ</t>
  </si>
  <si>
    <t>POPISOVAČ 4615 0,3 kov.hrot.lih.MODRÝ</t>
  </si>
  <si>
    <t>ROLLER 0,3mm kovoý hrot ČERVENÝ</t>
  </si>
  <si>
    <t>POPISOVAČ 4615 0,3 kov.hrot.lih.ČERVENÝ</t>
  </si>
  <si>
    <t>ROLLER 0,3mm kovoý hrot ČERNÝ</t>
  </si>
  <si>
    <t>POPISOVAČ 4615 0,3 kov.hrot.lih.ČERNÝ</t>
  </si>
  <si>
    <t>ROLLER 0,3mm kovoý hrot ZELENÝ</t>
  </si>
  <si>
    <t>POPISOVAČ 4615 0,3 kov.hrot.lih.ZELENÝ</t>
  </si>
  <si>
    <t>ROLLER 0,3mm kovoý hrot - SADA 4 barvy</t>
  </si>
  <si>
    <t>CENTROPEN 4615 0,3 kov.hrot,lih.4-barvy</t>
  </si>
  <si>
    <t>LINER pro tech.kreslení sada4 ks - stopa 0,1-0,7</t>
  </si>
  <si>
    <t>CENTROPEN DOCUMENT 2631 0,1-0,7 tech.sada 4 kusy</t>
  </si>
  <si>
    <t>POPISOVAČ 8559 2,5 kul.na b tab.4-barvy</t>
  </si>
  <si>
    <t>POPISOVAČ 9211 bílý,lakový na kabely</t>
  </si>
  <si>
    <t>POPISOVAČ EDDING 790 - bílý</t>
  </si>
  <si>
    <t>POPISOVAČ EDDING 790 - modrý</t>
  </si>
  <si>
    <t>POPISOVAČ EDDING 790 - černý</t>
  </si>
  <si>
    <t>POPISOVAČ DONAU olejový 2,8mm - bílý</t>
  </si>
  <si>
    <t>POPISOVAČ DONAU olejový 2,8mm - modrý</t>
  </si>
  <si>
    <t>POPISOVAČ PERMANENTNÍ  lihový, kulatý hrot, stopa 1mm, ČERNÝ</t>
  </si>
  <si>
    <t>POPISOVAČ PERMANENTNÍ  lihový, kulatý hrot, stopa 1mm,  MODRÝ</t>
  </si>
  <si>
    <t>POPISOVAČ PERMANENTNÍ  lihový, kulatý hrot, stopa 1mm, ČERVENÝ</t>
  </si>
  <si>
    <t>POPISOVAČ PERMANENTNÍ  lihový, kulatý hrot, stopa 1mm, ZELENÝ</t>
  </si>
  <si>
    <t>POPISOVAČ PERMANENTNÍ  lihový, kulatý hrot, stopa 1mm, SADA - 4 barvy</t>
  </si>
  <si>
    <t>POPISOVAČ PERMANENTNÍ  lihový, kulatý hrot, stopa 2,5mm, MODRÝ</t>
  </si>
  <si>
    <t>POPISOVAČ PERMANENTNÍ  lihový, kulatý hrot, stopa 2,5mm, ČERVENÝ</t>
  </si>
  <si>
    <t>POPISOVAČ PERMANENTNÍ  lihový, kulatý hrot, stopa 2,5mm, ČERNÝ</t>
  </si>
  <si>
    <t>POPISOVAČ PERMANENTNÍ  lihový, kulatý hrot, stopa 2,5mm, ZELENÝ</t>
  </si>
  <si>
    <t>POPISOVAČ PERMANENTNÍ  lihový, kulatý hrot, stopa 2,5mm, SADA - 4 barvy</t>
  </si>
  <si>
    <t>PAPÍRKY INDIKÁTOR.LAKMUSOVÉ  univerzální 0-12 (100 ks v dóze)</t>
  </si>
  <si>
    <t>1ks = dóza se 100ks papírků</t>
  </si>
  <si>
    <t>RUČNÍKY PAP.závěsné v klipu (po 50ks v klipu)</t>
  </si>
  <si>
    <t>1ks = klip</t>
  </si>
  <si>
    <t>RUČNÍKY PAPÍROVÉ C šedé,5 000 ks-krabice</t>
  </si>
  <si>
    <t>1ks = krabice s 5.000 ručníky</t>
  </si>
  <si>
    <t>RUČNÍKY PAP.011 role,pr.13,5 cm</t>
  </si>
  <si>
    <t>RUČNÍKY PAP.010 v rolích,průměr 20 cm</t>
  </si>
  <si>
    <t>1ks=1 role</t>
  </si>
  <si>
    <t>UBROUSKY EKO BÍLÉ 33 x 33 cm</t>
  </si>
  <si>
    <t>SÁČKY s rychlouzávěrem 10*15 cm</t>
  </si>
  <si>
    <t>SÁČKY s rychlouzávěrem 8*12 cm</t>
  </si>
  <si>
    <t>SÁČKY s rychlouzávěrem 30*40 cm</t>
  </si>
  <si>
    <t xml:space="preserve">SÁČKY s rychlouzávěrem 15*22cm </t>
  </si>
  <si>
    <t xml:space="preserve">SÁČKY s rychlouzávěrem 6*4cm </t>
  </si>
  <si>
    <t>SÁČKY s rychlouzávěrem 20*30 cm</t>
  </si>
  <si>
    <t>SÁČKY MIKRO. 25 x 35 cm,ODTRH.</t>
  </si>
  <si>
    <t>SÁČKY MIKRO. 25 x 40 cm,ODTRH.</t>
  </si>
  <si>
    <t xml:space="preserve">SÁČKY IGELIT. 20 x 30 cm,TRAN. </t>
  </si>
  <si>
    <t>HOUBA HRANATÁ VELKÁ 10,5x15x6 cm</t>
  </si>
  <si>
    <t>OBAL měkký na čipovou kartu (rozměr karty je 54*85mm) min 200µ</t>
  </si>
  <si>
    <t>PRITT, KORES</t>
  </si>
  <si>
    <t>tento výrobek nutno doržet !</t>
  </si>
  <si>
    <t>PENCIL 556 (Schneider)</t>
  </si>
  <si>
    <t>PAPÍR TOALETNÍ 1vrstvý,400 útržků</t>
  </si>
  <si>
    <t xml:space="preserve">RUČNÍKY PAP.závěsné v klipu </t>
  </si>
  <si>
    <t>PRŮMYSLOVÁ utěrka dvouvrstvá, 1.040 útržků 260*280mm</t>
  </si>
  <si>
    <t>PRŮMYSLOVÁ utěrka KATRIN XL2 (45863)</t>
  </si>
  <si>
    <t>Gumičky barevné Ø50mm 1kg</t>
  </si>
  <si>
    <t>Popis výrobku</t>
  </si>
  <si>
    <t>MJ</t>
  </si>
  <si>
    <t>Papír xerografický barevný A4, 80g sytě žlutý</t>
  </si>
  <si>
    <t>BLOK pro flipchart 95*68cm čistý</t>
  </si>
  <si>
    <t xml:space="preserve">OBÁLKA s plastovým zipem A4 </t>
  </si>
  <si>
    <t xml:space="preserve">OBÁLKA s plastovým zipem A5 </t>
  </si>
  <si>
    <t xml:space="preserve">VECTOR  A5 </t>
  </si>
  <si>
    <t xml:space="preserve">VECTOR A4 </t>
  </si>
  <si>
    <t>KELÍMEK PLAST na horké nápoje, 200 ml. do automatu</t>
  </si>
  <si>
    <t>např.Maped Heavy Duty, SAX 199</t>
  </si>
  <si>
    <t>např.děrovač SAX 308</t>
  </si>
  <si>
    <t>POPISOVAČ na bílé tabule, kul. hrot, stíratelný za sucha, stopa 2,5mm, SADA 4 barvy</t>
  </si>
  <si>
    <t>POPISOVAČ LAKOVÝ, přepouštěcí mech., plast.hrot v kov.objímce, stopa 0,7mm bílý</t>
  </si>
  <si>
    <t>POPISOVAČ DONAU olejový 2,8mm - červený</t>
  </si>
  <si>
    <t>sada</t>
  </si>
  <si>
    <t>kus</t>
  </si>
  <si>
    <t>303220</t>
  </si>
  <si>
    <t>POŘADAČ pákový A4, š.75mm, potah plast, RŮZNÉ BARVY</t>
  </si>
  <si>
    <t>bal = 10ks štítků</t>
  </si>
  <si>
    <t>kotouč</t>
  </si>
  <si>
    <t>kotouč=1.000ks štítků</t>
  </si>
  <si>
    <t>bal = 25 skladů (400ks etiket)</t>
  </si>
  <si>
    <t>bal = 500 skladů (8.000ks etiket)</t>
  </si>
  <si>
    <t>bal = 100ks archů A4 (1.600ks etiket)</t>
  </si>
  <si>
    <t>bal = 100ks archů A4 (1.400ks etiket)</t>
  </si>
  <si>
    <t>RAYFILM R0400 transp. PET etiketa A4/100ks v balení</t>
  </si>
  <si>
    <t>RAYFILM R0400 bílá lesklá PET etiketa A4/100ks v balení</t>
  </si>
  <si>
    <t>Hopax-Pop-Up Stick´n, balení = 200ks záložek pěti barev</t>
  </si>
  <si>
    <t>EUROOBAL závěsný "U" A4 , 70μ, hladký, lesklý (PH102)</t>
  </si>
  <si>
    <t>EUROOBAL závěsný A4 "U" MAXI 100μ rozšířený (220*300) čirý, hladký</t>
  </si>
  <si>
    <t>balení = 100ks</t>
  </si>
  <si>
    <t>PÁSKA lepící.transparentní 19mm*33m</t>
  </si>
  <si>
    <t>PÁSKA pěnová oboustranná SCOTCH, TESA</t>
  </si>
  <si>
    <t>sada FIXY ŠKOLNÍ,OBYČ. 7790 12-BAREV</t>
  </si>
  <si>
    <t>ROLLER GELOVÝ, STISKACÍ -velkoobsahová náplň 0,7mm modrá</t>
  </si>
  <si>
    <t>ROLLER GELOVÝ, STISKACÍ -velkoobsahová náplň 0,7mm červená</t>
  </si>
  <si>
    <t>ROLLER GELOVÝ, STISKACÍ - velkoobsahová náplň 0,7mm černá</t>
  </si>
  <si>
    <t>ROLLER GELOVÝ, STISKACÍ - velkoobsahová náplň 0,7mm zelená</t>
  </si>
  <si>
    <t>balení 1kg</t>
  </si>
  <si>
    <t>bal = 1kg</t>
  </si>
  <si>
    <t>STOJÁNEK NA PSACÍ POTŘ, dělěný, plast. (výr Concorde, ICO Design)</t>
  </si>
  <si>
    <t>sada 4 barev</t>
  </si>
  <si>
    <t>sada 6 barev</t>
  </si>
  <si>
    <t>cena za MJ</t>
  </si>
  <si>
    <t>Cena celkem bez DPH</t>
  </si>
  <si>
    <t>1ks = 250 listů</t>
  </si>
  <si>
    <t>nemusí být kalkulačka</t>
  </si>
  <si>
    <t xml:space="preserve">PORTFOLIO A4, na zip,vnitřní kapsa a kapsičky na karty, kroužk.mechanika </t>
  </si>
  <si>
    <t>PORTFOLIO A5, na zip,vnitřní kapsa a kapsičky na karty, kroužk.mechanika</t>
  </si>
  <si>
    <t>ODKLADAČ plastový stohovatelný - ZASOUVACÍ DO SEBE, různé barvy</t>
  </si>
  <si>
    <t>NŮŽKY KANCELÁŘSKÉ DLOUHÉ, celokovové - 25cm</t>
  </si>
  <si>
    <t>PRAVÍTKO plast. 30 cm transparentní</t>
  </si>
  <si>
    <t>PRAVÍTKO plast. 20 cm transparentní</t>
  </si>
  <si>
    <t>PRAVÍTKO plast. 40 cm transparentní</t>
  </si>
  <si>
    <t>PERO KULIČKOVÉ celokovové, 0,4 - 0,5mm</t>
  </si>
  <si>
    <t>Herlitz, Sakota, Concorde</t>
  </si>
  <si>
    <t>TYČINKA lepící 20g KORES</t>
  </si>
  <si>
    <t>TYČINKA lepící 40g KORES</t>
  </si>
  <si>
    <t>Centropen 3616 Double</t>
  </si>
  <si>
    <t>DESKA spisové na A4 z neprůhledného PP, 3 chlopně, gumička, modré</t>
  </si>
  <si>
    <t>SLOŽKA PRO ŘIDIČE A4, přídavná úzká klopa, rychlosvorka, kapsy</t>
  </si>
  <si>
    <t>např. od výrobce P+P karton</t>
  </si>
  <si>
    <t>kapacita 100 listů, popisovací štítek</t>
  </si>
  <si>
    <t>RYCHLOVAZAČ papírový závěsný, plný (RZC) různé barvy</t>
  </si>
  <si>
    <t>ROZEŠÍVAČKA kancelářských drátků - klešťová</t>
  </si>
  <si>
    <t>MAPED, Concorde, Sax</t>
  </si>
  <si>
    <t xml:space="preserve">                                                                             </t>
  </si>
  <si>
    <t>přední strana a hřbet-průhl. kapsa na popisky(katalog.poř.Personal )</t>
  </si>
  <si>
    <t>POŘADAČ A4 celoplastový typ "D", hřbet 7cm, 4 krouž. mechanika, různé barvy</t>
  </si>
  <si>
    <t>Obálka BÍLÁ C6 (162*114) samolepící, krycí páska</t>
  </si>
  <si>
    <t>Obálka BÍLÁ DL  (220*110) samolepící, krycí páska</t>
  </si>
  <si>
    <t>Obálka B4 taška (250*350) BÍLÁ, krycí páska</t>
  </si>
  <si>
    <t>Obchodní taška BÍLÁ C4 (229*324) samolepící</t>
  </si>
  <si>
    <t>Obchodní taška RECYKLOVANÁ C4 (229*324) samolepící</t>
  </si>
  <si>
    <t>BLOK A6 50ls, lepený nahoře, čistý</t>
  </si>
  <si>
    <t>KNIHA záznamní  A4 linka, 100 listů</t>
  </si>
  <si>
    <t>KNIHA záznamní  A5 linka, 100 listů</t>
  </si>
  <si>
    <t>KOTOUČEK TERMO 57/30/12</t>
  </si>
  <si>
    <t xml:space="preserve">ETIKETA 96*33 bílá, 16 ks na A4 </t>
  </si>
  <si>
    <t>POŘADAČ pákový  A4, š.75mm kartonový s mramorovým potahem, ČERNÝ</t>
  </si>
  <si>
    <t>POŘADAČ pákový  A4, š. 50mm,kartonový s mramorovým potahem, ČERNÝ</t>
  </si>
  <si>
    <t>POŘADAČ pákový A4, š. 50mm, potah plast  RŮZNÉ BARVY</t>
  </si>
  <si>
    <t>Spisová deska s tkanicí z 1250g strojní lepenky, která je jednostranně černě potištěna designem mráčku.</t>
  </si>
  <si>
    <t>Spisová deska s tkanicí z 1250g strojní lepenky, která je jednostranně modře potištěna designem mráčku.</t>
  </si>
  <si>
    <t>DESKY lepenkové s tkanicí A4 maramorované černé</t>
  </si>
  <si>
    <t>DESKY lepenkové s tkanicí A4 maramorované modré</t>
  </si>
  <si>
    <t>Obálka B4 taška s křížovým dnem(250*350*40, 130g) textil.výztuž, HNĚDÁ</t>
  </si>
  <si>
    <t>Esselte Economy</t>
  </si>
  <si>
    <t>SPORO A4 (P+P karton)</t>
  </si>
  <si>
    <t>SPISOVÉ DESKY A4 z PVC rozevírací,spodní vnitřní kapsy (červ., zel., modr.,čer.)</t>
  </si>
  <si>
    <t>PODLOŽKA psací A4  potah PVC, rozevírací, klip nahoře - modré, zelené. černé, červené</t>
  </si>
  <si>
    <t>P+P karton</t>
  </si>
  <si>
    <t>450 micronů</t>
  </si>
  <si>
    <t>Krabice A4 na spisy 3klopá s gumou,hladká, šířka hřbetu 3 cm 246 x 326 x 30 mm, tloušťka materiálu 700 mic.</t>
  </si>
  <si>
    <t>DESKY na spisy A4 z PP, hřbet 30mm, gumička, modré poloprůhledné, 700 micr.</t>
  </si>
  <si>
    <t xml:space="preserve">EUROOBAL závěsný "U"  A4 45μ, hladký lesklý </t>
  </si>
  <si>
    <t>EUROOBAL závěsný B4 (220*325mm) s boční klopou, 110μ čirý</t>
  </si>
  <si>
    <t>EUROOBAL závěsný "U" A5 50μ čirý, lesklý</t>
  </si>
  <si>
    <t>na kroužkovou vazbu</t>
  </si>
  <si>
    <t>RYCHLOVAZAČ plastový A4, transp. přední strana, štítek, ČERNÝ</t>
  </si>
  <si>
    <t>RYCHLOVAZAČ plastový A4, transp. přední strana, štítek, BÍLÝ</t>
  </si>
  <si>
    <t>RYCHLOVAZAČ plastový A4, transp. přední strana, štítek, ČERVENÝ</t>
  </si>
  <si>
    <t>RYCHLOVAZAČ plastový A4, transp. přední strana, štítek, ZELENÝ</t>
  </si>
  <si>
    <t>RYCHLOVAZAČ plastový A4, transp. přední strana, štítek, ŽLUTÝ</t>
  </si>
  <si>
    <t>RYCHLOVAZAČ plastový A4, transp. přední strana, štítek, TMAVĚ MODRÝ</t>
  </si>
  <si>
    <t>RYCHLOVAZAČ plastový A4, transp. přední strana, štítek, SVĚTLE MODRÝ</t>
  </si>
  <si>
    <t>RYCHLOVAZAČ plastový A4 s eurozávěsem, transp. přední strana, štítek BÍLÝ</t>
  </si>
  <si>
    <t>RYCHLOVAZAČ plastový A4 s eurozávěsem, transp. přední strana štítek ČERNÝ</t>
  </si>
  <si>
    <t>RYCHLOVAZAČ plastový A4 s eurozávěsem, transp. přední strana štítek ČERV.</t>
  </si>
  <si>
    <t>RYCHLOVAZAČ plastový A4 s eurozávěsem, transp. přední strana štítek MODRÝ</t>
  </si>
  <si>
    <t>RYCHLOVAZAČ plastový A4 s eurozávěsem, transp. přední strana štítek  ZELENÝ</t>
  </si>
  <si>
    <t>RYCHLOVAZAČ plastový A4 s eurozávěsem, transp. přední strana štítek ŽLUTÝ</t>
  </si>
  <si>
    <t>kapacita 100 listů, popisovací štítek, eurozávěs</t>
  </si>
  <si>
    <t>do závěsných pořadačů</t>
  </si>
  <si>
    <t>RYCHLOVAZAČ papírový celý A4 (ROC) různé barvy</t>
  </si>
  <si>
    <t xml:space="preserve">KLIP kancelářský kovový 32 mm    </t>
  </si>
  <si>
    <t xml:space="preserve">KLIP kancelářský kovový 51 mm    </t>
  </si>
  <si>
    <t>ŠPENDLÍKY s plast.hlavou na korkové nástěnky a mapy (Push pins)</t>
  </si>
  <si>
    <t>910041 Concorde (100ks), RON - mix barev</t>
  </si>
  <si>
    <t>TROJÚHELNÍK PRAVOÚHLÝ transparentní s ryskou, strana s měřítkem 16cm</t>
  </si>
  <si>
    <t xml:space="preserve">klasický školní trojúhelník </t>
  </si>
  <si>
    <t>kuličkové pero na stojánku s pružinou, jednorázové</t>
  </si>
  <si>
    <t>STOLNÍ ODVÍJEČE C38,/C60 vč.pásky 19*33/TESA Easy CUT Smart</t>
  </si>
  <si>
    <t xml:space="preserve">PERO KULIČKOVÉ  plastové stiskací s mikrohrotem </t>
  </si>
  <si>
    <t>POPISOVAČ NA CD a plasty, DUO - 2 různé hroty, černý</t>
  </si>
  <si>
    <t>OPTYS 1260 - nutno dodržet</t>
  </si>
  <si>
    <t>OPTYS 1268- nutno dodržet</t>
  </si>
  <si>
    <t>OPTYS 1177- nutno dodržet</t>
  </si>
  <si>
    <t>OPTYS 1166- nutno dodržet</t>
  </si>
  <si>
    <t>OPTYS 1088- nutno dodržet</t>
  </si>
  <si>
    <t>OPTYS 1081- nutno dodržet</t>
  </si>
  <si>
    <t>OPTYS 1146- nutno dodržet</t>
  </si>
  <si>
    <t>OPTYS 1147- nutno dodržet</t>
  </si>
  <si>
    <t>sáček ZIP</t>
  </si>
  <si>
    <t>MOTOUZ LEN 40 gr/60m,ø 1,25mm bílý, potravinářský</t>
  </si>
  <si>
    <t>ZVÝRAZŇOVAČ s klínovým hrotem, stopa 1-4mm, SADA - 6ks</t>
  </si>
  <si>
    <t>ZVÝRAZŇOVAČ s klínovým hrotem, stopa 1-4mm, RŮŽOVÝ</t>
  </si>
  <si>
    <t>ZVÝRAZŇOVAČ s tenkým hrotem, stopa1,8 mm,SADA  4-barvy</t>
  </si>
  <si>
    <t>ZVÝRAZŇOVAČ s klínovým hrotem, stopa 1-4mm, ŽLUTÝ</t>
  </si>
  <si>
    <t>ZVÝRAZŇOVAČ s klínovým hrotem, stopa 1-4mm, ZELENÝ</t>
  </si>
  <si>
    <t>ZVÝRAZŇOVAČ s klínovým hrotem, stopa 1-4mm, ORANŽOVÝ</t>
  </si>
  <si>
    <t>ZVÝRAZŇOVAČ s klínovým hrotem, stopa 1-4mm, MODRÝ</t>
  </si>
  <si>
    <t>ZVÝRAZŇOVAČ s klínovým hrotem, stopa 1-4mm, FIALOVÝ</t>
  </si>
  <si>
    <t>UBROUSKY BÍLÉ 33 x 33 cm/100ks</t>
  </si>
  <si>
    <t>čistě bílá obálka (ne bělený sulfát)</t>
  </si>
  <si>
    <t>Xerografický papír barevný  80gr,A3 sytě žlutý  Coloraction Sevilla</t>
  </si>
  <si>
    <t>Xerografický papír barevný  80gr A4, sytě oranžový Coloraction Venezia</t>
  </si>
  <si>
    <t>Xerografický papír barevný  80gr,A4 sytě žlutý  Coloraction Sevilla</t>
  </si>
  <si>
    <t xml:space="preserve">bal =  balení 100ks </t>
  </si>
  <si>
    <t>nutno dodržet</t>
  </si>
  <si>
    <t xml:space="preserve">nutno dodržet </t>
  </si>
  <si>
    <t>bal=100ks</t>
  </si>
  <si>
    <t>Bezpečnostní obálka, neroztrhnutelná, z hnědého sulfátu, samolepicí, textilní mřížka</t>
  </si>
  <si>
    <t>MOTOUZ POLYPROPYLEN  250g/125m, ø 3,15mm</t>
  </si>
  <si>
    <t>MOTOUZ JUTA  200g/150m, ø 1,75mm</t>
  </si>
  <si>
    <t>TUŽKA KULIČKOVÁ na pružině s nalepovací podložkou, jednorázové</t>
  </si>
  <si>
    <t>nutno dodržet parametry výrobku</t>
  </si>
  <si>
    <t>Poznámka: Doporučený výrobek, u červeně označených nutno dodržet značku nebo výrobce</t>
  </si>
  <si>
    <t>počet kusů v balení</t>
  </si>
  <si>
    <t>Centropen 2846 - NUTNO DODRŽET</t>
  </si>
  <si>
    <t>sada 4 barev CENTROPEN 28446 - nutno doržet</t>
  </si>
  <si>
    <t>CENTROPEN 8566-nutno dodržet</t>
  </si>
  <si>
    <t>CENTROPEN 8566 sada 4 barev - nutno dodržet</t>
  </si>
  <si>
    <t>DĚROVAČ  do 10 listů se zarážkou</t>
  </si>
  <si>
    <t>nutno dodržet d. s redukcí síly</t>
  </si>
  <si>
    <t xml:space="preserve">Obálka BÍLÁ C5 (162*229) samolepící,krycípáska, </t>
  </si>
  <si>
    <t>Obálka B4 taška s křížovým dnem(250*350*40) BÍLÁ, 130g</t>
  </si>
  <si>
    <t>čistě bílá obálka (ne bělený sulfát) je nutné dodržet gramáž</t>
  </si>
  <si>
    <t>nutno dodržet Trodat 4810 (nebo COLOP Mini Line) a formát data</t>
  </si>
  <si>
    <t>PILOT Frixion Point, nutno dodržet</t>
  </si>
  <si>
    <t xml:space="preserve">PAPÍR TOALETNÍ 1vrstvý,prům. 19 cm </t>
  </si>
  <si>
    <t xml:space="preserve">PAPÍR TOALETNÍ 1vrstvý,prům. 28 cm  </t>
  </si>
  <si>
    <t>nutno dodržet kvalitu A</t>
  </si>
  <si>
    <t>Min. prodejní množství</t>
  </si>
  <si>
    <t>Celková cena za položku</t>
  </si>
  <si>
    <t>číslo mat. dodavatele</t>
  </si>
  <si>
    <t>Drátky do seš. 24/6</t>
  </si>
  <si>
    <t>KLIP kancelářský kovový 19 mm</t>
  </si>
  <si>
    <t>KNIHA PŘÍCHODŮ A ODCHOD.A4 á 64 ls.</t>
  </si>
  <si>
    <t>DENÍK STAVEBNÍ  A4 samoprop.</t>
  </si>
  <si>
    <t>Záznam o provozu vozidla osobní dopravy A5</t>
  </si>
  <si>
    <t>Záznam o době řízení vozidla a bezpeč. přestávkách A4</t>
  </si>
  <si>
    <t xml:space="preserve">DOKLAD DAŇOVÝ-PRODEJ ZA HOT.A5 sam. </t>
  </si>
  <si>
    <t>PŘÍJ.POKL. DOKLAD SP(2x50) A6</t>
  </si>
  <si>
    <t>DOVOLENKA  A 6 á 100 ls.</t>
  </si>
  <si>
    <t>PROPUSTKA A7, blok á 100 ls.</t>
  </si>
  <si>
    <t>RUČNÍKY PAP. v rolích, průměr 20 cm</t>
  </si>
  <si>
    <t>RUČNÍKY PAP. v rolích, průměr 13,5 cm</t>
  </si>
  <si>
    <r>
      <t xml:space="preserve">DĚROVAČ do 65 listů </t>
    </r>
    <r>
      <rPr>
        <b/>
        <sz val="10"/>
        <rFont val="Arial"/>
        <family val="2"/>
        <charset val="238"/>
      </rPr>
      <t>s redukcí síly</t>
    </r>
  </si>
  <si>
    <r>
      <t xml:space="preserve">SEŠÍVAČKA </t>
    </r>
    <r>
      <rPr>
        <b/>
        <sz val="10"/>
        <rFont val="Arial"/>
        <family val="2"/>
        <charset val="238"/>
      </rPr>
      <t xml:space="preserve">s dlouhým ramenem </t>
    </r>
    <r>
      <rPr>
        <sz val="10"/>
        <rFont val="Arial"/>
        <family val="2"/>
        <charset val="238"/>
      </rPr>
      <t>do 20 listů</t>
    </r>
  </si>
  <si>
    <t>LEPIDLO VTEŘINOVÉ univerzální 3g</t>
  </si>
  <si>
    <t>Ø odběr</t>
  </si>
  <si>
    <t>DIÁŘ denní pro aktuální rok, A5, lamino,     rok 2024</t>
  </si>
  <si>
    <t>KALENDÁŘ PRACOVNÍ stolní týdenní min 28*14cm  rok 2024</t>
  </si>
  <si>
    <t>KALENDÁŘ nástěnný tříměsíční 2024</t>
  </si>
  <si>
    <t>DIÁŘ PVC MĚSÍČNÍ kapesní cca 79*179 ,rok 2024</t>
  </si>
  <si>
    <t>DATUMOVKA od roku 2022 a výš DD/MM/RRRR</t>
  </si>
  <si>
    <t>ke smlouvě č.  24/***/3062</t>
  </si>
  <si>
    <t>Příloha č. 1 -TECHNICKÁ  SPECIFIKACE A CENÍK</t>
  </si>
  <si>
    <t>CENOVÁ kalkulace</t>
  </si>
  <si>
    <t>SPOTŘEBA v MJ 2019-2023</t>
  </si>
  <si>
    <t>Poznámka</t>
  </si>
  <si>
    <t>cena ze smlouvy 23/326/3062 bez DPH za MJ</t>
  </si>
  <si>
    <t>CENA celkem položkově v Kč</t>
  </si>
  <si>
    <t>DATUMOVKA DD/MM/RRRR</t>
  </si>
  <si>
    <t>RUČNÍKY PAP. v rolích,průměr 20 cm</t>
  </si>
  <si>
    <t xml:space="preserve">DOVOLENKA  A 6 á 100 ls.                                                      </t>
  </si>
  <si>
    <t>DIÁŘ denní pro aktuální rok, A5, lamino,     rok 2022</t>
  </si>
  <si>
    <t xml:space="preserve">Záznam o době řízení vozidla a bezpeč. přestávkách A4    </t>
  </si>
  <si>
    <t>KALENDÁŘ nástěnný tříměsíční 2022</t>
  </si>
  <si>
    <t xml:space="preserve">DENÍK STAVEBNÍ  A4 samoprop.,                                           </t>
  </si>
  <si>
    <t>SEŠÍVAČKA s dlouhým ramenem do 20 listů</t>
  </si>
  <si>
    <t>DĚROVAČ do 65 listů s redukcí síly</t>
  </si>
  <si>
    <t xml:space="preserve">DOKLAD DAŇOVÝ-PRODEJ ZA HOT.A5 sam.                      </t>
  </si>
  <si>
    <t xml:space="preserve">PŘÍJ.POKL. DOKLAD SP(2x50) A6                                         </t>
  </si>
  <si>
    <t>DIÁŘ PVC MĚSÍČNÍ kapesní cca 79*179 ,rok 2022</t>
  </si>
  <si>
    <t>RUČNÍKY PAP. V rolích ,průměr.13,5 cm</t>
  </si>
  <si>
    <t xml:space="preserve">Záznam o provozu vozidla osobní dopravy A5                          </t>
  </si>
  <si>
    <t xml:space="preserve">PROPUSTKA A7, blok á 100 ls.                                              </t>
  </si>
  <si>
    <t xml:space="preserve">KNIHA PŘÍCHODŮ A ODCHOD.A4 á 64 ls.                            </t>
  </si>
  <si>
    <t xml:space="preserve">Drátky do seš. 24/6                                                 </t>
  </si>
  <si>
    <t xml:space="preserve">KLIP kancelářský kovový 19 mm                                 </t>
  </si>
  <si>
    <t>CELKOVÁ HODNOTA ZA ROK</t>
  </si>
  <si>
    <t>PŘEDPOKLAD HODNOTY ZAKÁZKY V SOUČASNÝCH CENÁCH</t>
  </si>
  <si>
    <t>Očekávaný odběr v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</si>
</sst>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2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6"/>
      <name val="Arial"/>
      <family val="2"/>
      <charset val="238"/>
    </font>
    <font>
      <sz val="10"/>
      <name val="MS Sans Serif"/>
      <family val="2"/>
      <charset val="238"/>
    </font>
    <font>
      <sz val="11"/>
      <color rgb="FFFFFF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2" fillId="0" borderId="0"/>
  </cellStyleXfs>
  <cellXfs count="136">
    <xf numFmtId="0" fontId="0" fillId="0" borderId="0" xfId="0"/>
    <xf numFmtId="3" fontId="3" fillId="2" borderId="0" xfId="0" applyNumberFormat="1" applyFont="1" applyFill="1"/>
    <xf numFmtId="0" fontId="0" fillId="2" borderId="0" xfId="0" applyFill="1"/>
    <xf numFmtId="49" fontId="2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 shrinkToFit="1"/>
    </xf>
    <xf numFmtId="0" fontId="3" fillId="2" borderId="0" xfId="0" applyFont="1" applyFill="1" applyAlignment="1">
      <alignment horizontal="center" shrinkToFit="1"/>
    </xf>
    <xf numFmtId="0" fontId="2" fillId="2" borderId="0" xfId="0" applyFont="1" applyFill="1" applyAlignment="1">
      <alignment horizontal="left" vertical="top" shrinkToFit="1"/>
    </xf>
    <xf numFmtId="0" fontId="3" fillId="2" borderId="0" xfId="0" applyFont="1" applyFill="1" applyAlignment="1">
      <alignment shrinkToFit="1"/>
    </xf>
    <xf numFmtId="0" fontId="8" fillId="0" borderId="0" xfId="0" applyFont="1"/>
    <xf numFmtId="49" fontId="10" fillId="2" borderId="0" xfId="0" applyNumberFormat="1" applyFont="1" applyFill="1"/>
    <xf numFmtId="0" fontId="10" fillId="2" borderId="0" xfId="0" applyFont="1" applyFill="1" applyAlignment="1">
      <alignment horizontal="left" vertical="top" shrinkToFit="1"/>
    </xf>
    <xf numFmtId="0" fontId="11" fillId="2" borderId="0" xfId="0" applyFont="1" applyFill="1" applyAlignment="1">
      <alignment horizontal="left" vertical="top" shrinkToFit="1"/>
    </xf>
    <xf numFmtId="164" fontId="0" fillId="2" borderId="0" xfId="0" applyNumberForma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14" fillId="2" borderId="2" xfId="0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shrinkToFi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 shrinkToFit="1"/>
    </xf>
    <xf numFmtId="0" fontId="4" fillId="2" borderId="2" xfId="1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shrinkToFit="1"/>
    </xf>
    <xf numFmtId="164" fontId="14" fillId="2" borderId="3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wrapText="1" shrinkToFit="1"/>
    </xf>
    <xf numFmtId="0" fontId="14" fillId="2" borderId="4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 shrinkToFit="1"/>
    </xf>
    <xf numFmtId="0" fontId="14" fillId="0" borderId="6" xfId="0" applyFont="1" applyBorder="1" applyAlignment="1">
      <alignment horizontal="right"/>
    </xf>
    <xf numFmtId="0" fontId="9" fillId="2" borderId="7" xfId="0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shrinkToFi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2" borderId="10" xfId="0" applyFont="1" applyFill="1" applyBorder="1"/>
    <xf numFmtId="49" fontId="4" fillId="2" borderId="11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 shrinkToFit="1"/>
    </xf>
    <xf numFmtId="0" fontId="6" fillId="2" borderId="11" xfId="0" applyFont="1" applyFill="1" applyBorder="1" applyAlignment="1">
      <alignment vertical="center" wrapText="1" shrinkToFit="1"/>
    </xf>
    <xf numFmtId="164" fontId="14" fillId="2" borderId="11" xfId="0" applyNumberFormat="1" applyFont="1" applyFill="1" applyBorder="1" applyAlignment="1">
      <alignment vertical="center" wrapText="1"/>
    </xf>
    <xf numFmtId="49" fontId="14" fillId="2" borderId="11" xfId="0" applyNumberFormat="1" applyFont="1" applyFill="1" applyBorder="1" applyAlignment="1">
      <alignment vertical="center"/>
    </xf>
    <xf numFmtId="164" fontId="14" fillId="2" borderId="11" xfId="0" applyNumberFormat="1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164" fontId="14" fillId="2" borderId="11" xfId="0" applyNumberFormat="1" applyFont="1" applyFill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164" fontId="14" fillId="2" borderId="14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164" fontId="14" fillId="2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vertical="center" wrapText="1"/>
    </xf>
    <xf numFmtId="164" fontId="0" fillId="0" borderId="20" xfId="0" applyNumberFormat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165" fontId="0" fillId="3" borderId="23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21" xfId="0" applyNumberFormat="1" applyFill="1" applyBorder="1" applyAlignment="1">
      <alignment horizontal="center" vertical="center"/>
    </xf>
    <xf numFmtId="3" fontId="0" fillId="3" borderId="23" xfId="0" applyNumberFormat="1" applyFill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/>
    <xf numFmtId="164" fontId="16" fillId="0" borderId="0" xfId="0" applyNumberFormat="1" applyFont="1"/>
    <xf numFmtId="0" fontId="16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/>
    <xf numFmtId="3" fontId="16" fillId="0" borderId="0" xfId="0" applyNumberFormat="1" applyFont="1"/>
    <xf numFmtId="164" fontId="0" fillId="0" borderId="0" xfId="0" applyNumberFormat="1"/>
    <xf numFmtId="0" fontId="0" fillId="0" borderId="0" xfId="0" applyAlignment="1">
      <alignment horizontal="right" vertical="center"/>
    </xf>
    <xf numFmtId="165" fontId="0" fillId="0" borderId="13" xfId="0" applyNumberFormat="1" applyBorder="1" applyAlignment="1">
      <alignment horizontal="center"/>
    </xf>
    <xf numFmtId="3" fontId="0" fillId="0" borderId="0" xfId="0" applyNumberFormat="1"/>
    <xf numFmtId="3" fontId="4" fillId="2" borderId="1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19" fillId="2" borderId="5" xfId="0" applyFont="1" applyFill="1" applyBorder="1" applyAlignment="1">
      <alignment shrinkToFit="1"/>
    </xf>
    <xf numFmtId="0" fontId="19" fillId="2" borderId="5" xfId="0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3">
    <cellStyle name="0,0_x000d__x000a_NA_x000d__x000a_" xfId="2" xr:uid="{697FD91C-726A-4B30-B377-B3AA07DF44E1}"/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ecasova\Desktop\SMLOUVA%20KANCELA&#344;INA%202024\Kopie%20-%20od%20%20LAD&#282;%20SPR&#193;VN&#282;SPOT&#344;EBA%20+%20FINAN&#268;N&#205;%20kalkulace%20kancela&#345;ina2.xlsx" TargetMode="External"/><Relationship Id="rId1" Type="http://schemas.openxmlformats.org/officeDocument/2006/relationships/externalLinkPath" Target="Kopie%20-%20od%20%20LAD&#282;%20SPR&#193;VN&#282;SPOT&#344;EBA%20+%20FINAN&#268;N&#205;%20kalkulace%20kancela&#345;ina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ývoj hodnoty"/>
      <sheetName val="SPOTŘEBA+fin.kalkulace"/>
      <sheetName val="List2"/>
      <sheetName val="2017"/>
      <sheetName val="2018"/>
      <sheetName val="2019"/>
      <sheetName val="2020"/>
      <sheetName val="2021"/>
      <sheetName val="2022"/>
      <sheetName val="2023"/>
      <sheetName val="List1"/>
    </sheetNames>
    <sheetDataSet>
      <sheetData sheetId="0"/>
      <sheetData sheetId="1"/>
      <sheetData sheetId="2">
        <row r="1">
          <cell r="A1" t="str">
            <v>Příloha č. 2 - SPECIFIKACE A CENÍK</v>
          </cell>
        </row>
        <row r="2">
          <cell r="A2" t="str">
            <v>ke smlouvě č.  23/326/3062</v>
          </cell>
        </row>
        <row r="3">
          <cell r="A3" t="str">
            <v>KZM</v>
          </cell>
          <cell r="B3" t="str">
            <v>NÁZEV MATERIÁLU</v>
          </cell>
          <cell r="C3" t="str">
            <v>Poznámka: Doporučený výrobek, u červeně označených nutno dodržet značku nebo výrobce</v>
          </cell>
          <cell r="D3" t="str">
            <v>počet kusů v balení</v>
          </cell>
          <cell r="E3" t="str">
            <v>MJ</v>
          </cell>
          <cell r="F3" t="str">
            <v>Ø odběr</v>
          </cell>
          <cell r="G3" t="str">
            <v>cena ze smlouvy 23/326/3062 bez DPH za MJ</v>
          </cell>
          <cell r="H3" t="str">
            <v>Celková cena za položku</v>
          </cell>
          <cell r="I3" t="str">
            <v>Min. prodejní množství</v>
          </cell>
          <cell r="J3" t="str">
            <v>číslo mat. dodavatele</v>
          </cell>
        </row>
        <row r="4">
          <cell r="A4">
            <v>303197</v>
          </cell>
          <cell r="B4" t="str">
            <v>Papír xerografický A4, 80g kvalita A</v>
          </cell>
          <cell r="C4" t="str">
            <v>nutno dodržet kvalitu A</v>
          </cell>
          <cell r="D4" t="str">
            <v>1ks = 500 listů</v>
          </cell>
          <cell r="E4" t="str">
            <v>ks</v>
          </cell>
          <cell r="F4">
            <v>2500</v>
          </cell>
          <cell r="G4">
            <v>84.5</v>
          </cell>
          <cell r="H4">
            <v>211250</v>
          </cell>
          <cell r="I4">
            <v>1</v>
          </cell>
          <cell r="J4" t="str">
            <v>XP6065</v>
          </cell>
        </row>
        <row r="5">
          <cell r="A5">
            <v>303196</v>
          </cell>
          <cell r="B5" t="str">
            <v xml:space="preserve">Papír xerografický A4, 80g kvalita B </v>
          </cell>
          <cell r="C5" t="str">
            <v xml:space="preserve">PAPÍR XERO 80 gr. A4 - kvalita B </v>
          </cell>
          <cell r="D5" t="str">
            <v>1ks = 500 listů</v>
          </cell>
          <cell r="E5" t="str">
            <v>ks</v>
          </cell>
          <cell r="F5">
            <v>1500</v>
          </cell>
          <cell r="G5">
            <v>76</v>
          </cell>
          <cell r="H5">
            <v>114000</v>
          </cell>
          <cell r="I5">
            <v>1</v>
          </cell>
          <cell r="J5" t="str">
            <v>XP6095</v>
          </cell>
        </row>
        <row r="6">
          <cell r="A6">
            <v>303195</v>
          </cell>
          <cell r="B6" t="str">
            <v>Papír xerografický A3, 80g</v>
          </cell>
          <cell r="C6" t="str">
            <v xml:space="preserve">PAPÍR XERO 80 gr. A3 - kvalita B </v>
          </cell>
          <cell r="D6" t="str">
            <v>1ks = 500 listů</v>
          </cell>
          <cell r="E6" t="str">
            <v>ks</v>
          </cell>
          <cell r="F6">
            <v>50</v>
          </cell>
          <cell r="G6">
            <v>180</v>
          </cell>
          <cell r="H6">
            <v>9000</v>
          </cell>
          <cell r="I6">
            <v>1</v>
          </cell>
          <cell r="J6" t="str">
            <v>XP60951</v>
          </cell>
        </row>
        <row r="7">
          <cell r="A7">
            <v>303518</v>
          </cell>
          <cell r="B7" t="str">
            <v>Papír xerografický A5, 80g</v>
          </cell>
          <cell r="C7" t="str">
            <v xml:space="preserve">PAPÍR XERO 80 gr. A5 - kvalita B </v>
          </cell>
          <cell r="D7" t="str">
            <v>1ks = 500 listů</v>
          </cell>
          <cell r="E7" t="str">
            <v>ks</v>
          </cell>
          <cell r="F7">
            <v>10</v>
          </cell>
          <cell r="G7">
            <v>48</v>
          </cell>
          <cell r="H7">
            <v>480</v>
          </cell>
          <cell r="I7">
            <v>1</v>
          </cell>
          <cell r="J7" t="str">
            <v>XP60950</v>
          </cell>
        </row>
        <row r="8">
          <cell r="A8">
            <v>303198</v>
          </cell>
          <cell r="B8" t="str">
            <v>Papír xerografický A4, 160g</v>
          </cell>
          <cell r="C8" t="str">
            <v xml:space="preserve">PAPÍR XERO 160g  A4 - MULTICOPY </v>
          </cell>
          <cell r="D8" t="str">
            <v>1ks = 250 listů</v>
          </cell>
          <cell r="E8" t="str">
            <v>ks</v>
          </cell>
          <cell r="F8">
            <v>30</v>
          </cell>
          <cell r="G8">
            <v>147.47999999999999</v>
          </cell>
          <cell r="H8">
            <v>4424.3999999999996</v>
          </cell>
          <cell r="I8">
            <v>1</v>
          </cell>
          <cell r="J8" t="str">
            <v>XE0351</v>
          </cell>
        </row>
        <row r="9">
          <cell r="A9">
            <v>303233</v>
          </cell>
          <cell r="B9" t="str">
            <v>Papír xerografický barevný A3, 80g - sytě žlutý</v>
          </cell>
          <cell r="C9" t="str">
            <v>Xerografický papír barevný  80gr,A3 sytě žlutý  Coloraction Sevilla</v>
          </cell>
          <cell r="D9" t="str">
            <v>1ks = 500 listů</v>
          </cell>
          <cell r="E9" t="str">
            <v>ks</v>
          </cell>
          <cell r="F9">
            <v>20</v>
          </cell>
          <cell r="G9">
            <v>433.2</v>
          </cell>
          <cell r="H9">
            <v>8664</v>
          </cell>
          <cell r="I9">
            <v>1</v>
          </cell>
          <cell r="J9" t="str">
            <v>XE80131</v>
          </cell>
        </row>
        <row r="10">
          <cell r="A10">
            <v>303523</v>
          </cell>
          <cell r="B10" t="str">
            <v>Papír xerografický  barevný A4, 80g sytě oranžový</v>
          </cell>
          <cell r="C10" t="str">
            <v>Xerografický papír barevný  80gr A4, sytě oranžový Coloraction Venezia</v>
          </cell>
          <cell r="D10" t="str">
            <v>1ks = 500 listů</v>
          </cell>
          <cell r="E10" t="str">
            <v>ks</v>
          </cell>
          <cell r="F10">
            <v>10</v>
          </cell>
          <cell r="G10">
            <v>178.8</v>
          </cell>
          <cell r="H10">
            <v>1788</v>
          </cell>
          <cell r="I10">
            <v>1</v>
          </cell>
          <cell r="J10" t="str">
            <v>XE80081</v>
          </cell>
        </row>
        <row r="11">
          <cell r="A11">
            <v>303525</v>
          </cell>
          <cell r="B11" t="str">
            <v>Papír xerografický barevný A4, 80g sytě žlutý</v>
          </cell>
          <cell r="C11" t="str">
            <v>Xerografický papír barevný  80gr,A4 sytě žlutý  Coloraction Sevilla</v>
          </cell>
          <cell r="D11" t="str">
            <v>1ks = 500 listů</v>
          </cell>
          <cell r="E11" t="str">
            <v>ks</v>
          </cell>
          <cell r="F11">
            <v>10</v>
          </cell>
          <cell r="G11">
            <v>199.2</v>
          </cell>
          <cell r="H11">
            <v>1992</v>
          </cell>
          <cell r="I11">
            <v>1</v>
          </cell>
          <cell r="J11" t="str">
            <v>XE80111</v>
          </cell>
        </row>
        <row r="12">
          <cell r="A12">
            <v>303104</v>
          </cell>
          <cell r="B12" t="str">
            <v>Plotrová role 297mm/80g/46m/50mm</v>
          </cell>
          <cell r="C12" t="str">
            <v>Plotrová role 297mm/80gr/46m/50mm Smart</v>
          </cell>
          <cell r="D12" t="str">
            <v>1ks = role</v>
          </cell>
          <cell r="E12" t="str">
            <v>ks</v>
          </cell>
          <cell r="F12">
            <v>10</v>
          </cell>
          <cell r="G12">
            <v>79.45</v>
          </cell>
          <cell r="H12">
            <v>794.5</v>
          </cell>
          <cell r="I12">
            <v>1</v>
          </cell>
          <cell r="J12" t="str">
            <v>PA4266</v>
          </cell>
        </row>
        <row r="13">
          <cell r="A13">
            <v>303013</v>
          </cell>
          <cell r="B13" t="str">
            <v>Plotrová role 594mm/80g/46m/50mm</v>
          </cell>
          <cell r="C13" t="str">
            <v>Plotrová role 594mm/80gr/46m/50mm Smart</v>
          </cell>
          <cell r="D13" t="str">
            <v>1ks = role</v>
          </cell>
          <cell r="E13" t="str">
            <v>ks</v>
          </cell>
          <cell r="F13">
            <v>15</v>
          </cell>
          <cell r="G13">
            <v>159.85</v>
          </cell>
          <cell r="H13">
            <v>2397.75</v>
          </cell>
          <cell r="I13">
            <v>1</v>
          </cell>
          <cell r="J13" t="str">
            <v>PA42663</v>
          </cell>
        </row>
        <row r="14">
          <cell r="A14">
            <v>303296</v>
          </cell>
          <cell r="B14" t="str">
            <v xml:space="preserve">Obálka BÍLÁ C5 (162*229) samolepící,krycípáska, </v>
          </cell>
          <cell r="D14" t="str">
            <v>kus</v>
          </cell>
          <cell r="E14" t="str">
            <v>ks</v>
          </cell>
          <cell r="F14">
            <v>500</v>
          </cell>
          <cell r="G14">
            <v>0.64</v>
          </cell>
          <cell r="H14">
            <v>320</v>
          </cell>
          <cell r="I14">
            <v>1000</v>
          </cell>
          <cell r="J14" t="str">
            <v>OB5087</v>
          </cell>
        </row>
        <row r="15">
          <cell r="A15">
            <v>303293</v>
          </cell>
          <cell r="B15" t="str">
            <v>Obálka BÍLÁ C6 (162*114) samolepící, krycí páska</v>
          </cell>
          <cell r="D15" t="str">
            <v>kus</v>
          </cell>
          <cell r="E15" t="str">
            <v>ks</v>
          </cell>
          <cell r="F15">
            <v>700</v>
          </cell>
          <cell r="G15">
            <v>0.36</v>
          </cell>
          <cell r="H15">
            <v>252</v>
          </cell>
          <cell r="I15">
            <v>1000</v>
          </cell>
          <cell r="J15" t="str">
            <v>OB5066</v>
          </cell>
        </row>
        <row r="16">
          <cell r="A16">
            <v>303294</v>
          </cell>
          <cell r="B16" t="str">
            <v>Obálka BÍLÁ DL  (220*110) samolepící, krycí páska</v>
          </cell>
          <cell r="D16" t="str">
            <v>kus</v>
          </cell>
          <cell r="E16" t="str">
            <v>ks</v>
          </cell>
          <cell r="F16">
            <v>3000</v>
          </cell>
          <cell r="G16">
            <v>0.47</v>
          </cell>
          <cell r="H16">
            <v>1410</v>
          </cell>
          <cell r="I16">
            <v>1000</v>
          </cell>
          <cell r="J16" t="str">
            <v>OB5077</v>
          </cell>
        </row>
        <row r="17">
          <cell r="A17">
            <v>303295</v>
          </cell>
          <cell r="B17" t="str">
            <v>Obálka B4 taška (250*350) BÍLÁ, krycí páska</v>
          </cell>
          <cell r="C17" t="str">
            <v>čistě bílá obálka (ne bělený sulfát)</v>
          </cell>
          <cell r="D17" t="str">
            <v>kus</v>
          </cell>
          <cell r="E17" t="str">
            <v>ks</v>
          </cell>
          <cell r="F17">
            <v>170</v>
          </cell>
          <cell r="G17">
            <v>1.68</v>
          </cell>
          <cell r="H17">
            <v>285.59999999999997</v>
          </cell>
          <cell r="I17">
            <v>250</v>
          </cell>
          <cell r="J17" t="str">
            <v>TA5066</v>
          </cell>
        </row>
        <row r="18">
          <cell r="A18">
            <v>303298</v>
          </cell>
          <cell r="B18" t="str">
            <v>Obálka B4 taška s křížovým dnem(250*350*40) BÍLÁ, 130g</v>
          </cell>
          <cell r="C18" t="str">
            <v>čistě bílá obálka (ne bělený sulfát) je nutné dodržet gramáž</v>
          </cell>
          <cell r="D18" t="str">
            <v>kus</v>
          </cell>
          <cell r="E18" t="str">
            <v>ks</v>
          </cell>
          <cell r="F18">
            <v>200</v>
          </cell>
          <cell r="G18">
            <v>6.02</v>
          </cell>
          <cell r="H18">
            <v>1204</v>
          </cell>
          <cell r="I18">
            <v>250</v>
          </cell>
          <cell r="J18" t="str">
            <v>TA5075</v>
          </cell>
        </row>
        <row r="19">
          <cell r="A19">
            <v>303299</v>
          </cell>
          <cell r="B19" t="str">
            <v>Obálka B4 taška s křížovým dnem(250*350*40, 130g) textil.výztuž, HNĚDÁ</v>
          </cell>
          <cell r="C19" t="str">
            <v>Bezpečnostní obálka, neroztrhnutelná, z hnědého sulfátu, samolepicí, textilní mřížka</v>
          </cell>
          <cell r="D19" t="str">
            <v>kus</v>
          </cell>
          <cell r="E19" t="str">
            <v>ks</v>
          </cell>
          <cell r="F19">
            <v>100</v>
          </cell>
          <cell r="G19">
            <v>10.7</v>
          </cell>
          <cell r="H19">
            <v>1070</v>
          </cell>
          <cell r="I19">
            <v>1</v>
          </cell>
          <cell r="J19" t="str">
            <v>TA5079</v>
          </cell>
        </row>
        <row r="20">
          <cell r="A20">
            <v>303555</v>
          </cell>
          <cell r="B20" t="str">
            <v>Obchodní taška BÍLÁ C4 (229*324) samolepící</v>
          </cell>
          <cell r="D20" t="str">
            <v>kus</v>
          </cell>
          <cell r="E20" t="str">
            <v>ks</v>
          </cell>
          <cell r="F20">
            <v>10</v>
          </cell>
          <cell r="G20">
            <v>1.29</v>
          </cell>
          <cell r="H20">
            <v>12.9</v>
          </cell>
          <cell r="I20">
            <v>500</v>
          </cell>
          <cell r="J20" t="str">
            <v>TA5061</v>
          </cell>
        </row>
        <row r="21">
          <cell r="A21">
            <v>303297</v>
          </cell>
          <cell r="B21" t="str">
            <v>Obchodní taška RECYKLOVANÁ C4 (229*324) samolepící</v>
          </cell>
          <cell r="D21" t="str">
            <v>kus</v>
          </cell>
          <cell r="E21" t="str">
            <v>ks</v>
          </cell>
          <cell r="F21">
            <v>1200</v>
          </cell>
          <cell r="G21">
            <v>1.38</v>
          </cell>
          <cell r="H21">
            <v>1655.9999999999998</v>
          </cell>
          <cell r="I21">
            <v>500</v>
          </cell>
          <cell r="J21" t="str">
            <v>TA5062</v>
          </cell>
        </row>
        <row r="22">
          <cell r="A22">
            <v>303301</v>
          </cell>
          <cell r="B22" t="str">
            <v>Obálka bublinková 170*225</v>
          </cell>
          <cell r="D22" t="str">
            <v>kus</v>
          </cell>
          <cell r="E22" t="str">
            <v>ks</v>
          </cell>
          <cell r="F22">
            <v>20</v>
          </cell>
          <cell r="G22">
            <v>1.6</v>
          </cell>
          <cell r="H22">
            <v>32</v>
          </cell>
          <cell r="I22">
            <v>1</v>
          </cell>
          <cell r="J22" t="str">
            <v>OB01772</v>
          </cell>
        </row>
        <row r="23">
          <cell r="A23">
            <v>303300</v>
          </cell>
          <cell r="B23" t="str">
            <v>Obálka bublinková 260*350</v>
          </cell>
          <cell r="D23" t="str">
            <v>kus</v>
          </cell>
          <cell r="E23" t="str">
            <v>ks</v>
          </cell>
          <cell r="F23">
            <v>20</v>
          </cell>
          <cell r="G23">
            <v>3.23</v>
          </cell>
          <cell r="H23">
            <v>64.599999999999994</v>
          </cell>
          <cell r="I23">
            <v>1</v>
          </cell>
          <cell r="J23" t="str">
            <v>OB01776</v>
          </cell>
        </row>
        <row r="24">
          <cell r="A24">
            <v>303731</v>
          </cell>
          <cell r="B24" t="str">
            <v>Obálka bublinková 290*370</v>
          </cell>
          <cell r="D24" t="str">
            <v>kus</v>
          </cell>
          <cell r="E24" t="str">
            <v>ks</v>
          </cell>
          <cell r="F24">
            <v>50</v>
          </cell>
          <cell r="G24">
            <v>3.86</v>
          </cell>
          <cell r="H24">
            <v>193</v>
          </cell>
          <cell r="I24">
            <v>1</v>
          </cell>
          <cell r="J24" t="str">
            <v>OB01777</v>
          </cell>
        </row>
        <row r="25">
          <cell r="A25">
            <v>303080</v>
          </cell>
          <cell r="B25" t="str">
            <v>Papírová obálka na CD 125*125 s okénkem, bílá</v>
          </cell>
          <cell r="D25" t="str">
            <v>kus</v>
          </cell>
          <cell r="E25" t="str">
            <v>ks</v>
          </cell>
          <cell r="F25">
            <v>50</v>
          </cell>
          <cell r="G25">
            <v>0.47</v>
          </cell>
          <cell r="H25">
            <v>23.5</v>
          </cell>
          <cell r="I25">
            <v>1</v>
          </cell>
          <cell r="J25" t="str">
            <v>OB40451</v>
          </cell>
        </row>
        <row r="26">
          <cell r="A26">
            <v>303242</v>
          </cell>
          <cell r="B26" t="str">
            <v xml:space="preserve">Sešit školní z recyklu, A4, 40ls, čistý </v>
          </cell>
          <cell r="D26" t="str">
            <v>kus</v>
          </cell>
          <cell r="E26" t="str">
            <v>ks</v>
          </cell>
          <cell r="F26">
            <v>50</v>
          </cell>
          <cell r="G26">
            <v>12.6</v>
          </cell>
          <cell r="H26">
            <v>630</v>
          </cell>
          <cell r="I26">
            <v>1</v>
          </cell>
          <cell r="J26" t="str">
            <v>SE51211</v>
          </cell>
        </row>
        <row r="27">
          <cell r="A27">
            <v>303243</v>
          </cell>
          <cell r="B27" t="str">
            <v>Sešit školní z recyklu, A4, 40ls, linka</v>
          </cell>
          <cell r="D27" t="str">
            <v>kus</v>
          </cell>
          <cell r="E27" t="str">
            <v>ks</v>
          </cell>
          <cell r="F27">
            <v>100</v>
          </cell>
          <cell r="G27">
            <v>12.6</v>
          </cell>
          <cell r="H27">
            <v>1260</v>
          </cell>
          <cell r="I27">
            <v>1</v>
          </cell>
          <cell r="J27" t="str">
            <v>SE5121</v>
          </cell>
        </row>
        <row r="28">
          <cell r="A28">
            <v>303244</v>
          </cell>
          <cell r="B28" t="str">
            <v>Sešit školní z recyklu, A4 40ls, čtvereček</v>
          </cell>
          <cell r="D28" t="str">
            <v>kus</v>
          </cell>
          <cell r="E28" t="str">
            <v>ks</v>
          </cell>
          <cell r="F28">
            <v>50</v>
          </cell>
          <cell r="G28">
            <v>12.6</v>
          </cell>
          <cell r="H28">
            <v>630</v>
          </cell>
          <cell r="I28">
            <v>1</v>
          </cell>
          <cell r="J28" t="str">
            <v>SE51212</v>
          </cell>
        </row>
        <row r="29">
          <cell r="A29">
            <v>303241</v>
          </cell>
          <cell r="B29" t="str">
            <v>Sešit školní z recyklu, A5, 40ls, čistý</v>
          </cell>
          <cell r="D29" t="str">
            <v>kus</v>
          </cell>
          <cell r="E29" t="str">
            <v>ks</v>
          </cell>
          <cell r="F29">
            <v>30</v>
          </cell>
          <cell r="G29">
            <v>6.76</v>
          </cell>
          <cell r="H29">
            <v>202.79999999999998</v>
          </cell>
          <cell r="I29">
            <v>1</v>
          </cell>
          <cell r="J29" t="str">
            <v>SE51111</v>
          </cell>
        </row>
        <row r="30">
          <cell r="A30">
            <v>303240</v>
          </cell>
          <cell r="B30" t="str">
            <v>Sešit školní z recyklu, A5  40ls, linka</v>
          </cell>
          <cell r="D30" t="str">
            <v>kus</v>
          </cell>
          <cell r="E30" t="str">
            <v>ks</v>
          </cell>
          <cell r="F30">
            <v>240</v>
          </cell>
          <cell r="G30">
            <v>6.76</v>
          </cell>
          <cell r="H30">
            <v>1622.3999999999999</v>
          </cell>
          <cell r="I30">
            <v>1</v>
          </cell>
          <cell r="J30" t="str">
            <v>SE5111</v>
          </cell>
        </row>
        <row r="31">
          <cell r="A31">
            <v>303770</v>
          </cell>
          <cell r="B31" t="str">
            <v>Sešit školní z recyklu, A5  40ls, čtvereček</v>
          </cell>
          <cell r="D31" t="str">
            <v>kus</v>
          </cell>
          <cell r="E31" t="str">
            <v>ks</v>
          </cell>
          <cell r="F31">
            <v>30</v>
          </cell>
          <cell r="G31">
            <v>6.76</v>
          </cell>
          <cell r="H31">
            <v>202.79999999999998</v>
          </cell>
          <cell r="I31">
            <v>1</v>
          </cell>
          <cell r="J31" t="str">
            <v>SE51112</v>
          </cell>
        </row>
        <row r="32">
          <cell r="A32">
            <v>303245</v>
          </cell>
          <cell r="B32" t="str">
            <v>Sešit školní z recyklu, A  40ls, linka</v>
          </cell>
          <cell r="D32" t="str">
            <v>kus</v>
          </cell>
          <cell r="E32" t="str">
            <v>ks</v>
          </cell>
          <cell r="F32">
            <v>80</v>
          </cell>
          <cell r="G32">
            <v>3.71</v>
          </cell>
          <cell r="H32">
            <v>296.8</v>
          </cell>
          <cell r="I32">
            <v>1</v>
          </cell>
          <cell r="J32" t="str">
            <v>SE5100</v>
          </cell>
        </row>
        <row r="33">
          <cell r="A33" t="str">
            <v>303103</v>
          </cell>
          <cell r="B33" t="str">
            <v>BLOK pro flipchart 95*68cm čistý</v>
          </cell>
          <cell r="D33" t="str">
            <v>kus</v>
          </cell>
          <cell r="E33" t="str">
            <v>ks</v>
          </cell>
          <cell r="F33">
            <v>10</v>
          </cell>
          <cell r="G33">
            <v>93.6</v>
          </cell>
          <cell r="H33">
            <v>936</v>
          </cell>
          <cell r="I33">
            <v>1</v>
          </cell>
          <cell r="J33" t="str">
            <v>SE6017</v>
          </cell>
        </row>
        <row r="34">
          <cell r="A34">
            <v>303266</v>
          </cell>
          <cell r="B34" t="str">
            <v>BLOK kroužkový A4 50ls, s boční spirálou, čistý</v>
          </cell>
          <cell r="D34" t="str">
            <v>kus</v>
          </cell>
          <cell r="E34" t="str">
            <v>ks</v>
          </cell>
          <cell r="F34">
            <v>10</v>
          </cell>
          <cell r="G34">
            <v>35.32</v>
          </cell>
          <cell r="H34">
            <v>353.2</v>
          </cell>
          <cell r="I34">
            <v>1</v>
          </cell>
          <cell r="J34" t="str">
            <v>SE02231</v>
          </cell>
        </row>
        <row r="35">
          <cell r="A35">
            <v>303268</v>
          </cell>
          <cell r="B35" t="str">
            <v>BLOK kroužkový A4 50ls, s boční spirálou, čtvereček</v>
          </cell>
          <cell r="D35" t="str">
            <v>kus</v>
          </cell>
          <cell r="E35" t="str">
            <v>ks</v>
          </cell>
          <cell r="F35">
            <v>20</v>
          </cell>
          <cell r="G35">
            <v>35.32</v>
          </cell>
          <cell r="H35">
            <v>706.4</v>
          </cell>
          <cell r="I35">
            <v>1</v>
          </cell>
          <cell r="J35" t="str">
            <v>SE02232</v>
          </cell>
        </row>
        <row r="36">
          <cell r="A36">
            <v>303538</v>
          </cell>
          <cell r="B36" t="str">
            <v>BLOK kroužkový A4 50ls, s boční spirálou, linka</v>
          </cell>
          <cell r="D36" t="str">
            <v>kus</v>
          </cell>
          <cell r="E36" t="str">
            <v>ks</v>
          </cell>
          <cell r="F36">
            <v>20</v>
          </cell>
          <cell r="G36">
            <v>35.32</v>
          </cell>
          <cell r="H36">
            <v>706.4</v>
          </cell>
          <cell r="I36">
            <v>1</v>
          </cell>
          <cell r="J36" t="str">
            <v>SE0223</v>
          </cell>
        </row>
        <row r="37">
          <cell r="A37">
            <v>303263</v>
          </cell>
          <cell r="B37" t="str">
            <v>BLOK kroužkový A5 50ls, s  horní spirálou, čistý</v>
          </cell>
          <cell r="D37" t="str">
            <v>kus</v>
          </cell>
          <cell r="E37" t="str">
            <v>ks</v>
          </cell>
          <cell r="F37">
            <v>20</v>
          </cell>
          <cell r="G37">
            <v>20.149999999999999</v>
          </cell>
          <cell r="H37">
            <v>403</v>
          </cell>
          <cell r="I37">
            <v>1</v>
          </cell>
          <cell r="J37" t="str">
            <v>SE02361</v>
          </cell>
        </row>
        <row r="38">
          <cell r="A38">
            <v>303264</v>
          </cell>
          <cell r="B38" t="str">
            <v>BLOK kroužkový A5 50ls, s horní spirálou, čtvereček</v>
          </cell>
          <cell r="D38" t="str">
            <v>kus</v>
          </cell>
          <cell r="E38" t="str">
            <v>ks</v>
          </cell>
          <cell r="F38">
            <v>10</v>
          </cell>
          <cell r="G38">
            <v>20.149999999999999</v>
          </cell>
          <cell r="H38">
            <v>201.5</v>
          </cell>
          <cell r="I38">
            <v>1</v>
          </cell>
          <cell r="J38" t="str">
            <v>SE02362</v>
          </cell>
        </row>
        <row r="39">
          <cell r="A39">
            <v>303542</v>
          </cell>
          <cell r="B39" t="str">
            <v>BLOK kroužkový A5 50ls, s horní spirálou, linka</v>
          </cell>
          <cell r="D39" t="str">
            <v>kus</v>
          </cell>
          <cell r="E39" t="str">
            <v>ks</v>
          </cell>
          <cell r="F39">
            <v>5</v>
          </cell>
          <cell r="G39">
            <v>20.149999999999999</v>
          </cell>
          <cell r="H39">
            <v>100.75</v>
          </cell>
          <cell r="I39">
            <v>1</v>
          </cell>
          <cell r="J39" t="str">
            <v>SE0236</v>
          </cell>
        </row>
        <row r="40">
          <cell r="A40">
            <v>303260</v>
          </cell>
          <cell r="B40" t="str">
            <v>BLOK A6 50ls, lepený nahoře, linka</v>
          </cell>
          <cell r="D40" t="str">
            <v>kus</v>
          </cell>
          <cell r="E40" t="str">
            <v>ks</v>
          </cell>
          <cell r="F40">
            <v>30</v>
          </cell>
          <cell r="G40">
            <v>4.91</v>
          </cell>
          <cell r="H40">
            <v>147.30000000000001</v>
          </cell>
          <cell r="I40">
            <v>1</v>
          </cell>
          <cell r="J40" t="str">
            <v>SE6151</v>
          </cell>
        </row>
        <row r="41">
          <cell r="A41">
            <v>303467</v>
          </cell>
          <cell r="B41" t="str">
            <v>BLOK A6 50ls, lepený nahoře, čistý</v>
          </cell>
          <cell r="D41" t="str">
            <v>kus</v>
          </cell>
          <cell r="E41" t="str">
            <v>ks</v>
          </cell>
          <cell r="F41">
            <v>40</v>
          </cell>
          <cell r="G41">
            <v>4.91</v>
          </cell>
          <cell r="H41">
            <v>196.4</v>
          </cell>
          <cell r="I41">
            <v>1</v>
          </cell>
          <cell r="J41" t="str">
            <v>SE61511</v>
          </cell>
        </row>
        <row r="42">
          <cell r="A42">
            <v>303543</v>
          </cell>
          <cell r="B42" t="str">
            <v>BLOČEK samolepící žlutý  ± 50*40mm</v>
          </cell>
          <cell r="C42" t="str">
            <v>KORES, STICKY NOTES</v>
          </cell>
          <cell r="D42" t="str">
            <v>kus</v>
          </cell>
          <cell r="E42" t="str">
            <v>ks</v>
          </cell>
          <cell r="F42">
            <v>200</v>
          </cell>
          <cell r="G42">
            <v>0.06</v>
          </cell>
          <cell r="H42">
            <v>12</v>
          </cell>
          <cell r="I42">
            <v>1</v>
          </cell>
          <cell r="J42" t="str">
            <v>LP5112</v>
          </cell>
        </row>
        <row r="43">
          <cell r="A43">
            <v>303544</v>
          </cell>
          <cell r="B43" t="str">
            <v>BLOČEK samolepící žlutý  ± 75*75mm</v>
          </cell>
          <cell r="C43" t="str">
            <v>KORES, STICKY NOTES</v>
          </cell>
          <cell r="D43" t="str">
            <v>kus</v>
          </cell>
          <cell r="E43" t="str">
            <v>ks</v>
          </cell>
          <cell r="F43">
            <v>300</v>
          </cell>
          <cell r="G43">
            <v>4.74</v>
          </cell>
          <cell r="H43">
            <v>1422</v>
          </cell>
          <cell r="I43">
            <v>1</v>
          </cell>
          <cell r="J43" t="str">
            <v>LP5060</v>
          </cell>
        </row>
        <row r="44">
          <cell r="A44">
            <v>303545</v>
          </cell>
          <cell r="B44" t="str">
            <v>BLOČEK samolepící žlutý ± 127*76</v>
          </cell>
          <cell r="C44" t="str">
            <v>KORES, STICKY NOTES</v>
          </cell>
          <cell r="D44" t="str">
            <v>kus</v>
          </cell>
          <cell r="E44" t="str">
            <v>ks</v>
          </cell>
          <cell r="F44">
            <v>40</v>
          </cell>
          <cell r="G44">
            <v>8.3800000000000008</v>
          </cell>
          <cell r="H44">
            <v>335.20000000000005</v>
          </cell>
          <cell r="I44">
            <v>1</v>
          </cell>
          <cell r="J44" t="str">
            <v>LP55214</v>
          </cell>
        </row>
        <row r="45">
          <cell r="A45">
            <v>303539</v>
          </cell>
          <cell r="B45" t="str">
            <v>ŠPALÍČEK v plast.krabičce bílý volné listy ± 9*9cm, výška 8-9cm</v>
          </cell>
          <cell r="D45" t="str">
            <v>kus</v>
          </cell>
          <cell r="E45" t="str">
            <v>ks</v>
          </cell>
          <cell r="F45">
            <v>10</v>
          </cell>
          <cell r="G45">
            <v>49.87</v>
          </cell>
          <cell r="H45">
            <v>498.7</v>
          </cell>
          <cell r="I45">
            <v>1</v>
          </cell>
          <cell r="J45" t="str">
            <v>SE6105</v>
          </cell>
        </row>
        <row r="46">
          <cell r="A46">
            <v>303258</v>
          </cell>
          <cell r="B46" t="str">
            <v>ŠPALÍČEK bílý volné listy ± 9*9cm, výška 8-9cm (náplň do krabičky)</v>
          </cell>
          <cell r="D46" t="str">
            <v>kus</v>
          </cell>
          <cell r="E46" t="str">
            <v>ks</v>
          </cell>
          <cell r="F46">
            <v>70</v>
          </cell>
          <cell r="G46">
            <v>26.4</v>
          </cell>
          <cell r="H46">
            <v>1848</v>
          </cell>
          <cell r="I46">
            <v>2</v>
          </cell>
          <cell r="J46" t="str">
            <v>SE6065</v>
          </cell>
        </row>
        <row r="47">
          <cell r="A47">
            <v>303259</v>
          </cell>
          <cell r="B47" t="str">
            <v>ŠPALÍČEK  bílý lepený ± 9*9cm, výška 8-9cm</v>
          </cell>
          <cell r="D47" t="str">
            <v>kus</v>
          </cell>
          <cell r="E47" t="str">
            <v>ks</v>
          </cell>
          <cell r="F47">
            <v>100</v>
          </cell>
          <cell r="G47">
            <v>26.4</v>
          </cell>
          <cell r="H47">
            <v>2640</v>
          </cell>
          <cell r="I47">
            <v>2</v>
          </cell>
          <cell r="J47" t="str">
            <v>SE6035</v>
          </cell>
        </row>
        <row r="48">
          <cell r="A48">
            <v>303090</v>
          </cell>
          <cell r="B48" t="str">
            <v>ŠPALÍČEK BAREVNÝ lepený mix barev ± 9*9cm, výška 8-9cm</v>
          </cell>
          <cell r="D48" t="str">
            <v>kus</v>
          </cell>
          <cell r="E48" t="str">
            <v>ks</v>
          </cell>
          <cell r="F48">
            <v>60</v>
          </cell>
          <cell r="G48">
            <v>50.28</v>
          </cell>
          <cell r="H48">
            <v>3016.8</v>
          </cell>
          <cell r="I48">
            <v>2</v>
          </cell>
          <cell r="J48" t="str">
            <v>SE6109</v>
          </cell>
        </row>
        <row r="49">
          <cell r="A49">
            <v>303656</v>
          </cell>
          <cell r="B49" t="str">
            <v>ZÁLOŽKY samolep.plastové 5 barev 45*12mm- 5*25ks = 200ks</v>
          </cell>
          <cell r="C49" t="str">
            <v>Hopax-Pop-Up Stick´n, balení = 200ks záložek pěti barev</v>
          </cell>
          <cell r="D49" t="str">
            <v>bal</v>
          </cell>
          <cell r="E49" t="str">
            <v>ks</v>
          </cell>
          <cell r="F49">
            <v>100</v>
          </cell>
          <cell r="G49">
            <v>7.5</v>
          </cell>
          <cell r="H49">
            <v>750</v>
          </cell>
          <cell r="I49">
            <v>1</v>
          </cell>
          <cell r="J49" t="str">
            <v>LP4251</v>
          </cell>
        </row>
        <row r="50">
          <cell r="A50">
            <v>303546</v>
          </cell>
          <cell r="B50" t="str">
            <v>NÁPLŇ náhradní do karis bloku A5 linka, 100ls</v>
          </cell>
          <cell r="D50" t="str">
            <v>kus</v>
          </cell>
          <cell r="E50" t="str">
            <v>ks</v>
          </cell>
          <cell r="F50">
            <v>10</v>
          </cell>
          <cell r="G50">
            <v>21.31</v>
          </cell>
          <cell r="H50">
            <v>213.1</v>
          </cell>
          <cell r="I50">
            <v>1</v>
          </cell>
          <cell r="J50" t="str">
            <v>SE02151</v>
          </cell>
        </row>
        <row r="51">
          <cell r="A51">
            <v>303536</v>
          </cell>
          <cell r="B51" t="str">
            <v>DIÁŘ A5 - Denní záznamy univerzální pro libovolný rok</v>
          </cell>
          <cell r="D51" t="str">
            <v>kus</v>
          </cell>
          <cell r="E51" t="str">
            <v>ks</v>
          </cell>
          <cell r="F51">
            <v>10</v>
          </cell>
          <cell r="G51">
            <v>82.07</v>
          </cell>
          <cell r="H51">
            <v>820.69999999999993</v>
          </cell>
          <cell r="I51">
            <v>1</v>
          </cell>
          <cell r="J51" t="str">
            <v>SE4879-1</v>
          </cell>
        </row>
        <row r="52">
          <cell r="A52">
            <v>303535</v>
          </cell>
          <cell r="B52" t="str">
            <v>DIÁŘ denní pro aktuální rok, A5, lamino,     rok 2024</v>
          </cell>
          <cell r="D52" t="str">
            <v>kus</v>
          </cell>
          <cell r="E52" t="str">
            <v>ks</v>
          </cell>
          <cell r="F52">
            <v>30</v>
          </cell>
          <cell r="G52">
            <v>96</v>
          </cell>
          <cell r="H52">
            <v>2880</v>
          </cell>
          <cell r="I52">
            <v>1</v>
          </cell>
          <cell r="J52" t="str">
            <v>BDXXXX</v>
          </cell>
        </row>
        <row r="53">
          <cell r="A53">
            <v>303203</v>
          </cell>
          <cell r="B53" t="str">
            <v>KALENDÁŘ PRACOVNÍ stolní týdenní min 28*14cm  rok 2024</v>
          </cell>
          <cell r="D53" t="str">
            <v>kus</v>
          </cell>
          <cell r="E53" t="str">
            <v>ks</v>
          </cell>
          <cell r="F53">
            <v>200</v>
          </cell>
          <cell r="G53">
            <v>26.4</v>
          </cell>
          <cell r="H53">
            <v>5280</v>
          </cell>
          <cell r="I53">
            <v>1</v>
          </cell>
          <cell r="J53" t="str">
            <v>BKXXXX</v>
          </cell>
        </row>
        <row r="54">
          <cell r="A54">
            <v>303680</v>
          </cell>
          <cell r="B54" t="str">
            <v>KALENDÁŘ nástěnný tříměsíční 2024</v>
          </cell>
          <cell r="D54" t="str">
            <v>kus</v>
          </cell>
          <cell r="E54" t="str">
            <v>ks</v>
          </cell>
          <cell r="F54">
            <v>50</v>
          </cell>
          <cell r="G54">
            <v>40.799999999999997</v>
          </cell>
          <cell r="H54">
            <v>2039.9999999999998</v>
          </cell>
          <cell r="I54">
            <v>1</v>
          </cell>
          <cell r="J54" t="str">
            <v>BKXXXX</v>
          </cell>
        </row>
        <row r="55">
          <cell r="A55">
            <v>303358</v>
          </cell>
          <cell r="B55" t="str">
            <v>DIÁŘ PVC MĚSÍČNÍ kapesní cca 79*179 ,rok 2024</v>
          </cell>
          <cell r="C55" t="str">
            <v>DIÁŘ kapesní měsíční    (např. Božka, Xenie apod.)</v>
          </cell>
          <cell r="D55" t="str">
            <v>kus</v>
          </cell>
          <cell r="E55" t="str">
            <v>ks</v>
          </cell>
          <cell r="F55">
            <v>60</v>
          </cell>
          <cell r="G55">
            <v>17.82</v>
          </cell>
          <cell r="H55">
            <v>1069.2</v>
          </cell>
          <cell r="I55">
            <v>1</v>
          </cell>
          <cell r="J55" t="str">
            <v>BDXXXX</v>
          </cell>
        </row>
        <row r="56">
          <cell r="A56">
            <v>303584</v>
          </cell>
          <cell r="B56" t="str">
            <v>KNIHA PODPISOVÁ A4, 20 vnitřních listů</v>
          </cell>
          <cell r="D56" t="str">
            <v>kus</v>
          </cell>
          <cell r="E56" t="str">
            <v>ks</v>
          </cell>
          <cell r="F56">
            <v>10</v>
          </cell>
          <cell r="G56">
            <v>198.4</v>
          </cell>
          <cell r="H56">
            <v>1984</v>
          </cell>
          <cell r="I56">
            <v>1</v>
          </cell>
          <cell r="J56" t="str">
            <v>SE5041</v>
          </cell>
        </row>
        <row r="57">
          <cell r="A57">
            <v>303248</v>
          </cell>
          <cell r="B57" t="str">
            <v>KNIHA záznamní  A4 linka, 100 listů</v>
          </cell>
          <cell r="D57" t="str">
            <v>kus</v>
          </cell>
          <cell r="E57" t="str">
            <v>ks</v>
          </cell>
          <cell r="F57">
            <v>100</v>
          </cell>
          <cell r="G57">
            <v>40.369999999999997</v>
          </cell>
          <cell r="H57">
            <v>4036.9999999999995</v>
          </cell>
          <cell r="I57">
            <v>1</v>
          </cell>
          <cell r="J57" t="str">
            <v>SE5024</v>
          </cell>
        </row>
        <row r="58">
          <cell r="A58">
            <v>303247</v>
          </cell>
          <cell r="B58" t="str">
            <v>KNIHA záznamní  A5 linka, 100 listů</v>
          </cell>
          <cell r="D58" t="str">
            <v>kus</v>
          </cell>
          <cell r="E58" t="str">
            <v>ks</v>
          </cell>
          <cell r="F58">
            <v>80</v>
          </cell>
          <cell r="G58">
            <v>22.66</v>
          </cell>
          <cell r="H58">
            <v>1812.8</v>
          </cell>
          <cell r="I58">
            <v>1</v>
          </cell>
          <cell r="J58" t="str">
            <v>SE5021</v>
          </cell>
        </row>
        <row r="59">
          <cell r="A59">
            <v>303303</v>
          </cell>
          <cell r="B59" t="str">
            <v>KOTOUČEK papírový do kalkulačky 57/60/12</v>
          </cell>
          <cell r="D59" t="str">
            <v>kus</v>
          </cell>
          <cell r="E59" t="str">
            <v>ks</v>
          </cell>
          <cell r="F59">
            <v>10</v>
          </cell>
          <cell r="G59">
            <v>6.58</v>
          </cell>
          <cell r="H59">
            <v>65.8</v>
          </cell>
          <cell r="I59">
            <v>10</v>
          </cell>
          <cell r="J59" t="str">
            <v>KO5101</v>
          </cell>
        </row>
        <row r="60">
          <cell r="A60">
            <v>303055</v>
          </cell>
          <cell r="B60" t="str">
            <v>KOTOUČEK TERMO 57/30/12</v>
          </cell>
          <cell r="D60" t="str">
            <v>kus</v>
          </cell>
          <cell r="E60" t="str">
            <v>ks</v>
          </cell>
          <cell r="F60">
            <v>500</v>
          </cell>
          <cell r="G60">
            <v>5.2</v>
          </cell>
          <cell r="H60">
            <v>2600</v>
          </cell>
          <cell r="I60">
            <v>10</v>
          </cell>
          <cell r="J60" t="str">
            <v>KO5042</v>
          </cell>
        </row>
        <row r="61">
          <cell r="A61">
            <v>303194</v>
          </cell>
          <cell r="B61" t="str">
            <v>KOTOUČEK TERMO 57/50/12</v>
          </cell>
          <cell r="D61" t="str">
            <v>kus</v>
          </cell>
          <cell r="E61" t="str">
            <v>ks</v>
          </cell>
          <cell r="F61">
            <v>30</v>
          </cell>
          <cell r="G61">
            <v>7.63</v>
          </cell>
          <cell r="H61">
            <v>228.9</v>
          </cell>
          <cell r="I61">
            <v>10</v>
          </cell>
          <cell r="J61" t="str">
            <v>KO5033</v>
          </cell>
        </row>
        <row r="62">
          <cell r="A62">
            <v>303100</v>
          </cell>
          <cell r="B62" t="str">
            <v>RAYFILM R0400 bílá lesklá PET etiketa A4/100ks v balení</v>
          </cell>
          <cell r="C62" t="str">
            <v>nutno dodržet</v>
          </cell>
          <cell r="D62" t="str">
            <v>bal=100ks</v>
          </cell>
          <cell r="E62" t="str">
            <v>bal</v>
          </cell>
          <cell r="F62">
            <v>10</v>
          </cell>
          <cell r="G62">
            <v>1744.8</v>
          </cell>
          <cell r="H62">
            <v>17448</v>
          </cell>
          <cell r="I62">
            <v>1</v>
          </cell>
          <cell r="J62" t="str">
            <v>SL8823</v>
          </cell>
        </row>
        <row r="63">
          <cell r="A63">
            <v>303101</v>
          </cell>
          <cell r="B63" t="str">
            <v>RAYFILM R0400 transp. PET etiketa A4/100ks v balení</v>
          </cell>
          <cell r="C63" t="str">
            <v xml:space="preserve">nutno dodržet </v>
          </cell>
          <cell r="D63" t="str">
            <v>bal=100ks</v>
          </cell>
          <cell r="E63" t="str">
            <v>bal</v>
          </cell>
          <cell r="F63">
            <v>5</v>
          </cell>
          <cell r="G63">
            <v>1653.6</v>
          </cell>
          <cell r="H63">
            <v>8268</v>
          </cell>
          <cell r="I63">
            <v>1</v>
          </cell>
          <cell r="J63" t="str">
            <v>SL8824</v>
          </cell>
        </row>
        <row r="64">
          <cell r="A64">
            <v>303590</v>
          </cell>
          <cell r="B64" t="str">
            <v xml:space="preserve">ETIKETA 105*42,5* bílá, 14 ks na A4  </v>
          </cell>
          <cell r="C64" t="str">
            <v>bal = 100ks archů A4 (1.400ks etiket)</v>
          </cell>
          <cell r="D64" t="str">
            <v>bal</v>
          </cell>
          <cell r="E64" t="str">
            <v>bal</v>
          </cell>
          <cell r="F64">
            <v>10</v>
          </cell>
          <cell r="G64">
            <v>143.04</v>
          </cell>
          <cell r="H64">
            <v>1430.3999999999999</v>
          </cell>
          <cell r="I64">
            <v>1</v>
          </cell>
          <cell r="J64" t="str">
            <v>SL5267</v>
          </cell>
        </row>
        <row r="65">
          <cell r="A65">
            <v>303341</v>
          </cell>
          <cell r="B65" t="str">
            <v xml:space="preserve">ETIKETA 96*33 bílá, 16 ks na A4 </v>
          </cell>
          <cell r="C65" t="str">
            <v>bal = 100ks archů A4 (1.600ks etiket)</v>
          </cell>
          <cell r="D65" t="str">
            <v>bal</v>
          </cell>
          <cell r="E65" t="str">
            <v>bal</v>
          </cell>
          <cell r="F65">
            <v>10</v>
          </cell>
          <cell r="G65">
            <v>174</v>
          </cell>
          <cell r="H65">
            <v>1740</v>
          </cell>
          <cell r="I65">
            <v>1</v>
          </cell>
          <cell r="J65" t="str">
            <v>SL4529</v>
          </cell>
        </row>
        <row r="66">
          <cell r="A66">
            <v>303588</v>
          </cell>
          <cell r="B66" t="str">
            <v>ETIKETY tabelační dvouřadé 89*36,1  16ks/25 skladů = 400ks</v>
          </cell>
          <cell r="C66" t="str">
            <v>bal = 25 skladů (400ks etiket)</v>
          </cell>
          <cell r="D66" t="str">
            <v>bal</v>
          </cell>
          <cell r="E66" t="str">
            <v>bal</v>
          </cell>
          <cell r="F66">
            <v>10</v>
          </cell>
          <cell r="G66">
            <v>110.4</v>
          </cell>
          <cell r="H66">
            <v>1104</v>
          </cell>
          <cell r="I66">
            <v>1</v>
          </cell>
          <cell r="J66" t="str">
            <v>SL5218</v>
          </cell>
        </row>
        <row r="67">
          <cell r="A67">
            <v>303589</v>
          </cell>
          <cell r="B67" t="str">
            <v>ETIKETY tabelační dvouřadé 89*36,1  16ks/500 skladů = 8.000ks</v>
          </cell>
          <cell r="C67" t="str">
            <v>bal = 500 skladů (8.000ks etiket)</v>
          </cell>
          <cell r="D67" t="str">
            <v>bal</v>
          </cell>
          <cell r="E67" t="str">
            <v>bal</v>
          </cell>
          <cell r="F67">
            <v>10</v>
          </cell>
          <cell r="G67">
            <v>1080</v>
          </cell>
          <cell r="H67">
            <v>10800</v>
          </cell>
          <cell r="I67">
            <v>1</v>
          </cell>
          <cell r="J67" t="str">
            <v>SL5134</v>
          </cell>
        </row>
        <row r="68">
          <cell r="A68">
            <v>303624</v>
          </cell>
          <cell r="B68" t="str">
            <v>ŠTÍTKY na pořadače, samolepící 70mm</v>
          </cell>
          <cell r="C68" t="str">
            <v>bal = 10ks štítků</v>
          </cell>
          <cell r="D68" t="str">
            <v>bal</v>
          </cell>
          <cell r="E68" t="str">
            <v>bal</v>
          </cell>
          <cell r="F68">
            <v>10</v>
          </cell>
          <cell r="G68">
            <v>20.149999999999999</v>
          </cell>
          <cell r="H68">
            <v>201.5</v>
          </cell>
          <cell r="I68">
            <v>1</v>
          </cell>
          <cell r="J68" t="str">
            <v>RS53851</v>
          </cell>
        </row>
        <row r="69">
          <cell r="A69">
            <v>303340</v>
          </cell>
          <cell r="B69" t="str">
            <v>ŠTÍTKY 19*37mm, samolepící bílé, NA KOTOUČI =1.000ks</v>
          </cell>
          <cell r="C69" t="str">
            <v>kotouč=1.000ks štítků</v>
          </cell>
          <cell r="D69" t="str">
            <v>kotouč</v>
          </cell>
          <cell r="E69" t="str">
            <v>kotouč</v>
          </cell>
          <cell r="F69">
            <v>10</v>
          </cell>
          <cell r="G69">
            <v>32.75</v>
          </cell>
          <cell r="H69">
            <v>327.5</v>
          </cell>
          <cell r="I69">
            <v>1</v>
          </cell>
          <cell r="J69" t="str">
            <v>SL5260</v>
          </cell>
        </row>
        <row r="70">
          <cell r="A70">
            <v>303272</v>
          </cell>
          <cell r="B70" t="str">
            <v>POŘADAČ pákový  A4, š.75mm kartonový s mramorovým potahem, ČERNÝ</v>
          </cell>
          <cell r="C70" t="str">
            <v>Esselte Economy</v>
          </cell>
          <cell r="D70" t="str">
            <v>kus</v>
          </cell>
          <cell r="E70" t="str">
            <v>ks</v>
          </cell>
          <cell r="F70">
            <v>600</v>
          </cell>
          <cell r="G70">
            <v>25.44</v>
          </cell>
          <cell r="H70">
            <v>15264</v>
          </cell>
          <cell r="I70">
            <v>1</v>
          </cell>
          <cell r="J70" t="str">
            <v>RS52551</v>
          </cell>
        </row>
        <row r="71">
          <cell r="A71">
            <v>303273</v>
          </cell>
          <cell r="B71" t="str">
            <v>POŘADAČ pákový  A4, š. 50mm,kartonový s mramorovým potahem, ČERNÝ</v>
          </cell>
          <cell r="C71" t="str">
            <v>Esselte Economy</v>
          </cell>
          <cell r="D71" t="str">
            <v>kus</v>
          </cell>
          <cell r="E71" t="str">
            <v>ks</v>
          </cell>
          <cell r="F71">
            <v>120</v>
          </cell>
          <cell r="G71">
            <v>25.44</v>
          </cell>
          <cell r="H71">
            <v>3052.8</v>
          </cell>
          <cell r="I71">
            <v>1</v>
          </cell>
          <cell r="J71" t="str">
            <v>RS5255</v>
          </cell>
        </row>
        <row r="72">
          <cell r="A72">
            <v>303548</v>
          </cell>
          <cell r="B72" t="str">
            <v>POŘADAČ pákový A4, š.75mm, potah plast, RŮZNÉ BARVY</v>
          </cell>
          <cell r="C72" t="str">
            <v>Esselte Economy</v>
          </cell>
          <cell r="D72" t="str">
            <v>kus</v>
          </cell>
          <cell r="E72" t="str">
            <v>ks</v>
          </cell>
          <cell r="F72">
            <v>10</v>
          </cell>
          <cell r="G72">
            <v>38.4</v>
          </cell>
          <cell r="H72">
            <v>384</v>
          </cell>
          <cell r="I72">
            <v>1</v>
          </cell>
          <cell r="J72" t="str">
            <v>RS1008-8</v>
          </cell>
        </row>
        <row r="73">
          <cell r="A73">
            <v>303547</v>
          </cell>
          <cell r="B73" t="str">
            <v>POŘADAČ pákový A4, š. 50mm, potah plast  RŮZNÉ BARVY</v>
          </cell>
          <cell r="C73" t="str">
            <v>Esselte Economy</v>
          </cell>
          <cell r="D73" t="str">
            <v>kus</v>
          </cell>
          <cell r="E73" t="str">
            <v>ks</v>
          </cell>
          <cell r="F73">
            <v>15</v>
          </cell>
          <cell r="G73">
            <v>38.4</v>
          </cell>
          <cell r="H73">
            <v>576</v>
          </cell>
          <cell r="I73">
            <v>1</v>
          </cell>
          <cell r="J73" t="str">
            <v>RS1007-8</v>
          </cell>
        </row>
        <row r="74">
          <cell r="A74">
            <v>303549</v>
          </cell>
          <cell r="B74" t="str">
            <v>POŘADAČ A4 celoplastový typ "D", hřbet 7cm, 4 krouž. mechanika, různé barvy</v>
          </cell>
          <cell r="C74" t="str">
            <v>přední strana a hřbet-průhl. kapsa na popisky(katalog.poř.Personal )</v>
          </cell>
          <cell r="D74" t="str">
            <v>kus</v>
          </cell>
          <cell r="E74" t="str">
            <v>ks</v>
          </cell>
          <cell r="F74">
            <v>30</v>
          </cell>
          <cell r="G74">
            <v>85.94</v>
          </cell>
          <cell r="H74">
            <v>2578.1999999999998</v>
          </cell>
          <cell r="I74">
            <v>1</v>
          </cell>
          <cell r="J74" t="str">
            <v>RS5186-4</v>
          </cell>
        </row>
        <row r="75">
          <cell r="A75">
            <v>303313</v>
          </cell>
          <cell r="B75" t="str">
            <v>DESKY lepenkové s tkanicí A4 maramorované černé</v>
          </cell>
          <cell r="C75" t="str">
            <v>Spisová deska s tkanicí z 1250g strojní lepenky, která je jednostranně černě potištěna designem mráčku.</v>
          </cell>
          <cell r="D75" t="str">
            <v>kus</v>
          </cell>
          <cell r="E75" t="str">
            <v>ks</v>
          </cell>
          <cell r="F75">
            <v>10</v>
          </cell>
          <cell r="G75">
            <v>18.68</v>
          </cell>
          <cell r="H75">
            <v>186.8</v>
          </cell>
          <cell r="I75">
            <v>1</v>
          </cell>
          <cell r="J75" t="str">
            <v>AR5011</v>
          </cell>
        </row>
        <row r="76">
          <cell r="A76">
            <v>303314</v>
          </cell>
          <cell r="B76" t="str">
            <v>DESKY lepenkové s tkanicí A4 maramorované modré</v>
          </cell>
          <cell r="C76" t="str">
            <v>Spisová deska s tkanicí z 1250g strojní lepenky, která je jednostranně modře potištěna designem mráčku.</v>
          </cell>
          <cell r="D76" t="str">
            <v>kus</v>
          </cell>
          <cell r="E76" t="str">
            <v>ks</v>
          </cell>
          <cell r="F76">
            <v>20</v>
          </cell>
          <cell r="G76">
            <v>18.68</v>
          </cell>
          <cell r="H76">
            <v>373.6</v>
          </cell>
          <cell r="I76">
            <v>1</v>
          </cell>
          <cell r="J76" t="str">
            <v>AR50111</v>
          </cell>
        </row>
        <row r="77">
          <cell r="A77">
            <v>303323</v>
          </cell>
          <cell r="B77" t="str">
            <v>SPISOVÉ DESKY A4 z PVC rozevírací,spodní vnitřní kapsy (červ., zel., modr.,čer.)</v>
          </cell>
          <cell r="C77" t="str">
            <v>SPORO A4 (P+P karton)</v>
          </cell>
          <cell r="D77" t="str">
            <v>kus</v>
          </cell>
          <cell r="E77" t="str">
            <v>ks</v>
          </cell>
          <cell r="F77">
            <v>10</v>
          </cell>
          <cell r="G77">
            <v>35.94</v>
          </cell>
          <cell r="H77">
            <v>359.4</v>
          </cell>
          <cell r="I77">
            <v>1</v>
          </cell>
          <cell r="J77" t="str">
            <v>RS5548-3</v>
          </cell>
        </row>
        <row r="78">
          <cell r="A78">
            <v>303575</v>
          </cell>
          <cell r="B78" t="str">
            <v>SLOŽKA PRO ŘIDIČE A4, přídavná úzká klopa, rychlosvorka, kapsy</v>
          </cell>
          <cell r="C78" t="str">
            <v>např. od výrobce P+P karton</v>
          </cell>
          <cell r="D78" t="str">
            <v>kus</v>
          </cell>
          <cell r="E78" t="str">
            <v>ks</v>
          </cell>
          <cell r="F78">
            <v>10</v>
          </cell>
          <cell r="G78">
            <v>55.19</v>
          </cell>
          <cell r="H78">
            <v>551.9</v>
          </cell>
          <cell r="I78">
            <v>1</v>
          </cell>
          <cell r="J78" t="str">
            <v>RS5170</v>
          </cell>
        </row>
        <row r="79">
          <cell r="A79">
            <v>303322</v>
          </cell>
          <cell r="B79" t="str">
            <v>PODLOŽKA psací A4 PVC s klipem, jednoduchá</v>
          </cell>
          <cell r="D79" t="str">
            <v>kus</v>
          </cell>
          <cell r="E79" t="str">
            <v>ks</v>
          </cell>
          <cell r="F79">
            <v>60</v>
          </cell>
          <cell r="G79">
            <v>19.2</v>
          </cell>
          <cell r="H79">
            <v>1152</v>
          </cell>
          <cell r="I79">
            <v>1</v>
          </cell>
          <cell r="J79" t="str">
            <v>RS5755-4</v>
          </cell>
        </row>
        <row r="80">
          <cell r="A80">
            <v>303321</v>
          </cell>
          <cell r="B80" t="str">
            <v>PODLOŽKA psací A4  potah PVC, rozevírací, klip nahoře - modré, zelené. černé, červené</v>
          </cell>
          <cell r="C80" t="str">
            <v>P+P karton</v>
          </cell>
          <cell r="D80" t="str">
            <v>kus</v>
          </cell>
          <cell r="E80" t="str">
            <v>ks</v>
          </cell>
          <cell r="F80">
            <v>40</v>
          </cell>
          <cell r="G80">
            <v>27.6</v>
          </cell>
          <cell r="H80">
            <v>1104</v>
          </cell>
          <cell r="I80">
            <v>1</v>
          </cell>
          <cell r="J80" t="str">
            <v>RS5047-3</v>
          </cell>
        </row>
        <row r="81">
          <cell r="A81">
            <v>303550</v>
          </cell>
          <cell r="B81" t="str">
            <v>MAPA odkládací A4 bez klop, karton 240g/m2, různé barvy</v>
          </cell>
          <cell r="D81" t="str">
            <v>kus</v>
          </cell>
          <cell r="E81" t="str">
            <v>ks</v>
          </cell>
          <cell r="F81">
            <v>50</v>
          </cell>
          <cell r="G81">
            <v>3.1</v>
          </cell>
          <cell r="H81">
            <v>155</v>
          </cell>
          <cell r="I81">
            <v>1</v>
          </cell>
          <cell r="J81" t="str">
            <v>RS5608-9</v>
          </cell>
        </row>
        <row r="82">
          <cell r="A82">
            <v>303275</v>
          </cell>
          <cell r="B82" t="str">
            <v>MAPA odkládací A4 3 klopy, karton 240g/m2, různé barvy</v>
          </cell>
          <cell r="D82" t="str">
            <v>kus</v>
          </cell>
          <cell r="E82" t="str">
            <v>ks</v>
          </cell>
          <cell r="F82">
            <v>550</v>
          </cell>
          <cell r="G82">
            <v>5.72</v>
          </cell>
          <cell r="H82">
            <v>3146</v>
          </cell>
          <cell r="I82">
            <v>1</v>
          </cell>
          <cell r="J82" t="str">
            <v>RS5471-9</v>
          </cell>
        </row>
        <row r="83">
          <cell r="A83">
            <v>303276</v>
          </cell>
          <cell r="B83" t="str">
            <v>DESKY spisové na A4 z poloprůhledného PP, 3 chlopně, gumička, čiré</v>
          </cell>
          <cell r="C83" t="str">
            <v>450 micronů</v>
          </cell>
          <cell r="D83" t="str">
            <v>kus</v>
          </cell>
          <cell r="E83" t="str">
            <v>ks</v>
          </cell>
          <cell r="F83">
            <v>160</v>
          </cell>
          <cell r="G83">
            <v>17.45</v>
          </cell>
          <cell r="H83">
            <v>2792</v>
          </cell>
          <cell r="I83">
            <v>1</v>
          </cell>
          <cell r="J83" t="str">
            <v>RS5437</v>
          </cell>
        </row>
        <row r="84">
          <cell r="A84">
            <v>303277</v>
          </cell>
          <cell r="B84" t="str">
            <v>DESKA spisové na A4 z neprůhledného PP, 3 chlopně, gumička, modré</v>
          </cell>
          <cell r="C84" t="str">
            <v>450 micronů</v>
          </cell>
          <cell r="D84" t="str">
            <v>kus</v>
          </cell>
          <cell r="E84" t="str">
            <v>ks</v>
          </cell>
          <cell r="F84">
            <v>100</v>
          </cell>
          <cell r="G84">
            <v>12.77</v>
          </cell>
          <cell r="H84">
            <v>1277</v>
          </cell>
          <cell r="I84">
            <v>1</v>
          </cell>
          <cell r="J84" t="str">
            <v>RS52922</v>
          </cell>
        </row>
        <row r="85">
          <cell r="A85">
            <v>303081</v>
          </cell>
          <cell r="B85" t="str">
            <v>ROZLIŠOVAČ z kart. 240g/m2, 105*240mm, 100ks v pěti barvách</v>
          </cell>
          <cell r="D85" t="str">
            <v>kus</v>
          </cell>
          <cell r="E85" t="str">
            <v>ks</v>
          </cell>
          <cell r="F85">
            <v>25</v>
          </cell>
          <cell r="G85">
            <v>0.56999999999999995</v>
          </cell>
          <cell r="H85">
            <v>14.249999999999998</v>
          </cell>
          <cell r="I85">
            <v>100</v>
          </cell>
          <cell r="J85" t="str">
            <v>RS46395</v>
          </cell>
        </row>
        <row r="86">
          <cell r="A86">
            <v>303270</v>
          </cell>
          <cell r="B86" t="str">
            <v>DESKY na spisy A4 z PP, hřbet 30mm, gumička, modré poloprůhledné, 700 micr.</v>
          </cell>
          <cell r="C86" t="str">
            <v>Krabice A4 na spisy 3klopá s gumou,hladká, šířka hřbetu 3 cm 246 x 326 x 30 mm, tloušťka materiálu 700 mic.</v>
          </cell>
          <cell r="D86" t="str">
            <v>kus</v>
          </cell>
          <cell r="E86" t="str">
            <v>ks</v>
          </cell>
          <cell r="F86">
            <v>40</v>
          </cell>
          <cell r="G86">
            <v>29.88</v>
          </cell>
          <cell r="H86">
            <v>1195.2</v>
          </cell>
          <cell r="I86">
            <v>1</v>
          </cell>
          <cell r="J86" t="str">
            <v>RS52962</v>
          </cell>
        </row>
        <row r="87">
          <cell r="A87">
            <v>303271</v>
          </cell>
          <cell r="B87" t="str">
            <v>BOX ARCHIVNÍ 330*260*75mm</v>
          </cell>
          <cell r="C87" t="str">
            <v>ARCHIV BOX EMBA 330*260*75mm               (I/75/COL/B)</v>
          </cell>
          <cell r="D87" t="str">
            <v>kus</v>
          </cell>
          <cell r="E87" t="str">
            <v>ks</v>
          </cell>
          <cell r="F87">
            <v>70</v>
          </cell>
          <cell r="G87">
            <v>24.6</v>
          </cell>
          <cell r="H87">
            <v>1722</v>
          </cell>
          <cell r="I87">
            <v>1</v>
          </cell>
          <cell r="J87" t="str">
            <v>AR65001</v>
          </cell>
        </row>
        <row r="88">
          <cell r="A88">
            <v>303110</v>
          </cell>
          <cell r="B88" t="str">
            <v>BOX ÚLOŽNÝ 425*330*300 na 5 pořadačů/archivních boxů</v>
          </cell>
          <cell r="C88" t="str">
            <v>Úložný box EMBA UB3  425*330*300 (na 5 šanonů/ARCHIV BOXŮ)</v>
          </cell>
          <cell r="D88" t="str">
            <v>kus</v>
          </cell>
          <cell r="E88" t="str">
            <v>ks</v>
          </cell>
          <cell r="F88">
            <v>80</v>
          </cell>
          <cell r="G88">
            <v>78.72</v>
          </cell>
          <cell r="H88">
            <v>6297.6</v>
          </cell>
          <cell r="I88">
            <v>1</v>
          </cell>
          <cell r="J88" t="str">
            <v>AR65152</v>
          </cell>
        </row>
        <row r="89">
          <cell r="A89">
            <v>303111</v>
          </cell>
          <cell r="B89" t="str">
            <v>POŘADAČ ARCHIVNÍ A4 s kapsou</v>
          </cell>
          <cell r="C89" t="str">
            <v>POŘADAČ ARCHIVNÍ s kapsou, A4 Executive 80*320*245</v>
          </cell>
          <cell r="D89" t="str">
            <v>kus</v>
          </cell>
          <cell r="E89" t="str">
            <v>ks</v>
          </cell>
          <cell r="F89">
            <v>80</v>
          </cell>
          <cell r="G89">
            <v>27.72</v>
          </cell>
          <cell r="H89">
            <v>2217.6</v>
          </cell>
          <cell r="I89">
            <v>1</v>
          </cell>
          <cell r="J89" t="str">
            <v>RS6560-4</v>
          </cell>
        </row>
        <row r="90">
          <cell r="A90">
            <v>303703</v>
          </cell>
          <cell r="B90" t="str">
            <v>BOX archivační otevřený zkosený do formátu A4, kartonový 80mm hřbet</v>
          </cell>
          <cell r="C90" t="str">
            <v>BOX ARCHIV.Esselte - karton. zkosený</v>
          </cell>
          <cell r="D90" t="str">
            <v>kus</v>
          </cell>
          <cell r="E90" t="str">
            <v>ks</v>
          </cell>
          <cell r="F90">
            <v>50</v>
          </cell>
          <cell r="G90">
            <v>14.15</v>
          </cell>
          <cell r="H90">
            <v>707.5</v>
          </cell>
          <cell r="I90">
            <v>1</v>
          </cell>
          <cell r="J90" t="str">
            <v>AR1128</v>
          </cell>
        </row>
        <row r="91">
          <cell r="A91">
            <v>303324</v>
          </cell>
          <cell r="B91" t="str">
            <v>OBAL zakládací A4 "L" - tuhý čirý 170-180μ</v>
          </cell>
          <cell r="D91" t="str">
            <v>kus</v>
          </cell>
          <cell r="E91" t="str">
            <v>ks</v>
          </cell>
          <cell r="F91">
            <v>100</v>
          </cell>
          <cell r="G91">
            <v>2.76</v>
          </cell>
          <cell r="H91">
            <v>276</v>
          </cell>
          <cell r="I91">
            <v>10</v>
          </cell>
          <cell r="J91" t="str">
            <v>RS5317</v>
          </cell>
        </row>
        <row r="92">
          <cell r="A92">
            <v>303326</v>
          </cell>
          <cell r="B92" t="str">
            <v>OBAL zakládací A4 "L" čirý 100μ</v>
          </cell>
          <cell r="D92" t="str">
            <v>kus</v>
          </cell>
          <cell r="E92" t="str">
            <v>ks</v>
          </cell>
          <cell r="F92">
            <v>30</v>
          </cell>
          <cell r="G92">
            <v>1.1399999999999999</v>
          </cell>
          <cell r="H92">
            <v>34.199999999999996</v>
          </cell>
          <cell r="I92">
            <v>100</v>
          </cell>
          <cell r="J92" t="str">
            <v>RS6096</v>
          </cell>
        </row>
        <row r="93">
          <cell r="A93">
            <v>303577</v>
          </cell>
          <cell r="B93" t="str">
            <v>OBAL zakládací A4 "U" čirý 150μ</v>
          </cell>
          <cell r="D93" t="str">
            <v>kus</v>
          </cell>
          <cell r="E93" t="str">
            <v>ks</v>
          </cell>
          <cell r="F93">
            <v>20</v>
          </cell>
          <cell r="G93">
            <v>4.01</v>
          </cell>
          <cell r="H93">
            <v>80.199999999999989</v>
          </cell>
          <cell r="I93">
            <v>10</v>
          </cell>
          <cell r="J93" t="str">
            <v>RS5029</v>
          </cell>
        </row>
        <row r="94">
          <cell r="A94">
            <v>303209</v>
          </cell>
          <cell r="B94" t="str">
            <v>EUROOBAL závěsný "U" A5 50μ čirý, lesklý</v>
          </cell>
          <cell r="D94" t="str">
            <v>kus</v>
          </cell>
          <cell r="E94" t="str">
            <v>ks</v>
          </cell>
          <cell r="F94">
            <v>100</v>
          </cell>
          <cell r="G94">
            <v>0.39</v>
          </cell>
          <cell r="H94">
            <v>39</v>
          </cell>
          <cell r="I94">
            <v>100</v>
          </cell>
          <cell r="J94" t="str">
            <v>RS0137</v>
          </cell>
        </row>
        <row r="95">
          <cell r="A95">
            <v>303325</v>
          </cell>
          <cell r="B95" t="str">
            <v>EUROOBAL závěsný B4 (220*325mm) s boční klopou, 110μ čirý</v>
          </cell>
          <cell r="D95" t="str">
            <v>kus</v>
          </cell>
          <cell r="E95" t="str">
            <v>ks</v>
          </cell>
          <cell r="F95">
            <v>500</v>
          </cell>
          <cell r="G95">
            <v>2.94</v>
          </cell>
          <cell r="H95">
            <v>1470</v>
          </cell>
          <cell r="I95">
            <v>10</v>
          </cell>
          <cell r="J95" t="str">
            <v>RS01381</v>
          </cell>
        </row>
        <row r="96">
          <cell r="A96">
            <v>303327</v>
          </cell>
          <cell r="B96" t="str">
            <v xml:space="preserve">EUROOBAL závěsný "U"  A4 45μ, hladký lesklý </v>
          </cell>
          <cell r="D96" t="str">
            <v>kus</v>
          </cell>
          <cell r="E96" t="str">
            <v>ks</v>
          </cell>
          <cell r="F96">
            <v>200</v>
          </cell>
          <cell r="G96">
            <v>0.5</v>
          </cell>
          <cell r="H96">
            <v>100</v>
          </cell>
          <cell r="I96">
            <v>100</v>
          </cell>
          <cell r="J96" t="str">
            <v>RS5048</v>
          </cell>
        </row>
        <row r="97">
          <cell r="A97">
            <v>303579</v>
          </cell>
          <cell r="B97" t="str">
            <v>EUROOBAL závěsný "U" A4 , 70μ, hladký, lesklý (PH102)</v>
          </cell>
          <cell r="D97" t="str">
            <v>kus</v>
          </cell>
          <cell r="E97" t="str">
            <v>ks</v>
          </cell>
          <cell r="F97">
            <v>200</v>
          </cell>
          <cell r="G97">
            <v>1.1200000000000001</v>
          </cell>
          <cell r="H97">
            <v>224.00000000000003</v>
          </cell>
          <cell r="I97">
            <v>100</v>
          </cell>
          <cell r="J97" t="str">
            <v>RS5419</v>
          </cell>
        </row>
        <row r="98">
          <cell r="A98">
            <v>303578</v>
          </cell>
          <cell r="B98" t="str">
            <v>EUROOBAL závěsný A4 "U" MAXI 100μ rozšířený (220*300) čirý, hladký</v>
          </cell>
          <cell r="D98" t="str">
            <v>kus</v>
          </cell>
          <cell r="E98" t="str">
            <v>ks</v>
          </cell>
          <cell r="F98">
            <v>10</v>
          </cell>
          <cell r="G98">
            <v>1.53</v>
          </cell>
          <cell r="H98">
            <v>15.3</v>
          </cell>
          <cell r="I98">
            <v>50</v>
          </cell>
          <cell r="J98" t="str">
            <v>RS5056</v>
          </cell>
        </row>
        <row r="99">
          <cell r="A99">
            <v>303580</v>
          </cell>
          <cell r="B99" t="str">
            <v>OBAL měkký na čipovou kartu (rozměr karty je 54*85mm) min 200µ</v>
          </cell>
          <cell r="D99" t="str">
            <v>kus</v>
          </cell>
          <cell r="E99" t="str">
            <v>ks</v>
          </cell>
          <cell r="F99">
            <v>300</v>
          </cell>
          <cell r="G99">
            <v>1.22</v>
          </cell>
          <cell r="H99">
            <v>366</v>
          </cell>
          <cell r="I99">
            <v>1</v>
          </cell>
          <cell r="J99" t="str">
            <v>RS5788</v>
          </cell>
        </row>
        <row r="100">
          <cell r="A100">
            <v>303662</v>
          </cell>
          <cell r="B100" t="str">
            <v>HŘBETY násuvné 0-3mm (1-30 listů) modré</v>
          </cell>
          <cell r="C100" t="str">
            <v xml:space="preserve">HŘBETY NASOUVACÍ RELIDO 0-3mm do 30 listů modré/50ks  </v>
          </cell>
          <cell r="D100" t="str">
            <v>balení 50ks</v>
          </cell>
          <cell r="E100" t="str">
            <v>bal</v>
          </cell>
          <cell r="F100">
            <v>5</v>
          </cell>
          <cell r="G100">
            <v>92.4</v>
          </cell>
          <cell r="H100">
            <v>462</v>
          </cell>
          <cell r="I100">
            <v>1</v>
          </cell>
          <cell r="J100" t="str">
            <v>SM68511</v>
          </cell>
        </row>
        <row r="101">
          <cell r="A101">
            <v>303712</v>
          </cell>
          <cell r="B101" t="str">
            <v>HŘBETY násuvné 3-6mm (31-60 listů) modré</v>
          </cell>
          <cell r="C101" t="str">
            <v xml:space="preserve">HŘBETY NASOUVACÍ RELIDO 3-6mm do 60 listů modré/50ks  </v>
          </cell>
          <cell r="D101" t="str">
            <v>balení 50ks</v>
          </cell>
          <cell r="E101" t="str">
            <v>bal</v>
          </cell>
          <cell r="F101">
            <v>5</v>
          </cell>
          <cell r="G101">
            <v>98.4</v>
          </cell>
          <cell r="H101">
            <v>492</v>
          </cell>
          <cell r="I101">
            <v>1</v>
          </cell>
          <cell r="J101" t="str">
            <v>SM68521</v>
          </cell>
        </row>
        <row r="102">
          <cell r="A102">
            <v>303436</v>
          </cell>
          <cell r="B102" t="str">
            <v>HŘBETY VÁZACÍ plast.MODRÉ 8mm á 100 ks</v>
          </cell>
          <cell r="C102" t="str">
            <v>na kroužkovou vazbu</v>
          </cell>
          <cell r="D102" t="str">
            <v>balení 100ks</v>
          </cell>
          <cell r="E102" t="str">
            <v>bal</v>
          </cell>
          <cell r="F102">
            <v>5</v>
          </cell>
          <cell r="G102">
            <v>70.8</v>
          </cell>
          <cell r="H102">
            <v>354</v>
          </cell>
          <cell r="I102">
            <v>1</v>
          </cell>
          <cell r="J102" t="str">
            <v>SM52683</v>
          </cell>
        </row>
        <row r="103">
          <cell r="A103">
            <v>303438</v>
          </cell>
          <cell r="B103" t="str">
            <v>ZADNÍ STRANA ke kroužkové vazbě A4 bílá - imitace kůže</v>
          </cell>
          <cell r="D103" t="str">
            <v>balení 100ks</v>
          </cell>
          <cell r="E103" t="str">
            <v>bal</v>
          </cell>
          <cell r="F103">
            <v>5</v>
          </cell>
          <cell r="G103">
            <v>126</v>
          </cell>
          <cell r="H103">
            <v>630</v>
          </cell>
          <cell r="I103">
            <v>1</v>
          </cell>
          <cell r="J103" t="str">
            <v>SM5222</v>
          </cell>
        </row>
        <row r="104">
          <cell r="A104">
            <v>303439</v>
          </cell>
          <cell r="B104" t="str">
            <v>ZADNÍ STRANA ke kroužkové vazbě A4 modrá - imitace kůže</v>
          </cell>
          <cell r="D104" t="str">
            <v>balení 100ks</v>
          </cell>
          <cell r="E104" t="str">
            <v>bal</v>
          </cell>
          <cell r="F104">
            <v>5</v>
          </cell>
          <cell r="G104">
            <v>127.2</v>
          </cell>
          <cell r="H104">
            <v>636</v>
          </cell>
          <cell r="I104">
            <v>1</v>
          </cell>
          <cell r="J104" t="str">
            <v>SM52223</v>
          </cell>
        </row>
        <row r="105">
          <cell r="A105">
            <v>303219</v>
          </cell>
          <cell r="B105" t="str">
            <v>PŘEDNÍ STRANA ke kroužkové vazbě, transparntní A4 0,20mm</v>
          </cell>
          <cell r="C105" t="str">
            <v xml:space="preserve">                                                                             </v>
          </cell>
          <cell r="D105" t="str">
            <v>balení 100ks</v>
          </cell>
          <cell r="E105" t="str">
            <v>bal</v>
          </cell>
          <cell r="F105">
            <v>10</v>
          </cell>
          <cell r="G105">
            <v>164.4</v>
          </cell>
          <cell r="H105">
            <v>1644</v>
          </cell>
          <cell r="I105">
            <v>1</v>
          </cell>
          <cell r="J105" t="str">
            <v>SM5147</v>
          </cell>
        </row>
        <row r="106">
          <cell r="A106">
            <v>303441</v>
          </cell>
          <cell r="B106" t="str">
            <v>KAPSY  laminovací A3 2x100μ</v>
          </cell>
          <cell r="D106" t="str">
            <v>balení 100ks</v>
          </cell>
          <cell r="E106" t="str">
            <v>bal</v>
          </cell>
          <cell r="F106">
            <v>50</v>
          </cell>
          <cell r="G106">
            <v>273.60000000000002</v>
          </cell>
          <cell r="H106">
            <v>13680.000000000002</v>
          </cell>
          <cell r="I106">
            <v>1</v>
          </cell>
          <cell r="J106" t="str">
            <v>SM5009</v>
          </cell>
        </row>
        <row r="107">
          <cell r="A107">
            <v>303665</v>
          </cell>
          <cell r="B107" t="str">
            <v>KAPSY  laminovací A3 2x150μ</v>
          </cell>
          <cell r="D107" t="str">
            <v>balení 100ks</v>
          </cell>
          <cell r="E107" t="str">
            <v>bal</v>
          </cell>
          <cell r="F107">
            <v>2</v>
          </cell>
          <cell r="G107">
            <v>450.1</v>
          </cell>
          <cell r="H107">
            <v>900.2</v>
          </cell>
          <cell r="I107">
            <v>1</v>
          </cell>
          <cell r="J107" t="str">
            <v>SM5713</v>
          </cell>
        </row>
        <row r="108">
          <cell r="A108" t="str">
            <v>303220</v>
          </cell>
          <cell r="B108" t="str">
            <v>KAPSY  laminovací A4 2x80μ</v>
          </cell>
          <cell r="D108" t="str">
            <v>balení 100ks</v>
          </cell>
          <cell r="E108" t="str">
            <v>bal</v>
          </cell>
          <cell r="F108">
            <v>10</v>
          </cell>
          <cell r="G108">
            <v>95.88</v>
          </cell>
          <cell r="H108">
            <v>958.8</v>
          </cell>
          <cell r="I108">
            <v>1</v>
          </cell>
          <cell r="J108" t="str">
            <v>SM5153</v>
          </cell>
        </row>
        <row r="109">
          <cell r="A109">
            <v>303221</v>
          </cell>
          <cell r="B109" t="str">
            <v>KAPSY  laminovací A4 2x100μ</v>
          </cell>
          <cell r="D109" t="str">
            <v>balení 100ks</v>
          </cell>
          <cell r="E109" t="str">
            <v>bal</v>
          </cell>
          <cell r="F109">
            <v>230</v>
          </cell>
          <cell r="G109">
            <v>134.4</v>
          </cell>
          <cell r="H109">
            <v>30912</v>
          </cell>
          <cell r="I109">
            <v>1</v>
          </cell>
          <cell r="J109" t="str">
            <v>SM5273</v>
          </cell>
        </row>
        <row r="110">
          <cell r="A110">
            <v>303440</v>
          </cell>
          <cell r="B110" t="str">
            <v>KAPSY  laminovací A4 2x175μ</v>
          </cell>
          <cell r="D110" t="str">
            <v>balení 100ks</v>
          </cell>
          <cell r="E110" t="str">
            <v>bal</v>
          </cell>
          <cell r="F110">
            <v>10</v>
          </cell>
          <cell r="G110">
            <v>302.39999999999998</v>
          </cell>
          <cell r="H110">
            <v>3024</v>
          </cell>
          <cell r="I110">
            <v>1</v>
          </cell>
          <cell r="J110" t="str">
            <v>SM5502</v>
          </cell>
        </row>
        <row r="111">
          <cell r="A111">
            <v>303666</v>
          </cell>
          <cell r="B111" t="str">
            <v>KAPSY  laminovací A5 2x125μ</v>
          </cell>
          <cell r="D111" t="str">
            <v>balení 100ks</v>
          </cell>
          <cell r="E111" t="str">
            <v>bal</v>
          </cell>
          <cell r="F111">
            <v>15</v>
          </cell>
          <cell r="G111">
            <v>84</v>
          </cell>
          <cell r="H111">
            <v>1260</v>
          </cell>
          <cell r="I111">
            <v>1</v>
          </cell>
          <cell r="J111" t="str">
            <v>SM5249</v>
          </cell>
        </row>
        <row r="112">
          <cell r="A112">
            <v>303610</v>
          </cell>
          <cell r="B112" t="str">
            <v>KAPSY  laminovací A5 2x175μ</v>
          </cell>
          <cell r="D112" t="str">
            <v>balení 100ks</v>
          </cell>
          <cell r="E112" t="str">
            <v>bal</v>
          </cell>
          <cell r="F112">
            <v>10</v>
          </cell>
          <cell r="G112">
            <v>162.94999999999999</v>
          </cell>
          <cell r="H112">
            <v>1629.5</v>
          </cell>
          <cell r="I112">
            <v>1</v>
          </cell>
          <cell r="J112" t="str">
            <v>SM5510</v>
          </cell>
        </row>
        <row r="113">
          <cell r="A113">
            <v>303442</v>
          </cell>
          <cell r="B113" t="str">
            <v>KAPSY  laminovací A6 2x80μ</v>
          </cell>
          <cell r="D113" t="str">
            <v>balení 100ks</v>
          </cell>
          <cell r="E113" t="str">
            <v>bal</v>
          </cell>
          <cell r="F113">
            <v>10</v>
          </cell>
          <cell r="G113">
            <v>31.69</v>
          </cell>
          <cell r="H113">
            <v>316.90000000000003</v>
          </cell>
          <cell r="I113">
            <v>1</v>
          </cell>
          <cell r="J113" t="str">
            <v>SM6944</v>
          </cell>
        </row>
        <row r="114">
          <cell r="A114">
            <v>303663</v>
          </cell>
          <cell r="B114" t="str">
            <v>KAPSY  laminovací A7 2x125μ</v>
          </cell>
          <cell r="D114" t="str">
            <v>balení 100ks</v>
          </cell>
          <cell r="E114" t="str">
            <v>bal</v>
          </cell>
          <cell r="F114">
            <v>10</v>
          </cell>
          <cell r="G114">
            <v>25.2</v>
          </cell>
          <cell r="H114">
            <v>252</v>
          </cell>
          <cell r="I114">
            <v>1</v>
          </cell>
          <cell r="J114" t="str">
            <v>SM70121</v>
          </cell>
        </row>
        <row r="115">
          <cell r="A115">
            <v>303278</v>
          </cell>
          <cell r="B115" t="str">
            <v>RYCHLOVAZAČ plastový A4, transp. přední strana, štítek, ČERNÝ</v>
          </cell>
          <cell r="C115" t="str">
            <v>kapacita 100 listů, popisovací štítek</v>
          </cell>
          <cell r="E115" t="str">
            <v>ks</v>
          </cell>
          <cell r="F115">
            <v>130</v>
          </cell>
          <cell r="G115">
            <v>2.39</v>
          </cell>
          <cell r="H115">
            <v>310.7</v>
          </cell>
          <cell r="I115">
            <v>10</v>
          </cell>
          <cell r="J115" t="str">
            <v>RS0157</v>
          </cell>
        </row>
        <row r="116">
          <cell r="A116">
            <v>303280</v>
          </cell>
          <cell r="B116" t="str">
            <v>RYCHLOVAZAČ plastový A4, transp. přední strana, štítek, BÍLÝ</v>
          </cell>
          <cell r="C116" t="str">
            <v>kapacita 100 listů, popisovací štítek</v>
          </cell>
          <cell r="E116" t="str">
            <v>ks</v>
          </cell>
          <cell r="F116">
            <v>120</v>
          </cell>
          <cell r="G116">
            <v>2.39</v>
          </cell>
          <cell r="H116">
            <v>286.8</v>
          </cell>
          <cell r="I116">
            <v>10</v>
          </cell>
          <cell r="J116" t="str">
            <v>RS01571</v>
          </cell>
        </row>
        <row r="117">
          <cell r="A117">
            <v>303281</v>
          </cell>
          <cell r="B117" t="str">
            <v>RYCHLOVAZAČ plastový A4, transp. přední strana, štítek, ČERVENÝ</v>
          </cell>
          <cell r="C117" t="str">
            <v>kapacita 100 listů, popisovací štítek</v>
          </cell>
          <cell r="E117" t="str">
            <v>ks</v>
          </cell>
          <cell r="F117">
            <v>130</v>
          </cell>
          <cell r="G117">
            <v>2.39</v>
          </cell>
          <cell r="H117">
            <v>310.7</v>
          </cell>
          <cell r="I117">
            <v>10</v>
          </cell>
          <cell r="J117" t="str">
            <v>RS01577</v>
          </cell>
        </row>
        <row r="118">
          <cell r="A118">
            <v>303282</v>
          </cell>
          <cell r="B118" t="str">
            <v>RYCHLOVAZAČ plastový A4, transp. přední strana, štítek, ZELENÝ</v>
          </cell>
          <cell r="C118" t="str">
            <v>kapacita 100 listů, popisovací štítek</v>
          </cell>
          <cell r="E118" t="str">
            <v>ks</v>
          </cell>
          <cell r="F118">
            <v>150</v>
          </cell>
          <cell r="G118">
            <v>2.39</v>
          </cell>
          <cell r="H118">
            <v>358.5</v>
          </cell>
          <cell r="I118">
            <v>10</v>
          </cell>
          <cell r="J118" t="str">
            <v>RS01576</v>
          </cell>
        </row>
        <row r="119">
          <cell r="A119">
            <v>303284</v>
          </cell>
          <cell r="B119" t="str">
            <v>RYCHLOVAZAČ plastový A4, transp. přední strana, štítek, ŽLUTÝ</v>
          </cell>
          <cell r="C119" t="str">
            <v>kapacita 100 listů, popisovací štítek</v>
          </cell>
          <cell r="E119" t="str">
            <v>ks</v>
          </cell>
          <cell r="F119">
            <v>120</v>
          </cell>
          <cell r="G119">
            <v>2.39</v>
          </cell>
          <cell r="H119">
            <v>286.8</v>
          </cell>
          <cell r="I119">
            <v>10</v>
          </cell>
          <cell r="J119" t="str">
            <v>RS01579</v>
          </cell>
        </row>
        <row r="120">
          <cell r="A120">
            <v>303285</v>
          </cell>
          <cell r="B120" t="str">
            <v>RYCHLOVAZAČ plastový A4, transp. přední strana, štítek, TMAVĚ MODRÝ</v>
          </cell>
          <cell r="C120" t="str">
            <v>kapacita 100 listů, popisovací štítek</v>
          </cell>
          <cell r="E120" t="str">
            <v>ks</v>
          </cell>
          <cell r="F120">
            <v>200</v>
          </cell>
          <cell r="G120">
            <v>2.39</v>
          </cell>
          <cell r="H120">
            <v>478</v>
          </cell>
          <cell r="I120">
            <v>10</v>
          </cell>
          <cell r="J120" t="str">
            <v>RS01574</v>
          </cell>
        </row>
        <row r="121">
          <cell r="A121">
            <v>303279</v>
          </cell>
          <cell r="B121" t="str">
            <v>RYCHLOVAZAČ plastový A4, transp. přední strana, štítek, SVĚTLE MODRÝ</v>
          </cell>
          <cell r="C121" t="str">
            <v>kapacita 100 listů, popisovací štítek, eurozávěs</v>
          </cell>
          <cell r="E121" t="str">
            <v>ks</v>
          </cell>
          <cell r="F121">
            <v>50</v>
          </cell>
          <cell r="G121">
            <v>2.39</v>
          </cell>
          <cell r="H121">
            <v>119.5</v>
          </cell>
          <cell r="I121">
            <v>10</v>
          </cell>
          <cell r="J121" t="str">
            <v>RS52333</v>
          </cell>
        </row>
        <row r="122">
          <cell r="A122">
            <v>303286</v>
          </cell>
          <cell r="B122" t="str">
            <v>RYCHLOVAZAČ plastový A4 s eurozávěsem, transp. přední strana, štítek BÍLÝ</v>
          </cell>
          <cell r="C122" t="str">
            <v>kapacita 100 listů, popisovací štítek, eurozávěs</v>
          </cell>
          <cell r="E122" t="str">
            <v>ks</v>
          </cell>
          <cell r="F122">
            <v>50</v>
          </cell>
          <cell r="G122">
            <v>2.71</v>
          </cell>
          <cell r="H122">
            <v>135.5</v>
          </cell>
          <cell r="I122">
            <v>10</v>
          </cell>
          <cell r="J122" t="str">
            <v>RS52331</v>
          </cell>
        </row>
        <row r="123">
          <cell r="A123">
            <v>303287</v>
          </cell>
          <cell r="B123" t="str">
            <v>RYCHLOVAZAČ plastový A4 s eurozávěsem, transp. přední strana štítek ČERNÝ</v>
          </cell>
          <cell r="C123" t="str">
            <v>kapacita 100 listů, popisovací štítek, eurozávěs</v>
          </cell>
          <cell r="E123" t="str">
            <v>ks</v>
          </cell>
          <cell r="F123">
            <v>100</v>
          </cell>
          <cell r="G123">
            <v>2.71</v>
          </cell>
          <cell r="H123">
            <v>271</v>
          </cell>
          <cell r="I123">
            <v>10</v>
          </cell>
          <cell r="J123" t="str">
            <v>RS5233</v>
          </cell>
        </row>
        <row r="124">
          <cell r="A124">
            <v>303288</v>
          </cell>
          <cell r="B124" t="str">
            <v>RYCHLOVAZAČ plastový A4 s eurozávěsem, transp. přední strana štítek ČERV.</v>
          </cell>
          <cell r="C124" t="str">
            <v>kapacita 100 listů, popisovací štítek, eurozávěs</v>
          </cell>
          <cell r="E124" t="str">
            <v>ks</v>
          </cell>
          <cell r="F124">
            <v>100</v>
          </cell>
          <cell r="G124">
            <v>2.71</v>
          </cell>
          <cell r="H124">
            <v>271</v>
          </cell>
          <cell r="I124">
            <v>10</v>
          </cell>
          <cell r="J124" t="str">
            <v>RS52337</v>
          </cell>
        </row>
        <row r="125">
          <cell r="A125">
            <v>303289</v>
          </cell>
          <cell r="B125" t="str">
            <v>RYCHLOVAZAČ plastový A4 s eurozávěsem, transp. přední strana štítek MODRÝ</v>
          </cell>
          <cell r="C125" t="str">
            <v>kapacita 100 listů, popisovací štítek, eurozávěs</v>
          </cell>
          <cell r="E125" t="str">
            <v>ks</v>
          </cell>
          <cell r="F125">
            <v>100</v>
          </cell>
          <cell r="G125">
            <v>2.71</v>
          </cell>
          <cell r="H125">
            <v>271</v>
          </cell>
          <cell r="I125">
            <v>10</v>
          </cell>
          <cell r="J125" t="str">
            <v>RS52334</v>
          </cell>
        </row>
        <row r="126">
          <cell r="A126">
            <v>303290</v>
          </cell>
          <cell r="B126" t="str">
            <v>RYCHLOVAZAČ plastový A4 s eurozávěsem, transp. přední strana štítek  ZELENÝ</v>
          </cell>
          <cell r="C126" t="str">
            <v>kapacita 100 listů, popisovací štítek, eurozávěs</v>
          </cell>
          <cell r="E126" t="str">
            <v>ks</v>
          </cell>
          <cell r="F126">
            <v>150</v>
          </cell>
          <cell r="G126">
            <v>2.71</v>
          </cell>
          <cell r="H126">
            <v>406.5</v>
          </cell>
          <cell r="I126">
            <v>10</v>
          </cell>
          <cell r="J126" t="str">
            <v>RS52336</v>
          </cell>
        </row>
        <row r="127">
          <cell r="A127">
            <v>303291</v>
          </cell>
          <cell r="B127" t="str">
            <v>RYCHLOVAZAČ plastový A4 s eurozávěsem, transp. přední strana štítek ŽLUTÝ</v>
          </cell>
          <cell r="C127" t="str">
            <v>kapacita 100 listů, popisovací štítek, eurozávěs</v>
          </cell>
          <cell r="E127" t="str">
            <v>ks</v>
          </cell>
          <cell r="F127">
            <v>50</v>
          </cell>
          <cell r="G127">
            <v>2.71</v>
          </cell>
          <cell r="H127">
            <v>135.5</v>
          </cell>
          <cell r="I127">
            <v>10</v>
          </cell>
          <cell r="J127" t="str">
            <v>RS52339</v>
          </cell>
        </row>
        <row r="128">
          <cell r="A128">
            <v>303292</v>
          </cell>
          <cell r="B128" t="str">
            <v>RYCHLOVAZAČ A4 PREŠPÁNOVÝ (350g/m2) - různé barvy</v>
          </cell>
          <cell r="E128" t="str">
            <v>ks</v>
          </cell>
          <cell r="F128">
            <v>50</v>
          </cell>
          <cell r="G128">
            <v>11.99</v>
          </cell>
          <cell r="H128">
            <v>599.5</v>
          </cell>
          <cell r="I128">
            <v>1</v>
          </cell>
          <cell r="J128" t="str">
            <v>RS5704-9</v>
          </cell>
        </row>
        <row r="129">
          <cell r="A129">
            <v>303554</v>
          </cell>
          <cell r="B129" t="str">
            <v>RYCHLOVAZAČ papírový závěsný, plný (RZC) různé barvy</v>
          </cell>
          <cell r="C129" t="str">
            <v>do závěsných pořadačů</v>
          </cell>
          <cell r="E129" t="str">
            <v>ks</v>
          </cell>
          <cell r="F129">
            <v>40</v>
          </cell>
          <cell r="G129">
            <v>6.86</v>
          </cell>
          <cell r="H129">
            <v>274.40000000000003</v>
          </cell>
          <cell r="I129">
            <v>1</v>
          </cell>
          <cell r="J129" t="str">
            <v>RS5714-3</v>
          </cell>
        </row>
        <row r="130">
          <cell r="A130">
            <v>303553</v>
          </cell>
          <cell r="B130" t="str">
            <v>RYCHLOVAZAČ papírový závěsný, půlený (RZP) modrý</v>
          </cell>
          <cell r="C130" t="str">
            <v>do závěsných pořadačů</v>
          </cell>
          <cell r="E130" t="str">
            <v>ks</v>
          </cell>
          <cell r="F130">
            <v>10</v>
          </cell>
          <cell r="G130">
            <v>6.43</v>
          </cell>
          <cell r="H130">
            <v>64.3</v>
          </cell>
          <cell r="I130">
            <v>1</v>
          </cell>
          <cell r="J130" t="str">
            <v>RS5736</v>
          </cell>
        </row>
        <row r="131">
          <cell r="A131">
            <v>303552</v>
          </cell>
          <cell r="B131" t="str">
            <v>RYCHLOVAZAČ papírový celý A4 (ROC) různé barvy</v>
          </cell>
          <cell r="E131" t="str">
            <v>ks</v>
          </cell>
          <cell r="F131">
            <v>150</v>
          </cell>
          <cell r="G131">
            <v>3.84</v>
          </cell>
          <cell r="H131">
            <v>576</v>
          </cell>
          <cell r="I131">
            <v>1</v>
          </cell>
          <cell r="J131" t="str">
            <v>RS5692-3</v>
          </cell>
        </row>
        <row r="132">
          <cell r="A132">
            <v>303253</v>
          </cell>
          <cell r="B132" t="str">
            <v>VIZTKÁŘ otočný s pouzdry</v>
          </cell>
          <cell r="C132" t="str">
            <v>VIZITKÁŘ otočný ROTACARD</v>
          </cell>
          <cell r="E132" t="str">
            <v>ks</v>
          </cell>
          <cell r="F132">
            <v>5</v>
          </cell>
          <cell r="G132">
            <v>426</v>
          </cell>
          <cell r="H132">
            <v>2130</v>
          </cell>
          <cell r="I132">
            <v>1</v>
          </cell>
          <cell r="J132" t="str">
            <v>DP5011</v>
          </cell>
        </row>
        <row r="133">
          <cell r="A133">
            <v>303255</v>
          </cell>
          <cell r="B133" t="str">
            <v xml:space="preserve">PORTFOLIO A4, na zip,vnitřní kapsa a kapsičky na karty, kroužk.mechanika </v>
          </cell>
          <cell r="C133" t="str">
            <v>nemusí být kalkulačka</v>
          </cell>
          <cell r="E133" t="str">
            <v>ks</v>
          </cell>
          <cell r="F133">
            <v>30</v>
          </cell>
          <cell r="G133">
            <v>316.8</v>
          </cell>
          <cell r="H133">
            <v>9504</v>
          </cell>
          <cell r="I133">
            <v>1</v>
          </cell>
          <cell r="J133" t="str">
            <v>RS6872</v>
          </cell>
        </row>
        <row r="134">
          <cell r="A134">
            <v>303256</v>
          </cell>
          <cell r="B134" t="str">
            <v>PORTFOLIO A5, na zip,vnitřní kapsa a kapsičky na karty, kroužk.mechanika</v>
          </cell>
          <cell r="C134" t="str">
            <v>nemusí být kalkulačka</v>
          </cell>
          <cell r="E134" t="str">
            <v>ks</v>
          </cell>
          <cell r="F134">
            <v>10</v>
          </cell>
          <cell r="G134">
            <v>251.33</v>
          </cell>
          <cell r="H134">
            <v>2513.3000000000002</v>
          </cell>
          <cell r="I134">
            <v>1</v>
          </cell>
          <cell r="J134" t="str">
            <v>RS6871</v>
          </cell>
        </row>
        <row r="135">
          <cell r="A135">
            <v>303328</v>
          </cell>
          <cell r="B135" t="str">
            <v>ODKLADAČ plastový stohovatelný - ZASOUVACÍ DO SEBE, různé barvy</v>
          </cell>
          <cell r="C135" t="str">
            <v>ODKLADAČ stohovatelný zásuvný (výr.Chemoplast) různé barvy</v>
          </cell>
          <cell r="E135" t="str">
            <v>ks</v>
          </cell>
          <cell r="F135">
            <v>60</v>
          </cell>
          <cell r="G135">
            <v>31.22</v>
          </cell>
          <cell r="H135">
            <v>1873.1999999999998</v>
          </cell>
          <cell r="I135">
            <v>1</v>
          </cell>
          <cell r="J135" t="str">
            <v>AR5016-9, AR5017-1</v>
          </cell>
        </row>
        <row r="136">
          <cell r="A136">
            <v>303257</v>
          </cell>
          <cell r="B136" t="str">
            <v>STOJAN na katalogy plastový, zkosený, transp. modrý</v>
          </cell>
          <cell r="C136" t="str">
            <v xml:space="preserve">Stojan na spisy Intego (Esselte), Chemoplast </v>
          </cell>
          <cell r="E136" t="str">
            <v>ks</v>
          </cell>
          <cell r="F136">
            <v>50</v>
          </cell>
          <cell r="G136">
            <v>67.180000000000007</v>
          </cell>
          <cell r="H136">
            <v>3359.0000000000005</v>
          </cell>
          <cell r="I136">
            <v>1</v>
          </cell>
          <cell r="J136" t="str">
            <v>AR50884</v>
          </cell>
        </row>
        <row r="137">
          <cell r="A137">
            <v>303653</v>
          </cell>
          <cell r="B137" t="str">
            <v>STOJÁNEK na psací potřeby, plast, různé barvy</v>
          </cell>
          <cell r="C137" t="str">
            <v>STOJÁNEK NA PSACÍ POTŘ, dělěný, plast. (výr Concorde, ICO Design)</v>
          </cell>
          <cell r="E137" t="str">
            <v>ks</v>
          </cell>
          <cell r="F137">
            <v>10</v>
          </cell>
          <cell r="G137">
            <v>25.34</v>
          </cell>
          <cell r="H137">
            <v>253.4</v>
          </cell>
          <cell r="I137">
            <v>1</v>
          </cell>
          <cell r="J137" t="str">
            <v>DP4787</v>
          </cell>
        </row>
        <row r="138">
          <cell r="A138">
            <v>303217</v>
          </cell>
          <cell r="B138" t="str">
            <v>NÁSTĚNKA korková v dřevěném rámu 90*60cm</v>
          </cell>
          <cell r="E138" t="str">
            <v>ks</v>
          </cell>
          <cell r="F138">
            <v>10</v>
          </cell>
          <cell r="G138">
            <v>163.99</v>
          </cell>
          <cell r="H138">
            <v>1639.9</v>
          </cell>
          <cell r="I138">
            <v>1</v>
          </cell>
          <cell r="J138" t="str">
            <v>DP51512</v>
          </cell>
        </row>
        <row r="139">
          <cell r="A139">
            <v>303216</v>
          </cell>
          <cell r="B139" t="str">
            <v>NÁSTĚNKA korková v dřevěném rámu 120*60cm</v>
          </cell>
          <cell r="E139" t="str">
            <v>ks</v>
          </cell>
          <cell r="F139">
            <v>10</v>
          </cell>
          <cell r="G139">
            <v>280.8</v>
          </cell>
          <cell r="H139">
            <v>2808</v>
          </cell>
          <cell r="I139">
            <v>1</v>
          </cell>
          <cell r="J139" t="str">
            <v>DP51514</v>
          </cell>
        </row>
        <row r="140">
          <cell r="A140">
            <v>303350</v>
          </cell>
          <cell r="B140" t="str">
            <v>KŘÍDA školní bílá</v>
          </cell>
          <cell r="C140" t="str">
            <v>balení = 100ks</v>
          </cell>
          <cell r="D140" t="str">
            <v>bal = 100ks</v>
          </cell>
          <cell r="E140" t="str">
            <v>bal</v>
          </cell>
          <cell r="F140">
            <v>10</v>
          </cell>
          <cell r="G140">
            <v>28.2</v>
          </cell>
          <cell r="H140">
            <v>282</v>
          </cell>
          <cell r="I140">
            <v>1</v>
          </cell>
          <cell r="J140" t="str">
            <v>DP55961</v>
          </cell>
        </row>
        <row r="141">
          <cell r="A141">
            <v>303654</v>
          </cell>
          <cell r="B141" t="str">
            <v>DATUMOVKA od roku 2022 a výš DD/MM/RRRR</v>
          </cell>
          <cell r="C141" t="str">
            <v>nutno dodržet Trodat 4810 a formát data</v>
          </cell>
          <cell r="E141" t="str">
            <v>ks</v>
          </cell>
          <cell r="F141">
            <v>50</v>
          </cell>
          <cell r="G141">
            <v>93.6</v>
          </cell>
          <cell r="H141">
            <v>4680</v>
          </cell>
          <cell r="I141">
            <v>1</v>
          </cell>
          <cell r="J141" t="str">
            <v>RA2010</v>
          </cell>
        </row>
        <row r="142">
          <cell r="A142">
            <v>303363</v>
          </cell>
          <cell r="B142" t="str">
            <v>BARVA RAZÍTKOVÁ  bez oleje modrá+ štěteček 50ml</v>
          </cell>
          <cell r="E142" t="str">
            <v>ks</v>
          </cell>
          <cell r="F142">
            <v>10</v>
          </cell>
          <cell r="G142">
            <v>28.63</v>
          </cell>
          <cell r="H142">
            <v>286.3</v>
          </cell>
          <cell r="I142">
            <v>1</v>
          </cell>
          <cell r="J142" t="str">
            <v>DP57352</v>
          </cell>
        </row>
        <row r="143">
          <cell r="A143">
            <v>303644</v>
          </cell>
          <cell r="B143" t="str">
            <v>NŮŽKY KANCELÁŘSKÉ DLOUHÉ, celokovové - 25cm</v>
          </cell>
          <cell r="E143" t="str">
            <v>ks</v>
          </cell>
          <cell r="F143">
            <v>20</v>
          </cell>
          <cell r="G143">
            <v>123.49</v>
          </cell>
          <cell r="H143">
            <v>2469.7999999999997</v>
          </cell>
          <cell r="I143">
            <v>1</v>
          </cell>
          <cell r="J143" t="str">
            <v>NU50044</v>
          </cell>
        </row>
        <row r="144">
          <cell r="A144">
            <v>303646</v>
          </cell>
          <cell r="B144" t="str">
            <v>NŮŽKY KANCELÁŘSKÉ 20-22 cm s plastovou rukojetí</v>
          </cell>
          <cell r="E144" t="str">
            <v>ks</v>
          </cell>
          <cell r="F144">
            <v>50</v>
          </cell>
          <cell r="G144">
            <v>16</v>
          </cell>
          <cell r="H144">
            <v>800</v>
          </cell>
          <cell r="I144">
            <v>1</v>
          </cell>
          <cell r="J144" t="str">
            <v>NU47851</v>
          </cell>
        </row>
        <row r="145">
          <cell r="A145">
            <v>303645</v>
          </cell>
          <cell r="B145" t="str">
            <v>NŮŽKY KANCELÁŘSKÉ celokovové 21cm</v>
          </cell>
          <cell r="E145" t="str">
            <v>ks</v>
          </cell>
          <cell r="F145">
            <v>30</v>
          </cell>
          <cell r="G145">
            <v>66.12</v>
          </cell>
          <cell r="H145">
            <v>1983.6000000000001</v>
          </cell>
          <cell r="I145">
            <v>1</v>
          </cell>
          <cell r="J145" t="str">
            <v>NU55222</v>
          </cell>
        </row>
        <row r="146">
          <cell r="A146">
            <v>303657</v>
          </cell>
          <cell r="B146" t="str">
            <v>OŘEZÁVÁTKO kovové dvojité</v>
          </cell>
          <cell r="E146" t="str">
            <v>ks</v>
          </cell>
          <cell r="F146">
            <v>50</v>
          </cell>
          <cell r="G146">
            <v>4.9800000000000004</v>
          </cell>
          <cell r="H146">
            <v>249.00000000000003</v>
          </cell>
          <cell r="I146">
            <v>1</v>
          </cell>
          <cell r="J146" t="str">
            <v>DP6349</v>
          </cell>
        </row>
        <row r="147">
          <cell r="A147">
            <v>303431</v>
          </cell>
          <cell r="B147" t="str">
            <v>ZVLHČOVAČ prstů - houbička</v>
          </cell>
          <cell r="E147" t="str">
            <v>ks</v>
          </cell>
          <cell r="F147">
            <v>10</v>
          </cell>
          <cell r="G147">
            <v>5.58</v>
          </cell>
          <cell r="H147">
            <v>55.8</v>
          </cell>
          <cell r="I147">
            <v>1</v>
          </cell>
          <cell r="J147" t="str">
            <v>DP2035</v>
          </cell>
        </row>
        <row r="148">
          <cell r="A148">
            <v>303643</v>
          </cell>
          <cell r="B148" t="str">
            <v>ROZEŠÍVAČKA kancelářských drátků - klešťová</v>
          </cell>
          <cell r="C148" t="str">
            <v>MAPED, Concorde, Sax</v>
          </cell>
          <cell r="E148" t="str">
            <v>ks</v>
          </cell>
          <cell r="F148">
            <v>40</v>
          </cell>
          <cell r="G148">
            <v>9</v>
          </cell>
          <cell r="H148">
            <v>360</v>
          </cell>
          <cell r="I148">
            <v>1</v>
          </cell>
          <cell r="J148" t="str">
            <v>SS8879</v>
          </cell>
        </row>
        <row r="149">
          <cell r="A149">
            <v>303790</v>
          </cell>
          <cell r="B149" t="str">
            <v>HOUBA na bílé magnetické tabule - pratelná</v>
          </cell>
          <cell r="C149" t="str">
            <v>KORES, BI-OFFICE apod</v>
          </cell>
          <cell r="E149" t="str">
            <v>ks</v>
          </cell>
          <cell r="F149">
            <v>30</v>
          </cell>
          <cell r="G149">
            <v>11.15</v>
          </cell>
          <cell r="H149">
            <v>334.5</v>
          </cell>
          <cell r="I149">
            <v>1</v>
          </cell>
          <cell r="J149" t="str">
            <v>DP6086</v>
          </cell>
        </row>
        <row r="150">
          <cell r="A150">
            <v>303658</v>
          </cell>
          <cell r="B150" t="str">
            <v>ŠTĚTEC školní plochý č.12 přírodní</v>
          </cell>
          <cell r="E150" t="str">
            <v>ks</v>
          </cell>
          <cell r="F150">
            <v>50</v>
          </cell>
          <cell r="G150">
            <v>5.76</v>
          </cell>
          <cell r="H150">
            <v>288</v>
          </cell>
          <cell r="I150">
            <v>1</v>
          </cell>
          <cell r="J150" t="str">
            <v>PZ19536</v>
          </cell>
        </row>
        <row r="151">
          <cell r="A151">
            <v>303603</v>
          </cell>
          <cell r="B151" t="str">
            <v>PRYŽ  kancelářská kombinovaná</v>
          </cell>
          <cell r="C151" t="str">
            <v>Pelikán, Maped</v>
          </cell>
          <cell r="E151" t="str">
            <v>ks</v>
          </cell>
          <cell r="F151">
            <v>50</v>
          </cell>
          <cell r="G151">
            <v>1.68</v>
          </cell>
          <cell r="H151">
            <v>84</v>
          </cell>
          <cell r="I151">
            <v>1</v>
          </cell>
          <cell r="J151" t="str">
            <v>DP4523</v>
          </cell>
        </row>
        <row r="152">
          <cell r="A152">
            <v>303623</v>
          </cell>
          <cell r="B152" t="str">
            <v>TROJÚHELNÍK PRAVOÚHLÝ transparentní s ryskou, strana s měřítkem 16cm</v>
          </cell>
          <cell r="C152" t="str">
            <v xml:space="preserve">klasický školní trojúhelník </v>
          </cell>
          <cell r="E152" t="str">
            <v>ks</v>
          </cell>
          <cell r="F152">
            <v>20</v>
          </cell>
          <cell r="G152">
            <v>5.04</v>
          </cell>
          <cell r="H152">
            <v>100.8</v>
          </cell>
          <cell r="I152">
            <v>1</v>
          </cell>
          <cell r="J152" t="str">
            <v>DP5694</v>
          </cell>
        </row>
        <row r="153">
          <cell r="A153">
            <v>303374</v>
          </cell>
          <cell r="B153" t="str">
            <v>PRAVÍTKO plast. 20 cm transparentní</v>
          </cell>
          <cell r="E153" t="str">
            <v>ks</v>
          </cell>
          <cell r="F153">
            <v>10</v>
          </cell>
          <cell r="G153">
            <v>2.58</v>
          </cell>
          <cell r="H153">
            <v>25.8</v>
          </cell>
          <cell r="I153">
            <v>1</v>
          </cell>
          <cell r="J153" t="str">
            <v>DP00351</v>
          </cell>
        </row>
        <row r="154">
          <cell r="A154">
            <v>303622</v>
          </cell>
          <cell r="B154" t="str">
            <v>PRAVÍTKO plast. 30 cm transparentní</v>
          </cell>
          <cell r="E154" t="str">
            <v>ks</v>
          </cell>
          <cell r="F154">
            <v>20</v>
          </cell>
          <cell r="G154">
            <v>3.6</v>
          </cell>
          <cell r="H154">
            <v>72</v>
          </cell>
          <cell r="I154">
            <v>1</v>
          </cell>
          <cell r="J154" t="str">
            <v>DP00352</v>
          </cell>
        </row>
        <row r="155">
          <cell r="A155">
            <v>303375</v>
          </cell>
          <cell r="B155" t="str">
            <v>PRAVÍTKO plast. 40 cm transparentní</v>
          </cell>
          <cell r="E155" t="str">
            <v>ks</v>
          </cell>
          <cell r="F155">
            <v>10</v>
          </cell>
          <cell r="G155">
            <v>8.2799999999999994</v>
          </cell>
          <cell r="H155">
            <v>82.8</v>
          </cell>
          <cell r="I155">
            <v>1</v>
          </cell>
          <cell r="J155" t="str">
            <v>DP00353</v>
          </cell>
        </row>
        <row r="156">
          <cell r="A156">
            <v>303715</v>
          </cell>
          <cell r="B156" t="str">
            <v>MAGNET kulatý v plastu 20mm, různé barvy</v>
          </cell>
          <cell r="C156" t="str">
            <v>ks</v>
          </cell>
          <cell r="E156" t="str">
            <v>ks</v>
          </cell>
          <cell r="F156">
            <v>40</v>
          </cell>
          <cell r="G156">
            <v>1.38</v>
          </cell>
          <cell r="H156">
            <v>55.199999999999996</v>
          </cell>
          <cell r="I156">
            <v>8</v>
          </cell>
          <cell r="J156" t="str">
            <v>DP5886</v>
          </cell>
        </row>
        <row r="157">
          <cell r="A157">
            <v>303424</v>
          </cell>
          <cell r="B157" t="str">
            <v>DĚROVAČ  do 10 listů se zarážkou</v>
          </cell>
          <cell r="C157" t="str">
            <v>např.děrovač SAX 308</v>
          </cell>
          <cell r="E157" t="str">
            <v>ks</v>
          </cell>
          <cell r="F157">
            <v>10</v>
          </cell>
          <cell r="G157">
            <v>20.04</v>
          </cell>
          <cell r="H157">
            <v>200.39999999999998</v>
          </cell>
          <cell r="I157">
            <v>1</v>
          </cell>
          <cell r="J157" t="str">
            <v>DE5236</v>
          </cell>
        </row>
        <row r="158">
          <cell r="A158">
            <v>303425</v>
          </cell>
          <cell r="B158" t="str">
            <v>ČTYŘDĚROVAČKA do 25 listů</v>
          </cell>
          <cell r="E158" t="str">
            <v>ks</v>
          </cell>
          <cell r="F158">
            <v>10</v>
          </cell>
          <cell r="G158">
            <v>203.28</v>
          </cell>
          <cell r="H158">
            <v>2032.8</v>
          </cell>
          <cell r="I158">
            <v>1</v>
          </cell>
          <cell r="J158" t="str">
            <v>DE5454</v>
          </cell>
        </row>
        <row r="159">
          <cell r="A159">
            <v>303642</v>
          </cell>
          <cell r="B159" t="str">
            <v>DĚROVAČ do 65 listů s redukcí síly</v>
          </cell>
          <cell r="C159" t="str">
            <v>nutno dodržet d. s redukcí síly</v>
          </cell>
          <cell r="E159" t="str">
            <v>ks</v>
          </cell>
          <cell r="F159">
            <v>5</v>
          </cell>
          <cell r="G159">
            <v>265.2</v>
          </cell>
          <cell r="H159">
            <v>1326</v>
          </cell>
          <cell r="I159">
            <v>1</v>
          </cell>
          <cell r="J159" t="str">
            <v>DE7153</v>
          </cell>
        </row>
        <row r="160">
          <cell r="A160">
            <v>303421</v>
          </cell>
          <cell r="B160" t="str">
            <v>SEŠÍVAČKA do 15 listů</v>
          </cell>
          <cell r="E160" t="str">
            <v>ks</v>
          </cell>
          <cell r="F160">
            <v>20</v>
          </cell>
          <cell r="G160">
            <v>31.08</v>
          </cell>
          <cell r="H160">
            <v>621.59999999999991</v>
          </cell>
          <cell r="I160">
            <v>1</v>
          </cell>
          <cell r="J160" t="str">
            <v>SS4524</v>
          </cell>
        </row>
        <row r="161">
          <cell r="A161">
            <v>303419</v>
          </cell>
          <cell r="B161" t="str">
            <v>SEŠÍVAČKA do 30 listů</v>
          </cell>
          <cell r="E161" t="str">
            <v>ks</v>
          </cell>
          <cell r="F161">
            <v>10</v>
          </cell>
          <cell r="G161">
            <v>30.48</v>
          </cell>
          <cell r="H161">
            <v>304.8</v>
          </cell>
          <cell r="I161">
            <v>1</v>
          </cell>
          <cell r="J161" t="str">
            <v>SS4528</v>
          </cell>
        </row>
        <row r="162">
          <cell r="A162">
            <v>303420</v>
          </cell>
          <cell r="B162" t="str">
            <v>SEŠÍVAČKA s dlouhým ramenem do 20 listů</v>
          </cell>
          <cell r="E162" t="str">
            <v>ks</v>
          </cell>
          <cell r="F162">
            <v>10</v>
          </cell>
          <cell r="G162">
            <v>148.5</v>
          </cell>
          <cell r="H162">
            <v>1485</v>
          </cell>
          <cell r="I162">
            <v>1</v>
          </cell>
          <cell r="J162" t="str">
            <v>SS6026-1</v>
          </cell>
        </row>
        <row r="163">
          <cell r="A163">
            <v>303422</v>
          </cell>
          <cell r="B163" t="str">
            <v>SEŠÍVAČKA  malá na drátky No.10</v>
          </cell>
          <cell r="E163" t="str">
            <v>ks</v>
          </cell>
          <cell r="F163">
            <v>10</v>
          </cell>
          <cell r="G163">
            <v>27.36</v>
          </cell>
          <cell r="H163">
            <v>273.60000000000002</v>
          </cell>
          <cell r="I163">
            <v>1</v>
          </cell>
          <cell r="J163" t="str">
            <v>SS5945</v>
          </cell>
        </row>
        <row r="164">
          <cell r="A164">
            <v>303641</v>
          </cell>
          <cell r="B164" t="str">
            <v>SEŠÍVAČKA do 90 listů</v>
          </cell>
          <cell r="C164" t="str">
            <v>např.Maped Heavy Duty, SAX 199</v>
          </cell>
          <cell r="E164" t="str">
            <v>ks</v>
          </cell>
          <cell r="F164">
            <v>10</v>
          </cell>
          <cell r="G164">
            <v>188.4</v>
          </cell>
          <cell r="H164">
            <v>1884</v>
          </cell>
          <cell r="I164">
            <v>1</v>
          </cell>
          <cell r="J164" t="str">
            <v>SS4527</v>
          </cell>
        </row>
        <row r="165">
          <cell r="A165">
            <v>303214</v>
          </cell>
          <cell r="B165" t="str">
            <v xml:space="preserve">Drátky do seš. 24/8 mm </v>
          </cell>
          <cell r="D165" t="str">
            <v>bal=1.000ks drátků</v>
          </cell>
          <cell r="E165" t="str">
            <v>bal</v>
          </cell>
          <cell r="F165">
            <v>100</v>
          </cell>
          <cell r="G165">
            <v>6.38</v>
          </cell>
          <cell r="H165">
            <v>638</v>
          </cell>
          <cell r="I165">
            <v>1</v>
          </cell>
          <cell r="J165" t="str">
            <v>SP5181</v>
          </cell>
        </row>
        <row r="166">
          <cell r="A166">
            <v>303427</v>
          </cell>
          <cell r="B166" t="str">
            <v>Drátky do seš. 24/6</v>
          </cell>
          <cell r="D166" t="str">
            <v>bal=1.000ks drátků</v>
          </cell>
          <cell r="E166" t="str">
            <v>bal</v>
          </cell>
          <cell r="F166">
            <v>150</v>
          </cell>
          <cell r="G166">
            <v>3.36</v>
          </cell>
          <cell r="H166">
            <v>504</v>
          </cell>
          <cell r="I166">
            <v>1</v>
          </cell>
          <cell r="J166" t="str">
            <v>SP5180</v>
          </cell>
        </row>
        <row r="167">
          <cell r="A167">
            <v>303651</v>
          </cell>
          <cell r="B167" t="str">
            <v xml:space="preserve">Drátky do seš. No 10 </v>
          </cell>
          <cell r="D167" t="str">
            <v>bal=1.000ks drátků</v>
          </cell>
          <cell r="E167" t="str">
            <v>bal</v>
          </cell>
          <cell r="F167">
            <v>100</v>
          </cell>
          <cell r="G167">
            <v>3.06</v>
          </cell>
          <cell r="H167">
            <v>306</v>
          </cell>
          <cell r="I167">
            <v>1</v>
          </cell>
          <cell r="J167" t="str">
            <v>SP5032</v>
          </cell>
        </row>
        <row r="168">
          <cell r="A168">
            <v>303811</v>
          </cell>
          <cell r="B168" t="str">
            <v xml:space="preserve">Drátky do seš. 23/10 </v>
          </cell>
          <cell r="D168" t="str">
            <v>bal=1.000ks drátků</v>
          </cell>
          <cell r="E168" t="str">
            <v>bal</v>
          </cell>
          <cell r="F168">
            <v>15</v>
          </cell>
          <cell r="G168">
            <v>9.7200000000000006</v>
          </cell>
          <cell r="H168">
            <v>145.80000000000001</v>
          </cell>
          <cell r="I168">
            <v>1</v>
          </cell>
          <cell r="J168" t="str">
            <v>SP5186</v>
          </cell>
        </row>
        <row r="169">
          <cell r="A169">
            <v>303426</v>
          </cell>
          <cell r="B169" t="str">
            <v>Sponky kancelářské aktové pozinkované 50mm</v>
          </cell>
          <cell r="D169" t="str">
            <v>bal = 75ks</v>
          </cell>
          <cell r="E169" t="str">
            <v>bal</v>
          </cell>
          <cell r="F169">
            <v>30</v>
          </cell>
          <cell r="G169">
            <v>11.04</v>
          </cell>
          <cell r="H169">
            <v>331.2</v>
          </cell>
          <cell r="I169">
            <v>1</v>
          </cell>
          <cell r="J169" t="str">
            <v>SP50163</v>
          </cell>
        </row>
        <row r="170">
          <cell r="A170">
            <v>303650</v>
          </cell>
          <cell r="B170" t="str">
            <v>Sponky kancelářské aktové pozinkované 75mm</v>
          </cell>
          <cell r="D170" t="str">
            <v>bal = 25ks</v>
          </cell>
          <cell r="E170" t="str">
            <v>bal</v>
          </cell>
          <cell r="F170">
            <v>50</v>
          </cell>
          <cell r="G170">
            <v>13.44</v>
          </cell>
          <cell r="H170">
            <v>672</v>
          </cell>
          <cell r="I170">
            <v>1</v>
          </cell>
          <cell r="J170" t="str">
            <v>SP50164</v>
          </cell>
        </row>
        <row r="171">
          <cell r="A171">
            <v>303648</v>
          </cell>
          <cell r="B171" t="str">
            <v>Sponky kancelářské aktové pozinkované 32mm</v>
          </cell>
          <cell r="D171" t="str">
            <v>bal = 100ks</v>
          </cell>
          <cell r="E171" t="str">
            <v>bal</v>
          </cell>
          <cell r="F171">
            <v>250</v>
          </cell>
          <cell r="G171">
            <v>4.5</v>
          </cell>
          <cell r="H171">
            <v>1125</v>
          </cell>
          <cell r="I171">
            <v>1</v>
          </cell>
          <cell r="J171" t="str">
            <v>SP50162</v>
          </cell>
        </row>
        <row r="172">
          <cell r="A172">
            <v>303428</v>
          </cell>
          <cell r="B172" t="str">
            <v>KLIP kancelářský kovový 19 mm</v>
          </cell>
          <cell r="C172" t="str">
            <v xml:space="preserve">KLIP BINDER 19 mm                                </v>
          </cell>
          <cell r="E172" t="str">
            <v>ks</v>
          </cell>
          <cell r="F172">
            <v>30</v>
          </cell>
          <cell r="G172">
            <v>0.53</v>
          </cell>
          <cell r="H172">
            <v>15.9</v>
          </cell>
          <cell r="I172">
            <v>12</v>
          </cell>
          <cell r="J172" t="str">
            <v>SP50941</v>
          </cell>
        </row>
        <row r="173">
          <cell r="A173">
            <v>303429</v>
          </cell>
          <cell r="B173" t="str">
            <v xml:space="preserve">KLIP kancelářský kovový 32 mm    </v>
          </cell>
          <cell r="C173" t="str">
            <v xml:space="preserve">KLIP BINDER 32 mm                                 </v>
          </cell>
          <cell r="E173" t="str">
            <v>ks</v>
          </cell>
          <cell r="F173">
            <v>20</v>
          </cell>
          <cell r="G173">
            <v>1.2</v>
          </cell>
          <cell r="H173">
            <v>24</v>
          </cell>
          <cell r="I173">
            <v>12</v>
          </cell>
          <cell r="J173" t="str">
            <v>SP50943</v>
          </cell>
        </row>
        <row r="174">
          <cell r="A174">
            <v>303430</v>
          </cell>
          <cell r="B174" t="str">
            <v xml:space="preserve">KLIP kancelářský kovový 51 mm    </v>
          </cell>
          <cell r="C174" t="str">
            <v xml:space="preserve">KLIP BINDER 51 mm                                </v>
          </cell>
          <cell r="E174" t="str">
            <v>ks</v>
          </cell>
          <cell r="F174">
            <v>10</v>
          </cell>
          <cell r="G174">
            <v>2.76</v>
          </cell>
          <cell r="H174">
            <v>27.599999999999998</v>
          </cell>
          <cell r="I174">
            <v>12</v>
          </cell>
          <cell r="J174" t="str">
            <v>SP50945</v>
          </cell>
        </row>
        <row r="175">
          <cell r="A175">
            <v>303434</v>
          </cell>
          <cell r="B175" t="str">
            <v>PŘIPÍNÁČKY 222 /100 ks</v>
          </cell>
          <cell r="D175" t="str">
            <v>bal = 100ks</v>
          </cell>
          <cell r="E175" t="str">
            <v>bal</v>
          </cell>
          <cell r="F175">
            <v>10</v>
          </cell>
          <cell r="G175">
            <v>5.78</v>
          </cell>
          <cell r="H175">
            <v>57.800000000000004</v>
          </cell>
          <cell r="I175">
            <v>1</v>
          </cell>
          <cell r="J175" t="str">
            <v>SP5004</v>
          </cell>
        </row>
        <row r="176">
          <cell r="A176">
            <v>303659</v>
          </cell>
          <cell r="B176" t="str">
            <v>ŠPENDLÍKY s plast.hlavou na korkové nástěnky a mapy (Push pins)</v>
          </cell>
          <cell r="C176" t="str">
            <v>910041 Concorde (100ks), RON - mix barev</v>
          </cell>
          <cell r="E176" t="str">
            <v>ks</v>
          </cell>
          <cell r="F176">
            <v>40</v>
          </cell>
          <cell r="G176">
            <v>0.16</v>
          </cell>
          <cell r="H176">
            <v>6.4</v>
          </cell>
          <cell r="I176">
            <v>100</v>
          </cell>
          <cell r="J176" t="str">
            <v>SP5519</v>
          </cell>
        </row>
        <row r="177">
          <cell r="A177">
            <v>303343</v>
          </cell>
          <cell r="B177" t="str">
            <v xml:space="preserve">KOREKČNÍ STROJEK s vyměnitelnou kazetou, stopa 4,2mm, 12-14m - komplet </v>
          </cell>
          <cell r="C177" t="str">
            <v>PRITT, KORES</v>
          </cell>
          <cell r="E177" t="str">
            <v>ks</v>
          </cell>
          <cell r="F177">
            <v>50</v>
          </cell>
          <cell r="G177">
            <v>32.28</v>
          </cell>
          <cell r="H177">
            <v>1614</v>
          </cell>
          <cell r="I177">
            <v>1</v>
          </cell>
          <cell r="J177" t="str">
            <v>SM1025</v>
          </cell>
        </row>
        <row r="178">
          <cell r="A178">
            <v>303342</v>
          </cell>
          <cell r="B178" t="str">
            <v>LEPÍCÍ STROJEK s vyměnitelnou kazetou, stopa 8,4mm, 14-16m - komplet</v>
          </cell>
          <cell r="C178" t="str">
            <v>PRITT, KORES</v>
          </cell>
          <cell r="E178" t="str">
            <v>ks</v>
          </cell>
          <cell r="F178">
            <v>50</v>
          </cell>
          <cell r="G178">
            <v>88.49</v>
          </cell>
          <cell r="H178">
            <v>4424.5</v>
          </cell>
          <cell r="I178">
            <v>1</v>
          </cell>
          <cell r="J178" t="str">
            <v>SM5695</v>
          </cell>
        </row>
        <row r="179">
          <cell r="A179">
            <v>303310</v>
          </cell>
          <cell r="B179" t="str">
            <v>PÁSKA LEPÍCÍ PAPÍROVÁ 5cm*25m, hnědá</v>
          </cell>
          <cell r="E179" t="str">
            <v>ks</v>
          </cell>
          <cell r="F179">
            <v>50</v>
          </cell>
          <cell r="G179">
            <v>15.12</v>
          </cell>
          <cell r="H179">
            <v>756</v>
          </cell>
          <cell r="I179">
            <v>1</v>
          </cell>
          <cell r="J179" t="str">
            <v>LP50223</v>
          </cell>
        </row>
        <row r="180">
          <cell r="A180">
            <v>303556</v>
          </cell>
          <cell r="B180" t="str">
            <v>PÁSKA PĚNOVÁ,montážní oboustranná 19 x 1,5m</v>
          </cell>
          <cell r="C180" t="str">
            <v>PÁSKA pěnová oboustranná SCOTCH, TESA</v>
          </cell>
          <cell r="E180" t="str">
            <v>ks</v>
          </cell>
          <cell r="F180">
            <v>10</v>
          </cell>
          <cell r="G180">
            <v>27</v>
          </cell>
          <cell r="H180">
            <v>270</v>
          </cell>
          <cell r="I180">
            <v>1</v>
          </cell>
          <cell r="J180" t="str">
            <v>LP7502</v>
          </cell>
        </row>
        <row r="181">
          <cell r="A181">
            <v>303311</v>
          </cell>
          <cell r="B181" t="str">
            <v>PÁSKA balící transparentní 4,8cm*66m</v>
          </cell>
          <cell r="E181" t="str">
            <v>ks</v>
          </cell>
          <cell r="F181">
            <v>100</v>
          </cell>
          <cell r="G181">
            <v>10.93</v>
          </cell>
          <cell r="H181">
            <v>1093</v>
          </cell>
          <cell r="I181">
            <v>1</v>
          </cell>
          <cell r="J181" t="str">
            <v>LP5051</v>
          </cell>
        </row>
        <row r="182">
          <cell r="A182">
            <v>303557</v>
          </cell>
          <cell r="B182" t="str">
            <v>PÁSKA lepící.transparentní 19mm*33m</v>
          </cell>
          <cell r="E182" t="str">
            <v>ks</v>
          </cell>
          <cell r="F182">
            <v>30</v>
          </cell>
          <cell r="G182">
            <v>3.03</v>
          </cell>
          <cell r="H182">
            <v>90.899999999999991</v>
          </cell>
          <cell r="I182">
            <v>1</v>
          </cell>
          <cell r="J182" t="str">
            <v>LP5056</v>
          </cell>
        </row>
        <row r="183">
          <cell r="A183">
            <v>303312</v>
          </cell>
          <cell r="B183" t="str">
            <v>STOLNÍ ODVÍJEČ  vč.pásky 19mm*33m</v>
          </cell>
          <cell r="C183" t="str">
            <v>STOLNÍ ODVÍJEČE C38,/C60 vč.pásky 19*33/TESA Easy CUT Smart</v>
          </cell>
          <cell r="E183" t="str">
            <v>ks</v>
          </cell>
          <cell r="F183">
            <v>20</v>
          </cell>
          <cell r="G183">
            <v>37.31</v>
          </cell>
          <cell r="H183">
            <v>746.2</v>
          </cell>
          <cell r="I183">
            <v>1</v>
          </cell>
          <cell r="J183" t="str">
            <v>LP5191</v>
          </cell>
        </row>
        <row r="184">
          <cell r="A184">
            <v>303205</v>
          </cell>
          <cell r="B184" t="str">
            <v>PÁSKA lepící.transparentní 25mm*66m akrylát</v>
          </cell>
          <cell r="C184" t="str">
            <v>PÁSKA LEP.25mmx66m,transp.</v>
          </cell>
          <cell r="E184" t="str">
            <v>ks</v>
          </cell>
          <cell r="F184">
            <v>150</v>
          </cell>
          <cell r="G184">
            <v>9.7899999999999991</v>
          </cell>
          <cell r="H184">
            <v>1468.4999999999998</v>
          </cell>
          <cell r="I184">
            <v>1</v>
          </cell>
          <cell r="J184" t="str">
            <v>LP5006</v>
          </cell>
        </row>
        <row r="185">
          <cell r="A185">
            <v>303212</v>
          </cell>
          <cell r="B185" t="str">
            <v>TYČINKA lepící 20g KORES</v>
          </cell>
          <cell r="C185" t="str">
            <v>tento výrobek nutno doržet !</v>
          </cell>
          <cell r="E185" t="str">
            <v>ks</v>
          </cell>
          <cell r="F185">
            <v>80</v>
          </cell>
          <cell r="G185">
            <v>26.21</v>
          </cell>
          <cell r="H185">
            <v>2096.8000000000002</v>
          </cell>
          <cell r="I185">
            <v>1</v>
          </cell>
          <cell r="J185" t="str">
            <v>LE50062</v>
          </cell>
        </row>
        <row r="186">
          <cell r="A186">
            <v>303369</v>
          </cell>
          <cell r="B186" t="str">
            <v>TYČINKA lepící 40g KORES</v>
          </cell>
          <cell r="C186" t="str">
            <v>tento výrobek nutno doržet !</v>
          </cell>
          <cell r="E186" t="str">
            <v>ks</v>
          </cell>
          <cell r="F186">
            <v>50</v>
          </cell>
          <cell r="G186">
            <v>39.17</v>
          </cell>
          <cell r="H186">
            <v>1958.5</v>
          </cell>
          <cell r="I186">
            <v>1</v>
          </cell>
          <cell r="J186" t="str">
            <v>LE50063</v>
          </cell>
        </row>
        <row r="187">
          <cell r="A187">
            <v>303619</v>
          </cell>
          <cell r="B187" t="str">
            <v>LEPIDLO tekuté trans. s membránou 50ml</v>
          </cell>
          <cell r="C187" t="str">
            <v>LEPIDLO tekuté 50ml s membránou</v>
          </cell>
          <cell r="E187" t="str">
            <v>ks</v>
          </cell>
          <cell r="F187">
            <v>20</v>
          </cell>
          <cell r="G187">
            <v>4.25</v>
          </cell>
          <cell r="H187">
            <v>85</v>
          </cell>
          <cell r="I187">
            <v>1</v>
          </cell>
          <cell r="J187" t="str">
            <v>LE5544</v>
          </cell>
        </row>
        <row r="188">
          <cell r="A188">
            <v>303365</v>
          </cell>
          <cell r="B188" t="str">
            <v>LEPIDLO DISPERZNÍ tekuté 250g</v>
          </cell>
          <cell r="C188" t="str">
            <v>LEPIDLO HERKULES 250g</v>
          </cell>
          <cell r="E188" t="str">
            <v>ks</v>
          </cell>
          <cell r="F188">
            <v>10</v>
          </cell>
          <cell r="G188">
            <v>51.11</v>
          </cell>
          <cell r="H188">
            <v>511.1</v>
          </cell>
          <cell r="I188">
            <v>1</v>
          </cell>
          <cell r="J188" t="str">
            <v>LE5015</v>
          </cell>
        </row>
        <row r="189">
          <cell r="A189">
            <v>303367</v>
          </cell>
          <cell r="B189" t="str">
            <v>LEPIDLO KONTAKTNÍ na extrémně namáhané spoje 50ml</v>
          </cell>
          <cell r="C189" t="str">
            <v>CHEMOPRÉN Extrém tuba 50ml</v>
          </cell>
          <cell r="E189" t="str">
            <v>ks</v>
          </cell>
          <cell r="F189">
            <v>20</v>
          </cell>
          <cell r="G189">
            <v>55.8</v>
          </cell>
          <cell r="H189">
            <v>1116</v>
          </cell>
          <cell r="I189">
            <v>1</v>
          </cell>
          <cell r="J189" t="str">
            <v>LE5081</v>
          </cell>
        </row>
        <row r="190">
          <cell r="A190">
            <v>303370</v>
          </cell>
          <cell r="B190" t="str">
            <v>LEPIDLO VTEŘINOVÉ univerzální 3g</v>
          </cell>
          <cell r="C190" t="str">
            <v>Herlitz, Sakota, Concorde</v>
          </cell>
          <cell r="E190" t="str">
            <v>ks</v>
          </cell>
          <cell r="F190">
            <v>100</v>
          </cell>
          <cell r="G190">
            <v>3.43</v>
          </cell>
          <cell r="H190">
            <v>343</v>
          </cell>
          <cell r="I190">
            <v>1</v>
          </cell>
          <cell r="J190" t="str">
            <v>LE5079</v>
          </cell>
        </row>
        <row r="191">
          <cell r="A191">
            <v>303621</v>
          </cell>
          <cell r="B191" t="str">
            <v>ČTVEREČKY LEPÍCÍ oboustranné  60ks</v>
          </cell>
          <cell r="C191" t="str">
            <v>Lepidlo PRITT čtverečky/65 TESA</v>
          </cell>
          <cell r="E191" t="str">
            <v>ks</v>
          </cell>
          <cell r="F191">
            <v>5</v>
          </cell>
          <cell r="G191">
            <v>18</v>
          </cell>
          <cell r="H191">
            <v>90</v>
          </cell>
          <cell r="I191">
            <v>1</v>
          </cell>
          <cell r="J191" t="str">
            <v>DP3004</v>
          </cell>
        </row>
        <row r="192">
          <cell r="A192">
            <v>303595</v>
          </cell>
          <cell r="B192" t="str">
            <v>LEPIDLO disperzní PRITT GAMAFIX 100g</v>
          </cell>
          <cell r="C192" t="str">
            <v>tento výrobek nutno doržet !</v>
          </cell>
          <cell r="E192" t="str">
            <v>ks</v>
          </cell>
          <cell r="F192">
            <v>10</v>
          </cell>
          <cell r="G192">
            <v>38.4</v>
          </cell>
          <cell r="H192">
            <v>384</v>
          </cell>
          <cell r="I192">
            <v>1</v>
          </cell>
          <cell r="J192" t="str">
            <v>LE5016</v>
          </cell>
        </row>
        <row r="193">
          <cell r="A193">
            <v>303346</v>
          </cell>
          <cell r="B193" t="str">
            <v>TUŽKA DŘEVĚNÁ kancelářská s pryží, tvrdost HB</v>
          </cell>
          <cell r="E193" t="str">
            <v>ks</v>
          </cell>
          <cell r="F193">
            <v>10</v>
          </cell>
          <cell r="G193">
            <v>1.5</v>
          </cell>
          <cell r="H193">
            <v>15</v>
          </cell>
          <cell r="I193">
            <v>1</v>
          </cell>
          <cell r="J193" t="str">
            <v>TU51671</v>
          </cell>
        </row>
        <row r="194">
          <cell r="A194">
            <v>303347</v>
          </cell>
          <cell r="B194" t="str">
            <v>TUŽKA DŘEVĚNÁ kancelářská s pryží 2B</v>
          </cell>
          <cell r="E194" t="str">
            <v>ks</v>
          </cell>
          <cell r="F194">
            <v>100</v>
          </cell>
          <cell r="G194">
            <v>1.5</v>
          </cell>
          <cell r="H194">
            <v>150</v>
          </cell>
          <cell r="I194">
            <v>1</v>
          </cell>
          <cell r="J194" t="str">
            <v>TU5167</v>
          </cell>
        </row>
        <row r="195">
          <cell r="A195">
            <v>303348</v>
          </cell>
          <cell r="B195" t="str">
            <v xml:space="preserve">TUŽKA DŘEVĚNÁ dvobarevná červeno-modrá </v>
          </cell>
          <cell r="C195" t="str">
            <v>TUŽKA ČERVENOMODRÁ 3433 tech.</v>
          </cell>
          <cell r="E195" t="str">
            <v>ks</v>
          </cell>
          <cell r="F195">
            <v>50</v>
          </cell>
          <cell r="G195">
            <v>4.49</v>
          </cell>
          <cell r="H195">
            <v>224.5</v>
          </cell>
          <cell r="I195">
            <v>1</v>
          </cell>
          <cell r="J195" t="str">
            <v>TU5025</v>
          </cell>
        </row>
        <row r="196">
          <cell r="A196">
            <v>303211</v>
          </cell>
          <cell r="B196" t="str">
            <v>TUŽKA KULIČKOVÁ na pružině s nalepovací podložkou, jednorázové</v>
          </cell>
          <cell r="C196" t="str">
            <v>kuličkové pero na stojánku s pružinou, jednorázové</v>
          </cell>
          <cell r="E196" t="str">
            <v>ks</v>
          </cell>
          <cell r="F196">
            <v>15</v>
          </cell>
          <cell r="G196">
            <v>10.199999999999999</v>
          </cell>
          <cell r="H196">
            <v>153</v>
          </cell>
          <cell r="I196">
            <v>1</v>
          </cell>
          <cell r="J196" t="str">
            <v>PR5290</v>
          </cell>
        </row>
        <row r="197">
          <cell r="A197">
            <v>303597</v>
          </cell>
          <cell r="B197" t="str">
            <v>ROLLER GELOVÝ, STISKACÍ -velkoobsahová náplň 0,7mm modrá</v>
          </cell>
          <cell r="E197" t="str">
            <v>ks</v>
          </cell>
          <cell r="F197">
            <v>300</v>
          </cell>
          <cell r="G197">
            <v>16</v>
          </cell>
          <cell r="H197">
            <v>4800</v>
          </cell>
          <cell r="I197">
            <v>1</v>
          </cell>
          <cell r="J197" t="str">
            <v>PR5811</v>
          </cell>
        </row>
        <row r="198">
          <cell r="A198">
            <v>303598</v>
          </cell>
          <cell r="B198" t="str">
            <v>ROLLER GELOVÝ, STISKACÍ -velkoobsahová náplň 0,7mm červená</v>
          </cell>
          <cell r="E198" t="str">
            <v>ks</v>
          </cell>
          <cell r="F198">
            <v>100</v>
          </cell>
          <cell r="G198">
            <v>16</v>
          </cell>
          <cell r="H198">
            <v>1600</v>
          </cell>
          <cell r="I198">
            <v>1</v>
          </cell>
          <cell r="J198" t="str">
            <v>PR58112</v>
          </cell>
        </row>
        <row r="199">
          <cell r="A199">
            <v>303599</v>
          </cell>
          <cell r="B199" t="str">
            <v>ROLLER GELOVÝ, STISKACÍ - velkoobsahová náplň 0,7mm černá</v>
          </cell>
          <cell r="E199" t="str">
            <v>ks</v>
          </cell>
          <cell r="F199">
            <v>100</v>
          </cell>
          <cell r="G199">
            <v>16</v>
          </cell>
          <cell r="H199">
            <v>1600</v>
          </cell>
          <cell r="I199">
            <v>1</v>
          </cell>
          <cell r="J199" t="str">
            <v>PR58111</v>
          </cell>
        </row>
        <row r="200">
          <cell r="A200">
            <v>303600</v>
          </cell>
          <cell r="B200" t="str">
            <v>ROLLER GELOVÝ, STISKACÍ - velkoobsahová náplň 0,7mm zelená</v>
          </cell>
          <cell r="E200" t="str">
            <v>ks</v>
          </cell>
          <cell r="F200">
            <v>70</v>
          </cell>
          <cell r="G200">
            <v>7.39</v>
          </cell>
          <cell r="H200">
            <v>517.29999999999995</v>
          </cell>
          <cell r="I200">
            <v>1</v>
          </cell>
          <cell r="J200" t="str">
            <v>PR52773</v>
          </cell>
        </row>
        <row r="201">
          <cell r="A201">
            <v>303611</v>
          </cell>
          <cell r="B201" t="str">
            <v>PERO KULIČKOVÉ JEDNORÁZOVÉ, modrá náplň</v>
          </cell>
          <cell r="E201" t="str">
            <v>ks</v>
          </cell>
          <cell r="F201">
            <v>600</v>
          </cell>
          <cell r="G201">
            <v>1.32</v>
          </cell>
          <cell r="H201">
            <v>792</v>
          </cell>
          <cell r="I201">
            <v>1</v>
          </cell>
          <cell r="J201" t="str">
            <v>PR5251</v>
          </cell>
        </row>
        <row r="202">
          <cell r="A202">
            <v>303604</v>
          </cell>
          <cell r="B202" t="str">
            <v>MIKROTUŽKA kovové tělo, s pryží, výsuvný hrot, 0,5mm</v>
          </cell>
          <cell r="E202" t="str">
            <v>ks</v>
          </cell>
          <cell r="F202">
            <v>10</v>
          </cell>
          <cell r="G202">
            <v>9.3000000000000007</v>
          </cell>
          <cell r="H202">
            <v>93</v>
          </cell>
          <cell r="I202">
            <v>1</v>
          </cell>
          <cell r="J202" t="str">
            <v>TU5154</v>
          </cell>
        </row>
        <row r="203">
          <cell r="A203">
            <v>303606</v>
          </cell>
          <cell r="B203" t="str">
            <v>MIKROTUŽKA plastové tělo, s pryží, výsuvný hrot, 0,5mm</v>
          </cell>
          <cell r="C203" t="str">
            <v>PENCIL 556 (Schneider)</v>
          </cell>
          <cell r="E203" t="str">
            <v>ks</v>
          </cell>
          <cell r="F203">
            <v>100</v>
          </cell>
          <cell r="G203">
            <v>5.38</v>
          </cell>
          <cell r="H203">
            <v>538</v>
          </cell>
          <cell r="I203">
            <v>1</v>
          </cell>
          <cell r="J203" t="str">
            <v>TU9514</v>
          </cell>
        </row>
        <row r="204">
          <cell r="A204">
            <v>303607</v>
          </cell>
          <cell r="B204" t="str">
            <v>TUŽKA KOVOVÁ padací mechanická (VERSATILKA)</v>
          </cell>
          <cell r="C204" t="str">
            <v>TUŽKA VERSATILKA,5201 kovová</v>
          </cell>
          <cell r="E204" t="str">
            <v>ks</v>
          </cell>
          <cell r="F204">
            <v>20</v>
          </cell>
          <cell r="G204">
            <v>56.75</v>
          </cell>
          <cell r="H204">
            <v>1135</v>
          </cell>
          <cell r="I204">
            <v>1</v>
          </cell>
          <cell r="J204" t="str">
            <v>TU5003</v>
          </cell>
        </row>
        <row r="205">
          <cell r="A205">
            <v>303780</v>
          </cell>
          <cell r="B205" t="str">
            <v xml:space="preserve">PERO KULIČKOVÉ  plastové stiskací s mikrohrotem </v>
          </cell>
          <cell r="C205" t="str">
            <v>Kuličkové pero SOLIDLY - plastové</v>
          </cell>
          <cell r="E205" t="str">
            <v>ks</v>
          </cell>
          <cell r="F205">
            <v>600</v>
          </cell>
          <cell r="G205">
            <v>5.28</v>
          </cell>
          <cell r="H205">
            <v>3168</v>
          </cell>
          <cell r="I205">
            <v>1</v>
          </cell>
          <cell r="J205" t="str">
            <v>PR5435</v>
          </cell>
        </row>
        <row r="206">
          <cell r="A206">
            <v>303371</v>
          </cell>
          <cell r="B206" t="str">
            <v>NÁPLŇ F411 needle (do č.303780)</v>
          </cell>
          <cell r="C206" t="str">
            <v>Náplň do KP SOLIDLY F411 needle</v>
          </cell>
          <cell r="E206" t="str">
            <v>ks</v>
          </cell>
          <cell r="F206">
            <v>20</v>
          </cell>
          <cell r="G206">
            <v>0.78</v>
          </cell>
          <cell r="H206">
            <v>15.600000000000001</v>
          </cell>
          <cell r="I206">
            <v>1</v>
          </cell>
          <cell r="J206" t="str">
            <v>PR9631</v>
          </cell>
        </row>
        <row r="207">
          <cell r="A207">
            <v>303608</v>
          </cell>
          <cell r="B207" t="str">
            <v>PERO KULIČKOVÉ celokovové, 0,4 - 0,5mm</v>
          </cell>
          <cell r="C207" t="str">
            <v>PERO KULIČKOVÉ s kovovým tělem</v>
          </cell>
          <cell r="E207" t="str">
            <v>ks</v>
          </cell>
          <cell r="F207">
            <v>200</v>
          </cell>
          <cell r="G207">
            <v>14.66</v>
          </cell>
          <cell r="H207">
            <v>2932</v>
          </cell>
          <cell r="I207">
            <v>1</v>
          </cell>
          <cell r="J207" t="str">
            <v>PR5660</v>
          </cell>
        </row>
        <row r="208">
          <cell r="A208">
            <v>303609</v>
          </cell>
          <cell r="B208" t="str">
            <v>ROLLER přepisovací, modrá náplň s jehličkovým hrotem</v>
          </cell>
          <cell r="C208" t="str">
            <v>PILOT Frixion Point, nutno dodržet</v>
          </cell>
          <cell r="E208" t="str">
            <v>ks</v>
          </cell>
          <cell r="F208">
            <v>50</v>
          </cell>
          <cell r="G208">
            <v>46.89</v>
          </cell>
          <cell r="H208">
            <v>2344.5</v>
          </cell>
          <cell r="I208">
            <v>1</v>
          </cell>
          <cell r="J208" t="str">
            <v>PR97652</v>
          </cell>
        </row>
        <row r="209">
          <cell r="A209">
            <v>303615</v>
          </cell>
          <cell r="B209" t="str">
            <v>NÁPLŇ velkoobsahová modrá 0,7mm do gelového rolleru (č.303597)</v>
          </cell>
          <cell r="E209" t="str">
            <v>ks</v>
          </cell>
          <cell r="F209">
            <v>100</v>
          </cell>
          <cell r="G209">
            <v>4.49</v>
          </cell>
          <cell r="H209">
            <v>449</v>
          </cell>
          <cell r="I209">
            <v>1</v>
          </cell>
          <cell r="J209" t="str">
            <v>PR5812</v>
          </cell>
        </row>
        <row r="210">
          <cell r="A210">
            <v>303616</v>
          </cell>
          <cell r="B210" t="str">
            <v>NÁPLŇ velkoobsahová červená 0,7mm do gelového rolleru (č.303598)</v>
          </cell>
          <cell r="E210" t="str">
            <v>ks</v>
          </cell>
          <cell r="F210">
            <v>10</v>
          </cell>
          <cell r="G210">
            <v>4.49</v>
          </cell>
          <cell r="H210">
            <v>44.900000000000006</v>
          </cell>
          <cell r="I210">
            <v>1</v>
          </cell>
          <cell r="J210" t="str">
            <v>PR58122</v>
          </cell>
        </row>
        <row r="211">
          <cell r="A211">
            <v>303620</v>
          </cell>
          <cell r="B211" t="str">
            <v>NÁPLŇ velkoobsahová černá 0,7mm do gelového rolleru (č.303599)</v>
          </cell>
          <cell r="E211" t="str">
            <v>ks</v>
          </cell>
          <cell r="F211">
            <v>10</v>
          </cell>
          <cell r="G211">
            <v>4.49</v>
          </cell>
          <cell r="H211">
            <v>44.900000000000006</v>
          </cell>
          <cell r="I211">
            <v>1</v>
          </cell>
          <cell r="J211" t="str">
            <v>PR58121</v>
          </cell>
        </row>
        <row r="212">
          <cell r="A212">
            <v>303373</v>
          </cell>
          <cell r="B212" t="str">
            <v>NÁPLŇ velkoobsahová zelená 0,7mm do gelového rolleru (č.303600)</v>
          </cell>
          <cell r="E212" t="str">
            <v>ks</v>
          </cell>
          <cell r="F212">
            <v>10</v>
          </cell>
          <cell r="G212">
            <v>4.22</v>
          </cell>
          <cell r="H212">
            <v>42.199999999999996</v>
          </cell>
          <cell r="I212">
            <v>1</v>
          </cell>
          <cell r="J212" t="str">
            <v>PR52783</v>
          </cell>
        </row>
        <row r="213">
          <cell r="A213">
            <v>303612</v>
          </cell>
          <cell r="B213" t="str">
            <v>NÁPLŇ HH007 prodlouž.11,4 cm, modrá</v>
          </cell>
          <cell r="E213" t="str">
            <v>ks</v>
          </cell>
          <cell r="F213">
            <v>10</v>
          </cell>
          <cell r="G213">
            <v>2.52</v>
          </cell>
          <cell r="H213">
            <v>25.2</v>
          </cell>
          <cell r="I213">
            <v>1</v>
          </cell>
          <cell r="J213" t="str">
            <v>PR5117</v>
          </cell>
        </row>
        <row r="214">
          <cell r="A214">
            <v>303618</v>
          </cell>
          <cell r="B214" t="str">
            <v xml:space="preserve">NÁPLŇ do přepisovacího rolleru (č. 303609) </v>
          </cell>
          <cell r="C214" t="str">
            <v>NÁPLŇ do PILOT FRIXION POINT 0,5mm modrá</v>
          </cell>
          <cell r="E214" t="str">
            <v>ks</v>
          </cell>
          <cell r="F214">
            <v>50</v>
          </cell>
          <cell r="G214">
            <v>27.2</v>
          </cell>
          <cell r="H214">
            <v>1360</v>
          </cell>
          <cell r="I214">
            <v>3</v>
          </cell>
          <cell r="J214" t="str">
            <v>PR49822</v>
          </cell>
        </row>
        <row r="215">
          <cell r="A215">
            <v>303617</v>
          </cell>
          <cell r="B215" t="str">
            <v>NÁPLŇ do kovov. pera (č.303608)</v>
          </cell>
          <cell r="C215" t="str">
            <v>NÁPLŇ do kovov. pera (č.303608)</v>
          </cell>
          <cell r="E215" t="str">
            <v>ks</v>
          </cell>
          <cell r="F215">
            <v>10</v>
          </cell>
          <cell r="G215">
            <v>0.78</v>
          </cell>
          <cell r="H215">
            <v>7.8000000000000007</v>
          </cell>
          <cell r="I215">
            <v>1</v>
          </cell>
          <cell r="J215" t="str">
            <v>PR5256</v>
          </cell>
        </row>
        <row r="216">
          <cell r="A216">
            <v>303352</v>
          </cell>
          <cell r="B216" t="str">
            <v>NÁPLŇ  4401-E, stand.modrá</v>
          </cell>
          <cell r="C216" t="str">
            <v>NÁPLŇ  4401-E, stand.modrá</v>
          </cell>
          <cell r="E216" t="str">
            <v>ks</v>
          </cell>
          <cell r="F216">
            <v>10</v>
          </cell>
          <cell r="G216">
            <v>2.52</v>
          </cell>
          <cell r="H216">
            <v>25.2</v>
          </cell>
          <cell r="I216">
            <v>1</v>
          </cell>
          <cell r="J216" t="str">
            <v>PR5117</v>
          </cell>
        </row>
        <row r="217">
          <cell r="A217">
            <v>303613</v>
          </cell>
          <cell r="B217" t="str">
            <v>NÁPLŇ  4404,slabý hrot, modrá</v>
          </cell>
          <cell r="C217" t="str">
            <v>NÁPLŇ  4404,slabý hrot, modrá</v>
          </cell>
          <cell r="E217" t="str">
            <v>ks</v>
          </cell>
          <cell r="F217">
            <v>10</v>
          </cell>
          <cell r="G217">
            <v>2.52</v>
          </cell>
          <cell r="H217">
            <v>25.2</v>
          </cell>
          <cell r="I217">
            <v>1</v>
          </cell>
          <cell r="J217" t="str">
            <v>PR5327</v>
          </cell>
        </row>
        <row r="218">
          <cell r="A218">
            <v>303614</v>
          </cell>
          <cell r="B218" t="str">
            <v>NÁPLŇ 4406  X-20, 4406 )</v>
          </cell>
          <cell r="C218" t="str">
            <v>NÁPLŇ do tužky 122601( X-20, 4406 )</v>
          </cell>
          <cell r="E218" t="str">
            <v>ks</v>
          </cell>
          <cell r="F218">
            <v>10</v>
          </cell>
          <cell r="G218">
            <v>0.78</v>
          </cell>
          <cell r="H218">
            <v>7.8000000000000007</v>
          </cell>
          <cell r="I218">
            <v>1</v>
          </cell>
          <cell r="J218" t="str">
            <v>PR5256-3</v>
          </cell>
        </row>
        <row r="219">
          <cell r="A219">
            <v>303353</v>
          </cell>
          <cell r="B219" t="str">
            <v>NÁPLŇ  4442 PARKER kov.modrá</v>
          </cell>
          <cell r="E219" t="str">
            <v>ks</v>
          </cell>
          <cell r="F219">
            <v>20</v>
          </cell>
          <cell r="G219">
            <v>4.09</v>
          </cell>
          <cell r="H219">
            <v>81.8</v>
          </cell>
          <cell r="I219">
            <v>1</v>
          </cell>
          <cell r="J219" t="str">
            <v>PR5237</v>
          </cell>
        </row>
        <row r="220">
          <cell r="A220">
            <v>303354</v>
          </cell>
          <cell r="B220" t="str">
            <v>NÁPLŇ  4443 VELKOOBJEMOVÁ.modrá</v>
          </cell>
          <cell r="E220" t="str">
            <v>ks</v>
          </cell>
          <cell r="F220">
            <v>10</v>
          </cell>
          <cell r="G220">
            <v>5.2</v>
          </cell>
          <cell r="H220">
            <v>52</v>
          </cell>
          <cell r="I220">
            <v>1</v>
          </cell>
          <cell r="J220" t="str">
            <v>PR5123</v>
          </cell>
        </row>
        <row r="221">
          <cell r="A221">
            <v>303210</v>
          </cell>
          <cell r="B221" t="str">
            <v>TUHY do mIkrotužky 0,5- tvrdost HB</v>
          </cell>
          <cell r="E221" t="str">
            <v>ks</v>
          </cell>
          <cell r="F221">
            <v>50</v>
          </cell>
          <cell r="G221">
            <v>1.87</v>
          </cell>
          <cell r="H221">
            <v>93.5</v>
          </cell>
          <cell r="I221">
            <v>1</v>
          </cell>
          <cell r="J221" t="str">
            <v>TU5042</v>
          </cell>
        </row>
        <row r="222">
          <cell r="A222">
            <v>303601</v>
          </cell>
          <cell r="B222" t="str">
            <v>TUHY do mIkrotužky 0,5- tvrdost 2B</v>
          </cell>
          <cell r="E222" t="str">
            <v>ks</v>
          </cell>
          <cell r="F222">
            <v>20</v>
          </cell>
          <cell r="G222">
            <v>7.26</v>
          </cell>
          <cell r="H222">
            <v>145.19999999999999</v>
          </cell>
          <cell r="I222">
            <v>1</v>
          </cell>
          <cell r="J222" t="str">
            <v>TU5056</v>
          </cell>
        </row>
        <row r="223">
          <cell r="A223">
            <v>303596</v>
          </cell>
          <cell r="B223" t="str">
            <v>TUHY do Versatilky, tvrdost HB</v>
          </cell>
          <cell r="E223" t="str">
            <v>ks</v>
          </cell>
          <cell r="F223">
            <v>10</v>
          </cell>
          <cell r="G223">
            <v>39.700000000000003</v>
          </cell>
          <cell r="H223">
            <v>397</v>
          </cell>
          <cell r="I223">
            <v>1</v>
          </cell>
          <cell r="J223" t="str">
            <v>TU9501</v>
          </cell>
        </row>
        <row r="224">
          <cell r="A224">
            <v>303418</v>
          </cell>
          <cell r="B224" t="str">
            <v>FIXY školní 12 barev</v>
          </cell>
          <cell r="C224" t="str">
            <v>sada FIXY ŠKOLNÍ,OBYČ. 7790 12-BAREV</v>
          </cell>
          <cell r="E224" t="str">
            <v>ks</v>
          </cell>
          <cell r="F224">
            <v>20</v>
          </cell>
          <cell r="G224">
            <v>18.920000000000002</v>
          </cell>
          <cell r="H224">
            <v>378.40000000000003</v>
          </cell>
          <cell r="I224">
            <v>1</v>
          </cell>
          <cell r="J224" t="str">
            <v>CE5821</v>
          </cell>
        </row>
        <row r="225">
          <cell r="A225">
            <v>303625</v>
          </cell>
          <cell r="B225" t="str">
            <v>POPISOVAČ NA CD a plasty, DUO - 2 různé hroty, černý</v>
          </cell>
          <cell r="C225" t="str">
            <v>Centropen 3616 Double</v>
          </cell>
          <cell r="E225" t="str">
            <v>ks</v>
          </cell>
          <cell r="F225">
            <v>80</v>
          </cell>
          <cell r="G225">
            <v>8.75</v>
          </cell>
          <cell r="H225">
            <v>700</v>
          </cell>
          <cell r="I225">
            <v>1</v>
          </cell>
          <cell r="J225" t="str">
            <v>CE8854</v>
          </cell>
        </row>
        <row r="226">
          <cell r="A226">
            <v>303389</v>
          </cell>
          <cell r="B226" t="str">
            <v>POPISOVAČ PERMANANTNÍ černý</v>
          </cell>
          <cell r="C226" t="str">
            <v>POPISOVAČ permanentní 2846/1 černý</v>
          </cell>
          <cell r="E226" t="str">
            <v>ks</v>
          </cell>
          <cell r="F226">
            <v>500</v>
          </cell>
          <cell r="G226">
            <v>4.5999999999999996</v>
          </cell>
          <cell r="H226">
            <v>2300</v>
          </cell>
          <cell r="I226">
            <v>1</v>
          </cell>
          <cell r="J226" t="str">
            <v>CE6142</v>
          </cell>
        </row>
        <row r="227">
          <cell r="A227">
            <v>303383</v>
          </cell>
          <cell r="B227" t="str">
            <v>LINER 0,3mm, plast.hrot, nevysychavý - SADA 4barvy</v>
          </cell>
          <cell r="C227" t="str">
            <v>4611 F CENTROPEN -SADA</v>
          </cell>
          <cell r="E227" t="str">
            <v>ks</v>
          </cell>
          <cell r="F227">
            <v>70</v>
          </cell>
          <cell r="G227">
            <v>16.32</v>
          </cell>
          <cell r="H227">
            <v>1142.4000000000001</v>
          </cell>
          <cell r="I227">
            <v>1</v>
          </cell>
          <cell r="J227" t="str">
            <v>CE2526</v>
          </cell>
        </row>
        <row r="228">
          <cell r="A228">
            <v>303384</v>
          </cell>
          <cell r="B228" t="str">
            <v>LINER 0,3mm, plast.hrot, nevysychavý MODRÝ</v>
          </cell>
          <cell r="C228" t="str">
            <v>4611 F CENTROPEN -SADA.MODRÝ</v>
          </cell>
          <cell r="E228" t="str">
            <v>ks</v>
          </cell>
          <cell r="F228">
            <v>50</v>
          </cell>
          <cell r="G228">
            <v>3.7</v>
          </cell>
          <cell r="H228">
            <v>185</v>
          </cell>
          <cell r="I228">
            <v>1</v>
          </cell>
          <cell r="J228" t="str">
            <v>CE25251</v>
          </cell>
        </row>
        <row r="229">
          <cell r="A229">
            <v>303385</v>
          </cell>
          <cell r="B229" t="str">
            <v>LINER 0,3mm, plast.hrot, nevysychavý ČERVENÝ</v>
          </cell>
          <cell r="C229" t="str">
            <v>4611 F CENTROPEN.ČERVEN</v>
          </cell>
          <cell r="E229" t="str">
            <v>ks</v>
          </cell>
          <cell r="F229">
            <v>50</v>
          </cell>
          <cell r="G229">
            <v>3.7</v>
          </cell>
          <cell r="H229">
            <v>185</v>
          </cell>
          <cell r="I229">
            <v>1</v>
          </cell>
          <cell r="J229" t="str">
            <v>CE25252</v>
          </cell>
        </row>
        <row r="230">
          <cell r="A230">
            <v>303386</v>
          </cell>
          <cell r="B230" t="str">
            <v>LINER 0,3mm, plast.hrot, nevysychavý ČERNÝ</v>
          </cell>
          <cell r="C230" t="str">
            <v>4611 F CENTROPEN.ČERNÝ</v>
          </cell>
          <cell r="E230" t="str">
            <v>ks</v>
          </cell>
          <cell r="F230">
            <v>30</v>
          </cell>
          <cell r="G230">
            <v>3.7</v>
          </cell>
          <cell r="H230">
            <v>111</v>
          </cell>
          <cell r="I230">
            <v>1</v>
          </cell>
          <cell r="J230" t="str">
            <v>CE2525</v>
          </cell>
        </row>
        <row r="231">
          <cell r="A231">
            <v>303387</v>
          </cell>
          <cell r="B231" t="str">
            <v>LINER 0,3mm, plast.hrot, nevysychavý ZELENÝ</v>
          </cell>
          <cell r="C231" t="str">
            <v>4611 F CENTROPEN.ZELENÝ</v>
          </cell>
          <cell r="E231" t="str">
            <v>ks</v>
          </cell>
          <cell r="F231">
            <v>25</v>
          </cell>
          <cell r="G231">
            <v>3.7</v>
          </cell>
          <cell r="H231">
            <v>92.5</v>
          </cell>
          <cell r="I231">
            <v>1</v>
          </cell>
          <cell r="J231" t="str">
            <v>CE25253</v>
          </cell>
        </row>
        <row r="232">
          <cell r="A232">
            <v>303627</v>
          </cell>
          <cell r="B232" t="str">
            <v>ROLLER 0,3mm kovoý hrot MODRÝ</v>
          </cell>
          <cell r="C232" t="str">
            <v>POPISOVAČ 4615 0,3 kov.hrot.lih.MODRÝ</v>
          </cell>
          <cell r="E232" t="str">
            <v>ks</v>
          </cell>
          <cell r="F232">
            <v>50</v>
          </cell>
          <cell r="G232">
            <v>7.5</v>
          </cell>
          <cell r="H232">
            <v>375</v>
          </cell>
          <cell r="I232">
            <v>1</v>
          </cell>
          <cell r="J232" t="str">
            <v>CE5815</v>
          </cell>
        </row>
        <row r="233">
          <cell r="A233">
            <v>303628</v>
          </cell>
          <cell r="B233" t="str">
            <v>ROLLER 0,3mm kovoý hrot ČERVENÝ</v>
          </cell>
          <cell r="C233" t="str">
            <v>POPISOVAČ 4615 0,3 kov.hrot.lih.ČERVENÝ</v>
          </cell>
          <cell r="E233" t="str">
            <v>ks</v>
          </cell>
          <cell r="F233">
            <v>50</v>
          </cell>
          <cell r="G233">
            <v>7.5</v>
          </cell>
          <cell r="H233">
            <v>375</v>
          </cell>
          <cell r="I233">
            <v>1</v>
          </cell>
          <cell r="J233" t="str">
            <v>CE58152</v>
          </cell>
        </row>
        <row r="234">
          <cell r="A234">
            <v>303629</v>
          </cell>
          <cell r="B234" t="str">
            <v>ROLLER 0,3mm kovoý hrot ČERNÝ</v>
          </cell>
          <cell r="C234" t="str">
            <v>POPISOVAČ 4615 0,3 kov.hrot.lih.ČERNÝ</v>
          </cell>
          <cell r="E234" t="str">
            <v>ks</v>
          </cell>
          <cell r="F234">
            <v>80</v>
          </cell>
          <cell r="G234">
            <v>7.5</v>
          </cell>
          <cell r="H234">
            <v>600</v>
          </cell>
          <cell r="I234">
            <v>1</v>
          </cell>
          <cell r="J234" t="str">
            <v>CE58151</v>
          </cell>
        </row>
        <row r="235">
          <cell r="A235">
            <v>303630</v>
          </cell>
          <cell r="B235" t="str">
            <v>ROLLER 0,3mm kovoý hrot ZELENÝ</v>
          </cell>
          <cell r="C235" t="str">
            <v>POPISOVAČ 4615 0,3 kov.hrot.lih.ZELENÝ</v>
          </cell>
          <cell r="E235" t="str">
            <v>ks</v>
          </cell>
          <cell r="F235">
            <v>50</v>
          </cell>
          <cell r="G235">
            <v>7.5</v>
          </cell>
          <cell r="H235">
            <v>375</v>
          </cell>
          <cell r="I235">
            <v>1</v>
          </cell>
          <cell r="J235" t="str">
            <v>CE58153</v>
          </cell>
        </row>
        <row r="236">
          <cell r="A236">
            <v>303376</v>
          </cell>
          <cell r="B236" t="str">
            <v>ROLLER 0,3mm kovoý hrot - SADA 4 barvy</v>
          </cell>
          <cell r="C236" t="str">
            <v>CENTROPEN 4615 0,3 kov.hrot,lih.4-barvy</v>
          </cell>
          <cell r="E236" t="str">
            <v>ks</v>
          </cell>
          <cell r="F236">
            <v>20</v>
          </cell>
          <cell r="G236">
            <v>43.55</v>
          </cell>
          <cell r="H236">
            <v>871</v>
          </cell>
          <cell r="I236">
            <v>1</v>
          </cell>
          <cell r="J236" t="str">
            <v>CE58180</v>
          </cell>
        </row>
        <row r="237">
          <cell r="A237">
            <v>303416</v>
          </cell>
          <cell r="B237" t="str">
            <v>LINER pro tech.kreslení sada4 ks - stopa 0,1-0,7</v>
          </cell>
          <cell r="C237" t="str">
            <v>CENTROPEN DOCUMENT 2631 0,1-0,7 tech.sada 4 kusy</v>
          </cell>
          <cell r="E237" t="str">
            <v>ks</v>
          </cell>
          <cell r="F237">
            <v>20</v>
          </cell>
          <cell r="G237">
            <v>69.98</v>
          </cell>
          <cell r="H237">
            <v>1399.6000000000001</v>
          </cell>
          <cell r="I237">
            <v>1</v>
          </cell>
          <cell r="J237" t="str">
            <v>CE5094</v>
          </cell>
        </row>
        <row r="238">
          <cell r="A238">
            <v>303410</v>
          </cell>
          <cell r="B238" t="str">
            <v>POPISOVAČ na bílé tabule, kul. hrot, stíratelný za sucha, stopa 2,5mm, SADA 4 barvy</v>
          </cell>
          <cell r="C238" t="str">
            <v>POPISOVAČ 8559 2,5 kul.na b tab.4-barvy</v>
          </cell>
          <cell r="E238" t="str">
            <v>ks</v>
          </cell>
          <cell r="F238">
            <v>20</v>
          </cell>
          <cell r="G238">
            <v>50.93</v>
          </cell>
          <cell r="H238">
            <v>1018.6</v>
          </cell>
          <cell r="I238">
            <v>1</v>
          </cell>
          <cell r="J238" t="str">
            <v>CE59410</v>
          </cell>
        </row>
        <row r="239">
          <cell r="A239">
            <v>303670</v>
          </cell>
          <cell r="B239" t="str">
            <v>POPISOVAČ LAKOVÝ, přepouštěcí mech., plast.hrot v kov.objímce, stopa 0,7mm bílý</v>
          </cell>
          <cell r="C239" t="str">
            <v>POPISOVAČ 9211 bílý,lakový na kabely</v>
          </cell>
          <cell r="E239" t="str">
            <v>ks</v>
          </cell>
          <cell r="F239">
            <v>60</v>
          </cell>
          <cell r="G239">
            <v>44.61</v>
          </cell>
          <cell r="H239">
            <v>2676.6</v>
          </cell>
          <cell r="I239">
            <v>1</v>
          </cell>
          <cell r="J239" t="str">
            <v>CE5971</v>
          </cell>
        </row>
        <row r="240">
          <cell r="A240">
            <v>303714</v>
          </cell>
          <cell r="B240" t="str">
            <v>POPISOVAČ EDDING 790 - bílý</v>
          </cell>
          <cell r="C240" t="str">
            <v>POPISOVAČ EDDING 790 - bílý</v>
          </cell>
          <cell r="E240" t="str">
            <v>ks</v>
          </cell>
          <cell r="F240">
            <v>120</v>
          </cell>
          <cell r="G240">
            <v>16.57</v>
          </cell>
          <cell r="H240">
            <v>1988.4</v>
          </cell>
          <cell r="I240">
            <v>1</v>
          </cell>
          <cell r="J240" t="str">
            <v>CE4521</v>
          </cell>
        </row>
        <row r="241">
          <cell r="A241">
            <v>303661</v>
          </cell>
          <cell r="B241" t="str">
            <v>POPISOVAČ EDDING 790 - modrý</v>
          </cell>
          <cell r="C241" t="str">
            <v>POPISOVAČ EDDING 790 - modrý</v>
          </cell>
          <cell r="E241" t="str">
            <v>ks</v>
          </cell>
          <cell r="F241">
            <v>30</v>
          </cell>
          <cell r="G241">
            <v>16.57</v>
          </cell>
          <cell r="H241">
            <v>497.1</v>
          </cell>
          <cell r="I241">
            <v>1</v>
          </cell>
          <cell r="J241" t="str">
            <v>CE45213</v>
          </cell>
        </row>
        <row r="242">
          <cell r="A242">
            <v>303702</v>
          </cell>
          <cell r="B242" t="str">
            <v>POPISOVAČ EDDING 790 - černý</v>
          </cell>
          <cell r="C242" t="str">
            <v>POPISOVAČ EDDING 790 - černý</v>
          </cell>
          <cell r="E242" t="str">
            <v>ks</v>
          </cell>
          <cell r="F242">
            <v>70</v>
          </cell>
          <cell r="G242">
            <v>16.57</v>
          </cell>
          <cell r="H242">
            <v>1159.9000000000001</v>
          </cell>
          <cell r="I242">
            <v>1</v>
          </cell>
          <cell r="J242" t="str">
            <v>CE45211</v>
          </cell>
        </row>
        <row r="243">
          <cell r="A243">
            <v>303722</v>
          </cell>
          <cell r="B243" t="str">
            <v>POPISOVAČ DONAU olejový 2,8mm - bílý</v>
          </cell>
          <cell r="C243" t="str">
            <v>POPISOVAČ DONAU olejový 2,8mm - bílý</v>
          </cell>
          <cell r="E243" t="str">
            <v>ks</v>
          </cell>
          <cell r="F243">
            <v>150</v>
          </cell>
          <cell r="G243">
            <v>18.28</v>
          </cell>
          <cell r="H243">
            <v>2742</v>
          </cell>
          <cell r="I243">
            <v>1</v>
          </cell>
          <cell r="J243" t="str">
            <v>CE45293</v>
          </cell>
        </row>
        <row r="244">
          <cell r="A244">
            <v>303000</v>
          </cell>
          <cell r="B244" t="str">
            <v>POPISOVAČ DONAU olejový 2,8mm - modrý</v>
          </cell>
          <cell r="C244" t="str">
            <v>POPISOVAČ DONAU olejový 2,8mm - modrý</v>
          </cell>
          <cell r="E244" t="str">
            <v>ks</v>
          </cell>
          <cell r="F244">
            <v>100</v>
          </cell>
          <cell r="G244">
            <v>18.28</v>
          </cell>
          <cell r="H244">
            <v>1828</v>
          </cell>
          <cell r="I244">
            <v>1</v>
          </cell>
          <cell r="J244" t="str">
            <v>CE45294</v>
          </cell>
        </row>
        <row r="245">
          <cell r="A245">
            <v>303372</v>
          </cell>
          <cell r="B245" t="str">
            <v>POPISOVAČ DONAU olejový 2,8mm - červený</v>
          </cell>
          <cell r="C245" t="str">
            <v>POPISOVAČ DONAU olejový 2,8mm - červený</v>
          </cell>
          <cell r="D245" t="str">
            <v>ks</v>
          </cell>
          <cell r="E245" t="str">
            <v>ks</v>
          </cell>
          <cell r="F245">
            <v>30</v>
          </cell>
          <cell r="G245">
            <v>18.28</v>
          </cell>
          <cell r="H245">
            <v>548.40000000000009</v>
          </cell>
          <cell r="I245">
            <v>1</v>
          </cell>
          <cell r="J245" t="str">
            <v>CE45291</v>
          </cell>
        </row>
        <row r="246">
          <cell r="A246">
            <v>303639</v>
          </cell>
          <cell r="B246" t="str">
            <v>ZVÝRAZŇOVAČ s tenkým hrotem, stopa1,8 mm,SADA  4-barvy</v>
          </cell>
          <cell r="C246" t="str">
            <v>sada 4 barev</v>
          </cell>
          <cell r="E246" t="str">
            <v>sada</v>
          </cell>
          <cell r="F246">
            <v>40</v>
          </cell>
          <cell r="G246">
            <v>19.829999999999998</v>
          </cell>
          <cell r="H246">
            <v>793.19999999999993</v>
          </cell>
          <cell r="I246">
            <v>1</v>
          </cell>
          <cell r="J246" t="str">
            <v>CE60200</v>
          </cell>
        </row>
        <row r="247">
          <cell r="A247">
            <v>303631</v>
          </cell>
          <cell r="B247" t="str">
            <v>ZVÝRAZŇOVAČ s klínovým hrotem, stopa 1-4mm, ŽLUTÝ</v>
          </cell>
          <cell r="E247" t="str">
            <v>ks</v>
          </cell>
          <cell r="F247">
            <v>170</v>
          </cell>
          <cell r="G247">
            <v>4.6100000000000003</v>
          </cell>
          <cell r="H247">
            <v>783.7</v>
          </cell>
          <cell r="I247">
            <v>1</v>
          </cell>
          <cell r="J247" t="str">
            <v>CE5632</v>
          </cell>
        </row>
        <row r="248">
          <cell r="A248">
            <v>303632</v>
          </cell>
          <cell r="B248" t="str">
            <v>ZVÝRAZŇOVAČ s klínovým hrotem, stopa 1-4mm, ZELENÝ</v>
          </cell>
          <cell r="E248" t="str">
            <v>ks</v>
          </cell>
          <cell r="F248">
            <v>130</v>
          </cell>
          <cell r="G248">
            <v>4.6100000000000003</v>
          </cell>
          <cell r="H248">
            <v>599.30000000000007</v>
          </cell>
          <cell r="I248">
            <v>1</v>
          </cell>
          <cell r="J248" t="str">
            <v>CE56323</v>
          </cell>
        </row>
        <row r="249">
          <cell r="A249">
            <v>303633</v>
          </cell>
          <cell r="B249" t="str">
            <v>ZVÝRAZŇOVAČ s klínovým hrotem, stopa 1-4mm, ORANŽOVÝ</v>
          </cell>
          <cell r="E249" t="str">
            <v>ks</v>
          </cell>
          <cell r="F249">
            <v>150</v>
          </cell>
          <cell r="G249">
            <v>4.6100000000000003</v>
          </cell>
          <cell r="H249">
            <v>691.5</v>
          </cell>
          <cell r="I249">
            <v>1</v>
          </cell>
          <cell r="J249" t="str">
            <v>CE56321</v>
          </cell>
        </row>
        <row r="250">
          <cell r="A250">
            <v>303634</v>
          </cell>
          <cell r="B250" t="str">
            <v>ZVÝRAZŇOVAČ s klínovým hrotem, stopa 1-4mm, MODRÝ</v>
          </cell>
          <cell r="E250" t="str">
            <v>ks</v>
          </cell>
          <cell r="F250">
            <v>120</v>
          </cell>
          <cell r="G250">
            <v>9.7200000000000006</v>
          </cell>
          <cell r="H250">
            <v>1166.4000000000001</v>
          </cell>
          <cell r="I250">
            <v>1</v>
          </cell>
          <cell r="J250" t="str">
            <v>CE50394</v>
          </cell>
        </row>
        <row r="251">
          <cell r="A251">
            <v>303635</v>
          </cell>
          <cell r="B251" t="str">
            <v>ZVÝRAZŇOVAČ s klínovým hrotem, stopa 1-4mm, FIALOVÝ</v>
          </cell>
          <cell r="E251" t="str">
            <v>ks</v>
          </cell>
          <cell r="F251">
            <v>80</v>
          </cell>
          <cell r="G251">
            <v>9.7200000000000006</v>
          </cell>
          <cell r="H251">
            <v>777.6</v>
          </cell>
          <cell r="I251">
            <v>1</v>
          </cell>
          <cell r="J251" t="str">
            <v>CE50396</v>
          </cell>
        </row>
        <row r="252">
          <cell r="A252">
            <v>303636</v>
          </cell>
          <cell r="B252" t="str">
            <v>ZVÝRAZŇOVAČ s klínovým hrotem, stopa 1-4mm, RŮŽOVÝ</v>
          </cell>
          <cell r="E252" t="str">
            <v>ks</v>
          </cell>
          <cell r="F252">
            <v>140</v>
          </cell>
          <cell r="G252">
            <v>4.6100000000000003</v>
          </cell>
          <cell r="H252">
            <v>645.40000000000009</v>
          </cell>
          <cell r="I252">
            <v>1</v>
          </cell>
          <cell r="J252" t="str">
            <v>CE56322</v>
          </cell>
        </row>
        <row r="253">
          <cell r="A253">
            <v>303393</v>
          </cell>
          <cell r="B253" t="str">
            <v>ZVÝRAZŇOVAČ s klínovým hrotem, stopa 1-4mm, SADA - 6ks</v>
          </cell>
          <cell r="C253" t="str">
            <v>sada 6 barev</v>
          </cell>
          <cell r="E253" t="str">
            <v>sada</v>
          </cell>
          <cell r="F253">
            <v>50</v>
          </cell>
          <cell r="G253">
            <v>53.46</v>
          </cell>
          <cell r="H253">
            <v>2673</v>
          </cell>
          <cell r="I253">
            <v>1</v>
          </cell>
          <cell r="J253" t="str">
            <v>CE50399</v>
          </cell>
        </row>
        <row r="254">
          <cell r="A254">
            <v>303389</v>
          </cell>
          <cell r="B254" t="str">
            <v>POPISOVAČ PERMANENTNÍ  lihový, kulatý hrot, stopa 1mm, ČERNÝ</v>
          </cell>
          <cell r="C254" t="str">
            <v>Centropen 2846 - NUTNO DODRŽET</v>
          </cell>
          <cell r="E254" t="str">
            <v>ks</v>
          </cell>
          <cell r="F254">
            <v>600</v>
          </cell>
          <cell r="G254">
            <v>5.64</v>
          </cell>
          <cell r="H254">
            <v>3384</v>
          </cell>
          <cell r="I254">
            <v>1</v>
          </cell>
          <cell r="J254" t="str">
            <v>CE5743</v>
          </cell>
        </row>
        <row r="255">
          <cell r="A255">
            <v>303390</v>
          </cell>
          <cell r="B255" t="str">
            <v>POPISOVAČ PERMANENTNÍ  lihový, kulatý hrot, stopa 1mm,  MODRÝ</v>
          </cell>
          <cell r="C255" t="str">
            <v>Centropen 2846 - NUTNO DODRŽET</v>
          </cell>
          <cell r="E255" t="str">
            <v>ks</v>
          </cell>
          <cell r="F255">
            <v>350</v>
          </cell>
          <cell r="G255">
            <v>5.64</v>
          </cell>
          <cell r="H255">
            <v>1974</v>
          </cell>
          <cell r="I255">
            <v>1</v>
          </cell>
          <cell r="J255" t="str">
            <v>CE57431</v>
          </cell>
        </row>
        <row r="256">
          <cell r="A256">
            <v>303391</v>
          </cell>
          <cell r="B256" t="str">
            <v>POPISOVAČ PERMANENTNÍ  lihový, kulatý hrot, stopa 1mm, ČERVENÝ</v>
          </cell>
          <cell r="C256" t="str">
            <v>Centropen 2846 - NUTNO DODRŽET</v>
          </cell>
          <cell r="E256" t="str">
            <v>ks</v>
          </cell>
          <cell r="F256">
            <v>200</v>
          </cell>
          <cell r="G256">
            <v>5.64</v>
          </cell>
          <cell r="H256">
            <v>1128</v>
          </cell>
          <cell r="I256">
            <v>1</v>
          </cell>
          <cell r="J256" t="str">
            <v>CE57432</v>
          </cell>
        </row>
        <row r="257">
          <cell r="A257">
            <v>303392</v>
          </cell>
          <cell r="B257" t="str">
            <v>POPISOVAČ PERMANENTNÍ  lihový, kulatý hrot, stopa 1mm, ZELENÝ</v>
          </cell>
          <cell r="C257" t="str">
            <v>Centropen 2846 - NUTNO DODRŽET</v>
          </cell>
          <cell r="E257" t="str">
            <v>ks</v>
          </cell>
          <cell r="F257">
            <v>140</v>
          </cell>
          <cell r="G257">
            <v>5.64</v>
          </cell>
          <cell r="H257">
            <v>789.59999999999991</v>
          </cell>
          <cell r="I257">
            <v>1</v>
          </cell>
          <cell r="J257" t="str">
            <v>CE57433</v>
          </cell>
        </row>
        <row r="258">
          <cell r="A258">
            <v>303388</v>
          </cell>
          <cell r="B258" t="str">
            <v>POPISOVAČ PERMANENTNÍ  lihový, kulatý hrot, stopa 1mm, SADA - 4 barvy</v>
          </cell>
          <cell r="C258" t="str">
            <v>sada 4 barev CENTROPEN 28446 - nutno doržet</v>
          </cell>
          <cell r="E258" t="str">
            <v>ks</v>
          </cell>
          <cell r="F258">
            <v>20</v>
          </cell>
          <cell r="G258">
            <v>22.55</v>
          </cell>
          <cell r="H258">
            <v>451</v>
          </cell>
          <cell r="I258">
            <v>1</v>
          </cell>
          <cell r="J258" t="str">
            <v>CE57430</v>
          </cell>
        </row>
        <row r="259">
          <cell r="A259">
            <v>303378</v>
          </cell>
          <cell r="B259" t="str">
            <v>POPISOVAČ PERMANENTNÍ  lihový, kulatý hrot, stopa 2,5mm, MODRÝ</v>
          </cell>
          <cell r="C259" t="str">
            <v>CENTROPEN 8566-nutno dodržet</v>
          </cell>
          <cell r="E259" t="str">
            <v>ks</v>
          </cell>
          <cell r="F259">
            <v>15</v>
          </cell>
          <cell r="G259">
            <v>11.28</v>
          </cell>
          <cell r="H259">
            <v>169.2</v>
          </cell>
          <cell r="I259">
            <v>1</v>
          </cell>
          <cell r="J259" t="str">
            <v>CE59121</v>
          </cell>
        </row>
        <row r="260">
          <cell r="A260">
            <v>303379</v>
          </cell>
          <cell r="B260" t="str">
            <v>POPISOVAČ PERMANENTNÍ  lihový, kulatý hrot, stopa 2,5mm, ČERVENÝ</v>
          </cell>
          <cell r="C260" t="str">
            <v>CENTROPEN 8566-nutno dodržet</v>
          </cell>
          <cell r="E260" t="str">
            <v>ks</v>
          </cell>
          <cell r="F260">
            <v>20</v>
          </cell>
          <cell r="G260">
            <v>11.28</v>
          </cell>
          <cell r="H260">
            <v>225.6</v>
          </cell>
          <cell r="I260">
            <v>1</v>
          </cell>
          <cell r="J260" t="str">
            <v>CE59122</v>
          </cell>
        </row>
        <row r="261">
          <cell r="A261">
            <v>303380</v>
          </cell>
          <cell r="B261" t="str">
            <v>POPISOVAČ PERMANENTNÍ  lihový, kulatý hrot, stopa 2,5mm, ČERNÝ</v>
          </cell>
          <cell r="C261" t="str">
            <v>CENTROPEN 8566-nutno dodržet</v>
          </cell>
          <cell r="E261" t="str">
            <v>ks</v>
          </cell>
          <cell r="F261">
            <v>120</v>
          </cell>
          <cell r="G261">
            <v>11.28</v>
          </cell>
          <cell r="H261">
            <v>1353.6</v>
          </cell>
          <cell r="I261">
            <v>1</v>
          </cell>
          <cell r="J261" t="str">
            <v>CE5912</v>
          </cell>
        </row>
        <row r="262">
          <cell r="A262">
            <v>303381</v>
          </cell>
          <cell r="B262" t="str">
            <v>POPISOVAČ PERMANENTNÍ  lihový, kulatý hrot, stopa 2,5mm, ZELENÝ</v>
          </cell>
          <cell r="C262" t="str">
            <v>CENTROPEN 8566-nutno dodržet</v>
          </cell>
          <cell r="E262" t="str">
            <v>ks</v>
          </cell>
          <cell r="F262">
            <v>20</v>
          </cell>
          <cell r="G262">
            <v>11.28</v>
          </cell>
          <cell r="H262">
            <v>225.6</v>
          </cell>
          <cell r="I262">
            <v>1</v>
          </cell>
          <cell r="J262" t="str">
            <v>CE59123</v>
          </cell>
        </row>
        <row r="263">
          <cell r="A263">
            <v>303382</v>
          </cell>
          <cell r="B263" t="str">
            <v>POPISOVAČ PERMANENTNÍ  lihový, kulatý hrot, stopa 2,5mm, SADA - 4 barvy</v>
          </cell>
          <cell r="C263" t="str">
            <v>CENTROPEN 8566 sada 4 barev - nutno dodržet</v>
          </cell>
          <cell r="D263" t="str">
            <v>sada</v>
          </cell>
          <cell r="E263" t="str">
            <v>ks</v>
          </cell>
          <cell r="F263">
            <v>30</v>
          </cell>
          <cell r="G263">
            <v>45.1</v>
          </cell>
          <cell r="H263">
            <v>1353</v>
          </cell>
          <cell r="I263">
            <v>1</v>
          </cell>
          <cell r="J263" t="str">
            <v>CE59120</v>
          </cell>
        </row>
        <row r="264">
          <cell r="A264">
            <v>303315</v>
          </cell>
          <cell r="B264" t="str">
            <v xml:space="preserve">PAPÍR TOALETNÍ 1vrstvý,prům. 28 cm  </v>
          </cell>
          <cell r="E264" t="str">
            <v>ks</v>
          </cell>
          <cell r="F264">
            <v>200</v>
          </cell>
          <cell r="G264">
            <v>23.56</v>
          </cell>
          <cell r="H264">
            <v>4712</v>
          </cell>
          <cell r="I264">
            <v>6</v>
          </cell>
          <cell r="J264" t="str">
            <v>HY5047</v>
          </cell>
        </row>
        <row r="265">
          <cell r="A265">
            <v>303316</v>
          </cell>
          <cell r="B265" t="str">
            <v xml:space="preserve">PAPÍR TOALETNÍ 1vrstvý,prům. 19 cm </v>
          </cell>
          <cell r="E265" t="str">
            <v>ks</v>
          </cell>
          <cell r="F265">
            <v>150</v>
          </cell>
          <cell r="G265">
            <v>10.38</v>
          </cell>
          <cell r="H265">
            <v>1557.0000000000002</v>
          </cell>
          <cell r="I265">
            <v>6</v>
          </cell>
          <cell r="J265" t="str">
            <v>HY5100</v>
          </cell>
        </row>
        <row r="266">
          <cell r="A266">
            <v>303558</v>
          </cell>
          <cell r="B266" t="str">
            <v>PAPÍR TOALETNÍ 1vrstvý,400 útržků</v>
          </cell>
          <cell r="E266" t="str">
            <v>ks</v>
          </cell>
          <cell r="F266">
            <v>20</v>
          </cell>
          <cell r="G266">
            <v>3.34</v>
          </cell>
          <cell r="H266">
            <v>66.8</v>
          </cell>
          <cell r="I266">
            <v>64</v>
          </cell>
          <cell r="J266" t="str">
            <v>HY5049</v>
          </cell>
        </row>
        <row r="267">
          <cell r="A267">
            <v>303581</v>
          </cell>
          <cell r="B267" t="str">
            <v>PAPÍRKY INDIKÁTOR.LAKMUSOVÉ  univerzální 0-12 (100 ks v dóze)</v>
          </cell>
          <cell r="D267" t="str">
            <v>1ks = dóza se 100ks papírků</v>
          </cell>
          <cell r="E267" t="str">
            <v>ks</v>
          </cell>
          <cell r="F267">
            <v>10</v>
          </cell>
          <cell r="G267">
            <v>91.01</v>
          </cell>
          <cell r="H267">
            <v>910.1</v>
          </cell>
          <cell r="I267">
            <v>1</v>
          </cell>
          <cell r="J267" t="str">
            <v>PZ4889</v>
          </cell>
        </row>
        <row r="268">
          <cell r="A268">
            <v>303559</v>
          </cell>
          <cell r="B268" t="str">
            <v xml:space="preserve">RUČNÍKY PAP.závěsné v klipu </v>
          </cell>
          <cell r="C268" t="str">
            <v>RUČNÍKY PAP.závěsné v klipu (po 50ks v klipu)</v>
          </cell>
          <cell r="D268" t="str">
            <v>1ks = klip</v>
          </cell>
          <cell r="E268" t="str">
            <v>ks</v>
          </cell>
          <cell r="F268">
            <v>10</v>
          </cell>
          <cell r="G268">
            <v>28.02</v>
          </cell>
          <cell r="H268">
            <v>280.2</v>
          </cell>
          <cell r="I268">
            <v>1</v>
          </cell>
          <cell r="J268" t="str">
            <v>HY4639</v>
          </cell>
        </row>
        <row r="269">
          <cell r="A269">
            <v>303560</v>
          </cell>
          <cell r="B269" t="str">
            <v>RUČNÍKY PAPÍROVÉ C šedé,5 000 ks-krabice</v>
          </cell>
          <cell r="D269" t="str">
            <v>1ks = krabice s 5.000 ručníky</v>
          </cell>
          <cell r="E269" t="str">
            <v>ks</v>
          </cell>
          <cell r="F269">
            <v>250</v>
          </cell>
          <cell r="G269">
            <v>217.78</v>
          </cell>
          <cell r="H269">
            <v>54445</v>
          </cell>
          <cell r="I269">
            <v>1</v>
          </cell>
          <cell r="J269" t="str">
            <v>HY5095</v>
          </cell>
        </row>
        <row r="270">
          <cell r="A270">
            <v>303561</v>
          </cell>
          <cell r="B270" t="str">
            <v>RUČNÍKY PAP. v rolích, průměr 13,5 cm</v>
          </cell>
          <cell r="C270" t="str">
            <v>RUČNÍKY PAP.011 role,pr.13,5 cm</v>
          </cell>
          <cell r="D270" t="str">
            <v>1ks=1 role</v>
          </cell>
          <cell r="E270" t="str">
            <v>ks</v>
          </cell>
          <cell r="F270">
            <v>30</v>
          </cell>
          <cell r="G270">
            <v>25.8</v>
          </cell>
          <cell r="H270">
            <v>774</v>
          </cell>
          <cell r="I270">
            <v>12</v>
          </cell>
          <cell r="J270" t="str">
            <v>HY5155</v>
          </cell>
        </row>
        <row r="271">
          <cell r="A271">
            <v>303562</v>
          </cell>
          <cell r="B271" t="str">
            <v>RUČNÍKY PAP. v rolích, průměr 20 cm</v>
          </cell>
          <cell r="C271" t="str">
            <v>RUČNÍKY PAP.010 v rolích,průměr 20 cm</v>
          </cell>
          <cell r="D271" t="str">
            <v>1ks=1 role</v>
          </cell>
          <cell r="E271" t="str">
            <v>ks</v>
          </cell>
          <cell r="F271">
            <v>60</v>
          </cell>
          <cell r="G271">
            <v>51.6</v>
          </cell>
          <cell r="H271">
            <v>3096</v>
          </cell>
          <cell r="I271">
            <v>6</v>
          </cell>
          <cell r="J271" t="str">
            <v>HY5158</v>
          </cell>
        </row>
        <row r="272">
          <cell r="A272">
            <v>303206</v>
          </cell>
          <cell r="B272" t="str">
            <v>PRŮMYSLOVÁ utěrka dvouvrstvá, 1.040 útržků 260*280mm</v>
          </cell>
          <cell r="C272" t="str">
            <v>PRŮMYSLOVÁ utěrka KATRIN XL2 (45863)</v>
          </cell>
          <cell r="D272" t="str">
            <v>1ks=1 role</v>
          </cell>
          <cell r="E272" t="str">
            <v>ks</v>
          </cell>
          <cell r="F272">
            <v>20</v>
          </cell>
          <cell r="G272">
            <v>215.58</v>
          </cell>
          <cell r="H272">
            <v>4311.6000000000004</v>
          </cell>
          <cell r="I272">
            <v>2</v>
          </cell>
          <cell r="J272" t="str">
            <v>HY5955</v>
          </cell>
        </row>
        <row r="273">
          <cell r="A273">
            <v>303317</v>
          </cell>
          <cell r="B273" t="str">
            <v>UBROUSKY BÍLÉ 33 x 33 cm/100ks</v>
          </cell>
          <cell r="C273" t="str">
            <v>UBROUSKY EKO BÍLÉ 33 x 33 cm</v>
          </cell>
          <cell r="D273" t="str">
            <v xml:space="preserve">bal =  balení 100ks </v>
          </cell>
          <cell r="E273" t="str">
            <v>bal</v>
          </cell>
          <cell r="F273">
            <v>20</v>
          </cell>
          <cell r="G273">
            <v>16.68</v>
          </cell>
          <cell r="H273">
            <v>333.6</v>
          </cell>
          <cell r="I273">
            <v>1</v>
          </cell>
          <cell r="J273" t="str">
            <v>HY5007</v>
          </cell>
        </row>
        <row r="274">
          <cell r="A274">
            <v>303335</v>
          </cell>
          <cell r="B274" t="str">
            <v>KNIHA PŘÍCHODŮ A ODCHOD.A4 á 64 ls.</v>
          </cell>
          <cell r="C274" t="str">
            <v>OPTYS 1260 - nutno dodržet</v>
          </cell>
          <cell r="E274" t="str">
            <v>ks</v>
          </cell>
          <cell r="F274">
            <v>10</v>
          </cell>
          <cell r="G274">
            <v>65.569999999999993</v>
          </cell>
          <cell r="H274">
            <v>655.69999999999993</v>
          </cell>
          <cell r="I274">
            <v>1</v>
          </cell>
          <cell r="J274" t="str">
            <v>TI52171</v>
          </cell>
        </row>
        <row r="275">
          <cell r="A275">
            <v>303332</v>
          </cell>
          <cell r="B275" t="str">
            <v>DENÍK STAVEBNÍ  A4 samoprop.</v>
          </cell>
          <cell r="C275" t="str">
            <v>OPTYS 1268- nutno dodržet</v>
          </cell>
          <cell r="E275" t="str">
            <v>ks</v>
          </cell>
          <cell r="F275">
            <v>20</v>
          </cell>
          <cell r="G275">
            <v>97.22</v>
          </cell>
          <cell r="H275">
            <v>1944.4</v>
          </cell>
          <cell r="I275">
            <v>1</v>
          </cell>
          <cell r="J275" t="str">
            <v>TI6317</v>
          </cell>
        </row>
        <row r="276">
          <cell r="A276">
            <v>303339</v>
          </cell>
          <cell r="B276" t="str">
            <v>Záznam o provozu vozidla osobní dopravy A5</v>
          </cell>
          <cell r="C276" t="str">
            <v>OPTYS 1177- nutno dodržet</v>
          </cell>
          <cell r="E276" t="str">
            <v>ks</v>
          </cell>
          <cell r="F276">
            <v>20</v>
          </cell>
          <cell r="G276">
            <v>41.45</v>
          </cell>
          <cell r="H276">
            <v>829</v>
          </cell>
          <cell r="I276">
            <v>1</v>
          </cell>
          <cell r="J276" t="str">
            <v>TI5023</v>
          </cell>
        </row>
        <row r="277">
          <cell r="A277">
            <v>303585</v>
          </cell>
          <cell r="B277" t="str">
            <v>Záznam o době řízení vozidla a bezpeč. přestávkách A4</v>
          </cell>
          <cell r="C277" t="str">
            <v>OPTYS 1166- nutno dodržet</v>
          </cell>
          <cell r="E277" t="str">
            <v>ks</v>
          </cell>
          <cell r="F277">
            <v>40</v>
          </cell>
          <cell r="G277">
            <v>70.849999999999994</v>
          </cell>
          <cell r="H277">
            <v>2834</v>
          </cell>
          <cell r="I277">
            <v>1</v>
          </cell>
          <cell r="J277" t="str">
            <v>TI5006</v>
          </cell>
        </row>
        <row r="278">
          <cell r="A278">
            <v>303330</v>
          </cell>
          <cell r="B278" t="str">
            <v xml:space="preserve">DOKLAD DAŇOVÝ-PRODEJ ZA HOT.A5 sam. </v>
          </cell>
          <cell r="C278" t="str">
            <v>OPTYS 1088- nutno dodržet</v>
          </cell>
          <cell r="E278" t="str">
            <v>ks</v>
          </cell>
          <cell r="F278">
            <v>20</v>
          </cell>
          <cell r="G278">
            <v>67.84</v>
          </cell>
          <cell r="H278">
            <v>1356.8000000000002</v>
          </cell>
          <cell r="I278">
            <v>1</v>
          </cell>
          <cell r="J278" t="str">
            <v>TI0694</v>
          </cell>
        </row>
        <row r="279">
          <cell r="A279">
            <v>303338</v>
          </cell>
          <cell r="B279" t="str">
            <v>PŘÍJ.POKL. DOKLAD SP(2x50) A6</v>
          </cell>
          <cell r="C279" t="str">
            <v>OPTYS 1081- nutno dodržet</v>
          </cell>
          <cell r="E279" t="str">
            <v>ks</v>
          </cell>
          <cell r="F279">
            <v>30</v>
          </cell>
          <cell r="G279">
            <v>36.94</v>
          </cell>
          <cell r="H279">
            <v>1108.1999999999998</v>
          </cell>
          <cell r="I279">
            <v>1</v>
          </cell>
          <cell r="J279" t="str">
            <v>TI5042</v>
          </cell>
        </row>
        <row r="280">
          <cell r="A280">
            <v>303331</v>
          </cell>
          <cell r="B280" t="str">
            <v>DOVOLENKA  A 6 á 100 ls.</v>
          </cell>
          <cell r="C280" t="str">
            <v>OPTYS 1146- nutno dodržet</v>
          </cell>
          <cell r="E280" t="str">
            <v>ks</v>
          </cell>
          <cell r="F280">
            <v>200</v>
          </cell>
          <cell r="G280">
            <v>17.34</v>
          </cell>
          <cell r="H280">
            <v>3468</v>
          </cell>
          <cell r="I280">
            <v>1</v>
          </cell>
          <cell r="J280" t="str">
            <v>TI50961</v>
          </cell>
        </row>
        <row r="281">
          <cell r="A281">
            <v>303337</v>
          </cell>
          <cell r="B281" t="str">
            <v>PROPUSTKA A7, blok á 100 ls.</v>
          </cell>
          <cell r="C281" t="str">
            <v>OPTYS 1147- nutno dodržet</v>
          </cell>
          <cell r="E281" t="str">
            <v>ks</v>
          </cell>
          <cell r="F281">
            <v>50</v>
          </cell>
          <cell r="G281">
            <v>14.32</v>
          </cell>
          <cell r="H281">
            <v>716</v>
          </cell>
          <cell r="I281">
            <v>1</v>
          </cell>
          <cell r="J281" t="str">
            <v>TI0280</v>
          </cell>
        </row>
        <row r="282">
          <cell r="A282">
            <v>303230</v>
          </cell>
          <cell r="B282" t="str">
            <v>SÁČKY s rychlouzávěrem 10*15 cm</v>
          </cell>
          <cell r="C282" t="str">
            <v>sáček ZIP</v>
          </cell>
          <cell r="D282" t="str">
            <v>ks</v>
          </cell>
          <cell r="E282" t="str">
            <v>ks</v>
          </cell>
          <cell r="F282">
            <v>50</v>
          </cell>
          <cell r="G282">
            <v>0.15</v>
          </cell>
          <cell r="H282">
            <v>7.5</v>
          </cell>
          <cell r="I282">
            <v>100</v>
          </cell>
          <cell r="J282" t="str">
            <v>SA50944</v>
          </cell>
        </row>
        <row r="283">
          <cell r="A283">
            <v>303231</v>
          </cell>
          <cell r="B283" t="str">
            <v>SÁČKY s rychlouzávěrem 8*12 cm</v>
          </cell>
          <cell r="C283" t="str">
            <v>sáček ZIP</v>
          </cell>
          <cell r="D283" t="str">
            <v>ks</v>
          </cell>
          <cell r="E283" t="str">
            <v>ks</v>
          </cell>
          <cell r="F283">
            <v>60</v>
          </cell>
          <cell r="G283">
            <v>0.1</v>
          </cell>
          <cell r="H283">
            <v>6</v>
          </cell>
          <cell r="I283">
            <v>100</v>
          </cell>
          <cell r="J283" t="str">
            <v>SA50943</v>
          </cell>
        </row>
        <row r="284">
          <cell r="A284">
            <v>303232</v>
          </cell>
          <cell r="B284" t="str">
            <v>SÁČKY s rychlouzávěrem 30*40 cm</v>
          </cell>
          <cell r="C284" t="str">
            <v>sáček ZIP</v>
          </cell>
          <cell r="D284" t="str">
            <v>ks</v>
          </cell>
          <cell r="E284" t="str">
            <v>ks</v>
          </cell>
          <cell r="F284">
            <v>10</v>
          </cell>
          <cell r="G284">
            <v>1.27</v>
          </cell>
          <cell r="H284">
            <v>12.7</v>
          </cell>
          <cell r="I284">
            <v>100</v>
          </cell>
          <cell r="J284" t="str">
            <v>SA50940</v>
          </cell>
        </row>
        <row r="285">
          <cell r="A285">
            <v>303443</v>
          </cell>
          <cell r="B285" t="str">
            <v xml:space="preserve">SÁČKY s rychlouzávěrem 15*22cm </v>
          </cell>
          <cell r="C285" t="str">
            <v>sáček ZIP</v>
          </cell>
          <cell r="D285" t="str">
            <v>ks</v>
          </cell>
          <cell r="E285" t="str">
            <v>ks</v>
          </cell>
          <cell r="F285">
            <v>20</v>
          </cell>
          <cell r="G285">
            <v>0.31</v>
          </cell>
          <cell r="H285">
            <v>6.2</v>
          </cell>
          <cell r="I285">
            <v>100</v>
          </cell>
          <cell r="J285" t="str">
            <v>SA50946</v>
          </cell>
        </row>
        <row r="286">
          <cell r="A286">
            <v>303655</v>
          </cell>
          <cell r="B286" t="str">
            <v xml:space="preserve">SÁČKY s rychlouzávěrem 6*4cm </v>
          </cell>
          <cell r="C286" t="str">
            <v>sáček ZIP</v>
          </cell>
          <cell r="D286" t="str">
            <v>ks</v>
          </cell>
          <cell r="E286" t="str">
            <v>ks</v>
          </cell>
          <cell r="F286">
            <v>400</v>
          </cell>
          <cell r="G286">
            <v>0.04</v>
          </cell>
          <cell r="H286">
            <v>16</v>
          </cell>
          <cell r="I286">
            <v>100</v>
          </cell>
          <cell r="J286" t="str">
            <v>SA5094</v>
          </cell>
        </row>
        <row r="287">
          <cell r="A287">
            <v>303583</v>
          </cell>
          <cell r="B287" t="str">
            <v>SÁČKY s rychlouzávěrem 20*30 cm</v>
          </cell>
          <cell r="C287" t="str">
            <v>sáček ZIP</v>
          </cell>
          <cell r="D287" t="str">
            <v>ks</v>
          </cell>
          <cell r="E287" t="str">
            <v>ks</v>
          </cell>
          <cell r="F287">
            <v>10</v>
          </cell>
          <cell r="G287">
            <v>0.61</v>
          </cell>
          <cell r="H287">
            <v>6.1</v>
          </cell>
          <cell r="I287">
            <v>100</v>
          </cell>
          <cell r="J287" t="str">
            <v>SA50948</v>
          </cell>
        </row>
        <row r="288">
          <cell r="A288">
            <v>303516</v>
          </cell>
          <cell r="B288" t="str">
            <v xml:space="preserve">OBÁLKA s plastovým zipem A4 </v>
          </cell>
          <cell r="C288" t="str">
            <v xml:space="preserve">VECTOR A4 </v>
          </cell>
          <cell r="D288" t="str">
            <v>ks</v>
          </cell>
          <cell r="E288" t="str">
            <v>ks</v>
          </cell>
          <cell r="F288">
            <v>50</v>
          </cell>
          <cell r="G288">
            <v>18.98</v>
          </cell>
          <cell r="H288">
            <v>949</v>
          </cell>
          <cell r="I288">
            <v>1</v>
          </cell>
          <cell r="J288" t="str">
            <v>RS5516-2</v>
          </cell>
        </row>
        <row r="289">
          <cell r="A289">
            <v>303517</v>
          </cell>
          <cell r="B289" t="str">
            <v xml:space="preserve">OBÁLKA s plastovým zipem A5 </v>
          </cell>
          <cell r="C289" t="str">
            <v xml:space="preserve">VECTOR  A5 </v>
          </cell>
          <cell r="D289" t="str">
            <v>ks</v>
          </cell>
          <cell r="E289" t="str">
            <v>ks</v>
          </cell>
          <cell r="F289">
            <v>50</v>
          </cell>
          <cell r="G289">
            <v>15.16</v>
          </cell>
          <cell r="H289">
            <v>758</v>
          </cell>
          <cell r="I289">
            <v>1</v>
          </cell>
          <cell r="J289" t="str">
            <v>RS5798-2</v>
          </cell>
        </row>
        <row r="290">
          <cell r="A290">
            <v>303514</v>
          </cell>
          <cell r="B290" t="str">
            <v>SÁČKY MIKRO. 25 x 35 cm,ODTRH.</v>
          </cell>
          <cell r="C290" t="str">
            <v>SÁČKY MIKRO. 25 x 35 cm,ODTRH.</v>
          </cell>
          <cell r="D290" t="str">
            <v>ks</v>
          </cell>
          <cell r="E290" t="str">
            <v>ks</v>
          </cell>
          <cell r="F290">
            <v>10</v>
          </cell>
          <cell r="G290">
            <v>0.08</v>
          </cell>
          <cell r="H290">
            <v>0.8</v>
          </cell>
          <cell r="I290">
            <v>100</v>
          </cell>
          <cell r="J290" t="str">
            <v>SA60152</v>
          </cell>
        </row>
        <row r="291">
          <cell r="A291">
            <v>303515</v>
          </cell>
          <cell r="B291" t="str">
            <v>SÁČKY MIKRO. 25 x 40 cm,ODTRH.</v>
          </cell>
          <cell r="C291" t="str">
            <v>SÁČKY MIKRO. 25 x 40 cm,ODTRH.</v>
          </cell>
          <cell r="D291" t="str">
            <v>ks</v>
          </cell>
          <cell r="E291" t="str">
            <v>ks</v>
          </cell>
          <cell r="F291">
            <v>10</v>
          </cell>
          <cell r="G291">
            <v>7.0000000000000007E-2</v>
          </cell>
          <cell r="H291">
            <v>0.70000000000000007</v>
          </cell>
          <cell r="I291">
            <v>100</v>
          </cell>
          <cell r="J291" t="str">
            <v>SA60153</v>
          </cell>
        </row>
        <row r="292">
          <cell r="A292">
            <v>303193</v>
          </cell>
          <cell r="B292" t="str">
            <v xml:space="preserve">SÁČKY IGELIT. 20 x 30 cm,TRAN. </v>
          </cell>
          <cell r="C292" t="str">
            <v xml:space="preserve">SÁČKY IGELIT. 20 x 30 cm,TRAN. </v>
          </cell>
          <cell r="D292" t="str">
            <v>ks</v>
          </cell>
          <cell r="E292" t="str">
            <v>ks</v>
          </cell>
          <cell r="F292">
            <v>50</v>
          </cell>
          <cell r="G292">
            <v>0.42</v>
          </cell>
          <cell r="H292">
            <v>21</v>
          </cell>
          <cell r="I292">
            <v>100</v>
          </cell>
          <cell r="J292" t="str">
            <v>SA5013</v>
          </cell>
        </row>
        <row r="293">
          <cell r="A293">
            <v>303496</v>
          </cell>
          <cell r="B293" t="str">
            <v>HOUBA HRANATÁ VELKÁ 10,5x15x6 cm</v>
          </cell>
          <cell r="C293" t="str">
            <v>HOUBA HRANATÁ VELKÁ 10,5x15x6 cm</v>
          </cell>
          <cell r="D293" t="str">
            <v>ks</v>
          </cell>
          <cell r="E293" t="str">
            <v>ks</v>
          </cell>
          <cell r="F293">
            <v>30</v>
          </cell>
          <cell r="G293">
            <v>6.72</v>
          </cell>
          <cell r="H293">
            <v>201.6</v>
          </cell>
          <cell r="I293">
            <v>1</v>
          </cell>
          <cell r="J293" t="str">
            <v>CP5578</v>
          </cell>
        </row>
        <row r="294">
          <cell r="A294">
            <v>303318</v>
          </cell>
          <cell r="B294" t="str">
            <v>MOTOUZ LEN 40 gr/60m,ø 1,25mm bílý, potravinářský</v>
          </cell>
          <cell r="C294" t="str">
            <v>nutno dodržet parametry výrobku</v>
          </cell>
          <cell r="D294" t="str">
            <v>ks</v>
          </cell>
          <cell r="E294" t="str">
            <v>ks</v>
          </cell>
          <cell r="F294">
            <v>10</v>
          </cell>
          <cell r="G294">
            <v>15.68</v>
          </cell>
          <cell r="H294">
            <v>156.80000000000001</v>
          </cell>
          <cell r="I294">
            <v>1</v>
          </cell>
          <cell r="J294" t="str">
            <v>DP0108</v>
          </cell>
        </row>
        <row r="295">
          <cell r="A295">
            <v>303207</v>
          </cell>
          <cell r="B295" t="str">
            <v>MOTOUZ JUTA  200g/150m, ø 1,75mm</v>
          </cell>
          <cell r="C295" t="str">
            <v>nutno dodržet parametry výrobku</v>
          </cell>
          <cell r="D295" t="str">
            <v>ks</v>
          </cell>
          <cell r="E295" t="str">
            <v>ks</v>
          </cell>
          <cell r="F295">
            <v>20</v>
          </cell>
          <cell r="G295">
            <v>11.44</v>
          </cell>
          <cell r="H295">
            <v>228.79999999999998</v>
          </cell>
          <cell r="I295">
            <v>1</v>
          </cell>
          <cell r="J295" t="str">
            <v>DP5907</v>
          </cell>
        </row>
        <row r="296">
          <cell r="A296">
            <v>303319</v>
          </cell>
          <cell r="B296" t="str">
            <v>MOTOUZ POLYPROPYLEN  250g/125m, ø 3,15mm</v>
          </cell>
          <cell r="C296" t="str">
            <v>nutno dodržet parametry výrobku</v>
          </cell>
          <cell r="D296" t="str">
            <v>ks</v>
          </cell>
          <cell r="E296" t="str">
            <v>ks</v>
          </cell>
          <cell r="F296">
            <v>50</v>
          </cell>
          <cell r="G296">
            <v>28.44</v>
          </cell>
          <cell r="H296">
            <v>1422</v>
          </cell>
          <cell r="I296">
            <v>1</v>
          </cell>
          <cell r="J296" t="str">
            <v>DP66862</v>
          </cell>
        </row>
        <row r="297">
          <cell r="A297">
            <v>303501</v>
          </cell>
          <cell r="B297" t="str">
            <v>KELÍMEK PLAST na horké nápoje, 200 ml. do automatu</v>
          </cell>
          <cell r="D297" t="str">
            <v>ks</v>
          </cell>
          <cell r="E297" t="str">
            <v>ks</v>
          </cell>
          <cell r="F297">
            <v>10</v>
          </cell>
          <cell r="G297">
            <v>0.49</v>
          </cell>
          <cell r="H297">
            <v>4.9000000000000004</v>
          </cell>
          <cell r="I297">
            <v>100</v>
          </cell>
          <cell r="J297" t="str">
            <v>HY5065</v>
          </cell>
        </row>
        <row r="298">
          <cell r="A298">
            <v>303704</v>
          </cell>
          <cell r="B298" t="str">
            <v>Gumičky barevné Ø50mm 1kg</v>
          </cell>
          <cell r="C298" t="str">
            <v>balení 1kg</v>
          </cell>
          <cell r="D298" t="str">
            <v>bal = 1kg</v>
          </cell>
          <cell r="E298" t="str">
            <v>ks</v>
          </cell>
          <cell r="F298">
            <v>10</v>
          </cell>
          <cell r="G298">
            <v>104.76</v>
          </cell>
          <cell r="H298">
            <v>1047.6000000000001</v>
          </cell>
          <cell r="I298">
            <v>1</v>
          </cell>
          <cell r="J298" t="str">
            <v>DP5784</v>
          </cell>
        </row>
        <row r="299">
          <cell r="E299" t="str">
            <v>Cena celkem bez DPH</v>
          </cell>
          <cell r="H299">
            <v>771978.35000000033</v>
          </cell>
        </row>
      </sheetData>
      <sheetData sheetId="3">
        <row r="2">
          <cell r="A2">
            <v>303013</v>
          </cell>
          <cell r="B2" t="str">
            <v>Plotrová role 594mm/80g/46m/50mm 1ks</v>
          </cell>
          <cell r="C2">
            <v>4</v>
          </cell>
        </row>
        <row r="3">
          <cell r="A3">
            <v>303100</v>
          </cell>
          <cell r="B3" t="str">
            <v>RAYFILM R0504 BÍLÁ LESK PET et. A4/100ks</v>
          </cell>
          <cell r="C3">
            <v>5</v>
          </cell>
        </row>
        <row r="4">
          <cell r="A4">
            <v>303101</v>
          </cell>
          <cell r="B4" t="str">
            <v>RAYFILM R0504 TRANSP. PET et. A4/100ks</v>
          </cell>
          <cell r="C4">
            <v>2</v>
          </cell>
        </row>
        <row r="5">
          <cell r="A5">
            <v>303193</v>
          </cell>
          <cell r="B5" t="str">
            <v>SÁČKY IGELIT. 20*30 cm,TRAN./100ks</v>
          </cell>
          <cell r="C5">
            <v>10</v>
          </cell>
        </row>
        <row r="6">
          <cell r="A6">
            <v>303195</v>
          </cell>
          <cell r="B6" t="str">
            <v>PAPÍR XERO A3/80g             ks=500ls</v>
          </cell>
          <cell r="C6">
            <v>49</v>
          </cell>
        </row>
        <row r="7">
          <cell r="A7">
            <v>303196</v>
          </cell>
          <cell r="B7" t="str">
            <v>PAPÍR XERO A4/80g,kvalita B  1ks=500ls</v>
          </cell>
          <cell r="C7">
            <v>1264</v>
          </cell>
        </row>
        <row r="8">
          <cell r="A8">
            <v>303197</v>
          </cell>
          <cell r="B8" t="str">
            <v>PAPÍR XERO A4/80g   kvalita A, 1ks=500ls</v>
          </cell>
          <cell r="C8">
            <v>2615</v>
          </cell>
        </row>
        <row r="9">
          <cell r="A9">
            <v>303198</v>
          </cell>
          <cell r="B9" t="str">
            <v>PAPÍR XERO A4/160g            1ks=250ls</v>
          </cell>
          <cell r="C9">
            <v>64</v>
          </cell>
        </row>
        <row r="10">
          <cell r="A10">
            <v>303203</v>
          </cell>
          <cell r="B10" t="str">
            <v>KALENDÁŘ STOLNÍ týdenní pro rok 2022</v>
          </cell>
          <cell r="C10">
            <v>516</v>
          </cell>
        </row>
        <row r="11">
          <cell r="A11">
            <v>303205</v>
          </cell>
          <cell r="B11" t="str">
            <v>PÁSKA LEP.25*66m,transp</v>
          </cell>
          <cell r="C11">
            <v>133</v>
          </cell>
        </row>
        <row r="12">
          <cell r="A12">
            <v>303206</v>
          </cell>
          <cell r="B12" t="str">
            <v>Prům.utěrka 2 vrst,1040 útržků/ks=2 role</v>
          </cell>
          <cell r="C12">
            <v>4</v>
          </cell>
        </row>
        <row r="13">
          <cell r="A13">
            <v>303207</v>
          </cell>
          <cell r="B13" t="str">
            <v>MOTOUZ JUTA  200g/150m, ø 1,75mm</v>
          </cell>
          <cell r="C13">
            <v>8</v>
          </cell>
        </row>
        <row r="14">
          <cell r="A14">
            <v>303209</v>
          </cell>
          <cell r="B14" t="str">
            <v>OBAL závěsný A5, 50mikr.čirý/100ks</v>
          </cell>
          <cell r="C14">
            <v>320</v>
          </cell>
        </row>
        <row r="15">
          <cell r="A15">
            <v>303210</v>
          </cell>
          <cell r="B15" t="str">
            <v>TUHY PENTEL HB 0,5 mm</v>
          </cell>
          <cell r="C15">
            <v>47</v>
          </cell>
        </row>
        <row r="16">
          <cell r="A16">
            <v>303211</v>
          </cell>
          <cell r="B16" t="str">
            <v>TUŽKA jednor. na pružině, nalep.podložka</v>
          </cell>
          <cell r="C16">
            <v>13</v>
          </cell>
        </row>
        <row r="17">
          <cell r="A17">
            <v>303212</v>
          </cell>
          <cell r="B17" t="str">
            <v>LEPÍCÍ TYČINKA 20g</v>
          </cell>
          <cell r="C17">
            <v>89</v>
          </cell>
        </row>
        <row r="18">
          <cell r="A18">
            <v>303214</v>
          </cell>
          <cell r="B18" t="str">
            <v>DRÁTKY do sešívačky 24/8/1000</v>
          </cell>
          <cell r="C18">
            <v>50</v>
          </cell>
        </row>
        <row r="19">
          <cell r="A19">
            <v>303216</v>
          </cell>
          <cell r="B19" t="str">
            <v>NÁSTĚNKA KORKOVÁ 90*120</v>
          </cell>
          <cell r="C19">
            <v>7</v>
          </cell>
        </row>
        <row r="20">
          <cell r="A20">
            <v>303217</v>
          </cell>
          <cell r="B20" t="str">
            <v>NÁSTĚNKA KORKOVÁ 90*60</v>
          </cell>
          <cell r="C20">
            <v>5</v>
          </cell>
        </row>
        <row r="21">
          <cell r="A21">
            <v>303219</v>
          </cell>
          <cell r="B21" t="str">
            <v>FOLIE PŘED.0,20 ČIRÁ ke kr.vaz.A4/100ls</v>
          </cell>
          <cell r="C21">
            <v>4</v>
          </cell>
        </row>
        <row r="22">
          <cell r="A22">
            <v>303220</v>
          </cell>
          <cell r="B22" t="str">
            <v>FOLIE  LAMIN.A4 80mi /100ks</v>
          </cell>
          <cell r="C22">
            <v>11</v>
          </cell>
        </row>
        <row r="23">
          <cell r="A23">
            <v>303221</v>
          </cell>
          <cell r="B23" t="str">
            <v>FOLIE LAMIN.A4 100mi/100 ks</v>
          </cell>
          <cell r="C23">
            <v>204</v>
          </cell>
        </row>
        <row r="24">
          <cell r="A24">
            <v>303230</v>
          </cell>
          <cell r="B24" t="str">
            <v>SÁČKY 10*15cm, rychlozavírací/100ks</v>
          </cell>
          <cell r="C24">
            <v>36</v>
          </cell>
        </row>
        <row r="25">
          <cell r="A25">
            <v>303231</v>
          </cell>
          <cell r="B25" t="str">
            <v>SÁČKY 8*12cm, rychlozavírací/100ks</v>
          </cell>
          <cell r="C25">
            <v>55</v>
          </cell>
        </row>
        <row r="26">
          <cell r="A26">
            <v>303232</v>
          </cell>
          <cell r="B26" t="str">
            <v>SÁČKY 30*40cm, rychlozavírací/100</v>
          </cell>
          <cell r="C26">
            <v>1</v>
          </cell>
        </row>
        <row r="27">
          <cell r="A27">
            <v>303233</v>
          </cell>
          <cell r="B27" t="str">
            <v>PAPÍR barev. A3/80g sytě žlutý  ks=500ls</v>
          </cell>
          <cell r="C27">
            <v>18</v>
          </cell>
        </row>
        <row r="28">
          <cell r="A28">
            <v>303240</v>
          </cell>
          <cell r="B28" t="str">
            <v>SEŠIT 544 A5 40l EKO linka</v>
          </cell>
          <cell r="C28">
            <v>147</v>
          </cell>
        </row>
        <row r="29">
          <cell r="A29">
            <v>303241</v>
          </cell>
          <cell r="B29" t="str">
            <v>SEŠIT ŠKOLNÍ  540 EKO A5 čistý</v>
          </cell>
          <cell r="C29">
            <v>17</v>
          </cell>
        </row>
        <row r="30">
          <cell r="A30">
            <v>303242</v>
          </cell>
          <cell r="B30" t="str">
            <v>SEŠIT školní 440 A4/40l rec. čistý  1ks</v>
          </cell>
          <cell r="C30">
            <v>25</v>
          </cell>
        </row>
        <row r="31">
          <cell r="A31">
            <v>303243</v>
          </cell>
          <cell r="B31" t="str">
            <v>SEŠIT 444 A4/40ls rec. linka         1ks</v>
          </cell>
          <cell r="C31">
            <v>152</v>
          </cell>
        </row>
        <row r="32">
          <cell r="A32">
            <v>303244</v>
          </cell>
          <cell r="B32" t="str">
            <v>SEŠIT 445 A4 40l EKO čtvereček</v>
          </cell>
          <cell r="C32">
            <v>5</v>
          </cell>
        </row>
        <row r="33">
          <cell r="A33">
            <v>303245</v>
          </cell>
          <cell r="B33" t="str">
            <v>SEŠIT ŠKOLNÍ 644  EKO A6 linkovaný</v>
          </cell>
          <cell r="C33">
            <v>79</v>
          </cell>
        </row>
        <row r="34">
          <cell r="A34">
            <v>303247</v>
          </cell>
          <cell r="B34" t="str">
            <v>KNIHA ZÁZNAMNÍ A5 linka 100ls</v>
          </cell>
          <cell r="C34">
            <v>72</v>
          </cell>
        </row>
        <row r="35">
          <cell r="A35">
            <v>303248</v>
          </cell>
          <cell r="B35" t="str">
            <v>KNIHA ZÁZNAMNÍ A4 linka 100ls</v>
          </cell>
          <cell r="C35">
            <v>45</v>
          </cell>
        </row>
        <row r="36">
          <cell r="A36">
            <v>303253</v>
          </cell>
          <cell r="B36" t="str">
            <v>VIZITKÁŘ OTOČNÝ s pouzdry</v>
          </cell>
          <cell r="C36">
            <v>6</v>
          </cell>
        </row>
        <row r="37">
          <cell r="A37">
            <v>303255</v>
          </cell>
          <cell r="B37" t="str">
            <v>PORTFOLIO A4</v>
          </cell>
          <cell r="C37">
            <v>14</v>
          </cell>
        </row>
        <row r="38">
          <cell r="A38">
            <v>303256</v>
          </cell>
          <cell r="B38" t="str">
            <v>PORTFOLIO A5</v>
          </cell>
          <cell r="C38">
            <v>5</v>
          </cell>
        </row>
        <row r="39">
          <cell r="A39">
            <v>303257</v>
          </cell>
          <cell r="B39" t="str">
            <v>Stojan na kat modrý Transp.modrý</v>
          </cell>
          <cell r="C39">
            <v>25</v>
          </cell>
        </row>
        <row r="40">
          <cell r="A40">
            <v>303258</v>
          </cell>
          <cell r="B40" t="str">
            <v>ŠPALÍČEK  9*9cm bílý, volné listy</v>
          </cell>
          <cell r="C40">
            <v>118</v>
          </cell>
        </row>
        <row r="41">
          <cell r="A41">
            <v>303259</v>
          </cell>
          <cell r="B41" t="str">
            <v>ŠPALÍČEK  9*9 lepený, 6cm</v>
          </cell>
          <cell r="C41">
            <v>136</v>
          </cell>
        </row>
        <row r="42">
          <cell r="A42">
            <v>303260</v>
          </cell>
          <cell r="B42" t="str">
            <v>BLOK A6 linka,lepený nahoře</v>
          </cell>
          <cell r="C42">
            <v>28</v>
          </cell>
        </row>
        <row r="43">
          <cell r="A43">
            <v>303263</v>
          </cell>
          <cell r="B43" t="str">
            <v>BLOK A5 čistý,spirála nahoře 50ls</v>
          </cell>
          <cell r="C43">
            <v>15</v>
          </cell>
        </row>
        <row r="44">
          <cell r="A44">
            <v>303264</v>
          </cell>
          <cell r="B44" t="str">
            <v>BLOK A5 čtvereček, spirála nahoře 50ls</v>
          </cell>
          <cell r="C44">
            <v>8</v>
          </cell>
        </row>
        <row r="45">
          <cell r="A45">
            <v>303266</v>
          </cell>
          <cell r="B45" t="str">
            <v>BLOK A4 čistý, spirála na boku 50ls</v>
          </cell>
          <cell r="C45">
            <v>1</v>
          </cell>
        </row>
        <row r="46">
          <cell r="A46">
            <v>303270</v>
          </cell>
          <cell r="B46" t="str">
            <v>DESKY na spisy A4, PP š.3cm, gumička</v>
          </cell>
          <cell r="C46">
            <v>47</v>
          </cell>
        </row>
        <row r="47">
          <cell r="A47">
            <v>303271</v>
          </cell>
          <cell r="B47" t="str">
            <v>ARCHIV BOX  330*260*75mm</v>
          </cell>
          <cell r="C47">
            <v>144</v>
          </cell>
        </row>
        <row r="48">
          <cell r="A48">
            <v>303272</v>
          </cell>
          <cell r="B48" t="str">
            <v>POŘADAČ pákový, kart.ČRN MRAM A4,š.7,5cm</v>
          </cell>
          <cell r="C48">
            <v>470</v>
          </cell>
        </row>
        <row r="49">
          <cell r="A49">
            <v>303273</v>
          </cell>
          <cell r="B49" t="str">
            <v>POŘADAČ PÁKOVÝ A4 černý š.50mm</v>
          </cell>
          <cell r="C49">
            <v>116</v>
          </cell>
        </row>
        <row r="50">
          <cell r="A50">
            <v>303275</v>
          </cell>
          <cell r="B50" t="str">
            <v>MAPA A4 PAPÍROVÁ, 3 klopy</v>
          </cell>
          <cell r="C50">
            <v>523</v>
          </cell>
        </row>
        <row r="51">
          <cell r="A51">
            <v>303276</v>
          </cell>
          <cell r="B51" t="str">
            <v>MAPA PVC PRŮHL. 3 klopy + guma,ČIRÁ</v>
          </cell>
          <cell r="C51">
            <v>110</v>
          </cell>
        </row>
        <row r="52">
          <cell r="A52">
            <v>303277</v>
          </cell>
          <cell r="B52" t="str">
            <v>MAPA PVC NEPRŮHLED. 3 klopy + guma MODRÁ</v>
          </cell>
          <cell r="C52">
            <v>72</v>
          </cell>
        </row>
        <row r="53">
          <cell r="A53">
            <v>303278</v>
          </cell>
          <cell r="B53" t="str">
            <v>RYCHLOVAZAČ PVC A4, 001 černý/1ks</v>
          </cell>
          <cell r="C53">
            <v>35</v>
          </cell>
        </row>
        <row r="54">
          <cell r="A54">
            <v>303279</v>
          </cell>
          <cell r="B54" t="str">
            <v>RYCHLOVAZAČ PVC A4, sv.modrý/1ks</v>
          </cell>
          <cell r="C54">
            <v>65</v>
          </cell>
        </row>
        <row r="55">
          <cell r="A55">
            <v>303280</v>
          </cell>
          <cell r="B55" t="str">
            <v>RYCHLOVAZAČ PVC A4, bílý/1ks</v>
          </cell>
          <cell r="C55">
            <v>15</v>
          </cell>
        </row>
        <row r="56">
          <cell r="A56">
            <v>303281</v>
          </cell>
          <cell r="B56" t="str">
            <v>RYCHLOVAZAČ PVC A4, červený/1ks</v>
          </cell>
          <cell r="C56">
            <v>37</v>
          </cell>
        </row>
        <row r="57">
          <cell r="A57">
            <v>303282</v>
          </cell>
          <cell r="B57" t="str">
            <v>RYCHLOVAZAČ PVC A4, zelený/1ks</v>
          </cell>
          <cell r="C57">
            <v>42</v>
          </cell>
        </row>
        <row r="58">
          <cell r="A58">
            <v>303284</v>
          </cell>
          <cell r="B58" t="str">
            <v>RYCHLOVAZAČ PVC A4, žlutý/1ks</v>
          </cell>
          <cell r="C58">
            <v>47</v>
          </cell>
        </row>
        <row r="59">
          <cell r="A59">
            <v>303285</v>
          </cell>
          <cell r="B59" t="str">
            <v>RYCHLOVAZAČ PVC A4, m.modrý/1ks</v>
          </cell>
          <cell r="C59">
            <v>36</v>
          </cell>
        </row>
        <row r="60">
          <cell r="A60">
            <v>303286</v>
          </cell>
          <cell r="B60" t="str">
            <v>RYCHLOVAZAČ PVC A4 EURO děr.bílý/1ks</v>
          </cell>
          <cell r="C60">
            <v>50</v>
          </cell>
        </row>
        <row r="61">
          <cell r="A61">
            <v>303287</v>
          </cell>
          <cell r="B61" t="str">
            <v>RYCHLOVAZAČ PVC A4 EURO děr.černý/1ks</v>
          </cell>
          <cell r="C61">
            <v>70</v>
          </cell>
        </row>
        <row r="62">
          <cell r="A62">
            <v>303288</v>
          </cell>
          <cell r="B62" t="str">
            <v>RYCHLOVAZAČ PVC A4 EURO děr.červený/1ks</v>
          </cell>
          <cell r="C62">
            <v>79</v>
          </cell>
        </row>
        <row r="63">
          <cell r="A63">
            <v>303289</v>
          </cell>
          <cell r="B63" t="str">
            <v>RYCHLOVAZAČ PVC A4 EURO děr.modrý/1ks</v>
          </cell>
          <cell r="C63">
            <v>87</v>
          </cell>
        </row>
        <row r="64">
          <cell r="A64">
            <v>303290</v>
          </cell>
          <cell r="B64" t="str">
            <v>RYCHLOVAZAČ PVC A4 EURO děr.zelený/1ks</v>
          </cell>
          <cell r="C64">
            <v>49</v>
          </cell>
        </row>
        <row r="65">
          <cell r="A65">
            <v>303291</v>
          </cell>
          <cell r="B65" t="str">
            <v>RYCHLOVAZAČ PVC A4 EURO děr.žlutý/1ks</v>
          </cell>
          <cell r="C65">
            <v>74</v>
          </cell>
        </row>
        <row r="66">
          <cell r="A66">
            <v>303292</v>
          </cell>
          <cell r="B66" t="str">
            <v>RYCHLOVAZAČ A4 PREŠPÁNOVÝ (350g/m2)</v>
          </cell>
          <cell r="C66">
            <v>59</v>
          </cell>
        </row>
        <row r="67">
          <cell r="A67">
            <v>303293</v>
          </cell>
          <cell r="B67" t="str">
            <v>OBÁLKA BÍLÁ C6 114*162mm,kr.páska   50ks</v>
          </cell>
          <cell r="C67">
            <v>3570</v>
          </cell>
        </row>
        <row r="68">
          <cell r="A68">
            <v>303294</v>
          </cell>
          <cell r="B68" t="str">
            <v>OBÁLKA BÍLÁ DL 110*220mm,kr.páska  50ks</v>
          </cell>
          <cell r="C68">
            <v>4710</v>
          </cell>
        </row>
        <row r="69">
          <cell r="A69">
            <v>303295</v>
          </cell>
          <cell r="B69" t="str">
            <v>OBÁLKA taška B4 250*353mm,bílá   25ks</v>
          </cell>
          <cell r="C69">
            <v>2110</v>
          </cell>
        </row>
        <row r="70">
          <cell r="A70">
            <v>303296</v>
          </cell>
          <cell r="B70" t="str">
            <v>OBÁLKA BÍLÁ C5  162*229mm,kr.páska  50ks</v>
          </cell>
          <cell r="C70">
            <v>2165</v>
          </cell>
        </row>
        <row r="71">
          <cell r="A71">
            <v>303297</v>
          </cell>
          <cell r="B71" t="str">
            <v>TAŠKA C4 229*324mm, SLP s kr.páskou 25ks</v>
          </cell>
          <cell r="C71">
            <v>1145</v>
          </cell>
        </row>
        <row r="72">
          <cell r="A72">
            <v>303298</v>
          </cell>
          <cell r="B72" t="str">
            <v>OBÁLKA B4 250*350*40, kříž. dno,bílá25ks</v>
          </cell>
          <cell r="C72">
            <v>17</v>
          </cell>
        </row>
        <row r="73">
          <cell r="A73">
            <v>303299</v>
          </cell>
          <cell r="B73" t="str">
            <v>OBÁLKA B4 250*350*40, X dno,text. hnědá</v>
          </cell>
          <cell r="C73">
            <v>70</v>
          </cell>
        </row>
        <row r="74">
          <cell r="A74">
            <v>303300</v>
          </cell>
          <cell r="B74" t="str">
            <v>OBÁLKA bublinková 260*350 mm         1ks</v>
          </cell>
          <cell r="C74">
            <v>7</v>
          </cell>
        </row>
        <row r="75">
          <cell r="A75">
            <v>303301</v>
          </cell>
          <cell r="B75" t="str">
            <v>OBÁLKA bublinková 170*225mm       1ks</v>
          </cell>
          <cell r="C75">
            <v>11</v>
          </cell>
        </row>
        <row r="76">
          <cell r="A76">
            <v>303310</v>
          </cell>
          <cell r="B76" t="str">
            <v>PÁSKA  LEP. papírová 50m*25mm, hnědá</v>
          </cell>
          <cell r="C76">
            <v>67</v>
          </cell>
        </row>
        <row r="77">
          <cell r="A77">
            <v>303311</v>
          </cell>
          <cell r="B77" t="str">
            <v>PÁSKA LEP.48*66m, transp.</v>
          </cell>
          <cell r="C77">
            <v>177</v>
          </cell>
        </row>
        <row r="78">
          <cell r="A78">
            <v>303312</v>
          </cell>
          <cell r="B78" t="str">
            <v>Stolní odvíječ lep. pásky C38    (19*33)</v>
          </cell>
          <cell r="C78">
            <v>3</v>
          </cell>
        </row>
        <row r="79">
          <cell r="A79">
            <v>303313</v>
          </cell>
          <cell r="B79" t="str">
            <v>DESKY SP. A4 s tkanicemi mramor</v>
          </cell>
          <cell r="C79">
            <v>20</v>
          </cell>
        </row>
        <row r="80">
          <cell r="A80">
            <v>303314</v>
          </cell>
          <cell r="B80" t="str">
            <v>DESKY SP. A4 s tkanicemi mramor.MODRÉ</v>
          </cell>
          <cell r="C80">
            <v>223</v>
          </cell>
        </row>
        <row r="81">
          <cell r="A81">
            <v>303315</v>
          </cell>
          <cell r="B81" t="str">
            <v>PAPÍR TOALETNÍ Ø28/1ks=6 rolí</v>
          </cell>
          <cell r="C81">
            <v>244</v>
          </cell>
        </row>
        <row r="82">
          <cell r="A82">
            <v>303316</v>
          </cell>
          <cell r="B82" t="str">
            <v>PAPÍR toal. Ø18cm/1ks=6 rolí</v>
          </cell>
          <cell r="C82">
            <v>148</v>
          </cell>
        </row>
        <row r="83">
          <cell r="A83">
            <v>303317</v>
          </cell>
          <cell r="B83" t="str">
            <v>UBROUSKY EKO BÍLÉ 33*33cm, 100ks/1bal</v>
          </cell>
          <cell r="C83">
            <v>111</v>
          </cell>
        </row>
        <row r="84">
          <cell r="A84">
            <v>303318</v>
          </cell>
          <cell r="B84" t="str">
            <v>MOTOUZ potravin LEN 40/g bílý</v>
          </cell>
          <cell r="C84">
            <v>13</v>
          </cell>
        </row>
        <row r="85">
          <cell r="A85">
            <v>303319</v>
          </cell>
          <cell r="B85" t="str">
            <v>MOTOUZ POLYPROP.250 gr.,jednobarev.</v>
          </cell>
          <cell r="C85">
            <v>80</v>
          </cell>
        </row>
        <row r="86">
          <cell r="A86">
            <v>303321</v>
          </cell>
          <cell r="B86" t="str">
            <v>PODLOŽKA PVC A4,dvojitÁ s klipem nahoře</v>
          </cell>
          <cell r="C86">
            <v>31</v>
          </cell>
        </row>
        <row r="87">
          <cell r="A87">
            <v>303322</v>
          </cell>
          <cell r="B87" t="str">
            <v>PODLOŽKA PVC psací A4 jedn.klip nahoře</v>
          </cell>
          <cell r="C87">
            <v>30</v>
          </cell>
        </row>
        <row r="88">
          <cell r="A88">
            <v>303323</v>
          </cell>
          <cell r="B88" t="str">
            <v>DESKY PVC A4 dvojité kapsy dole růz.barv</v>
          </cell>
          <cell r="C88">
            <v>9</v>
          </cell>
        </row>
        <row r="89">
          <cell r="A89">
            <v>303324</v>
          </cell>
          <cell r="B89" t="str">
            <v>OBAL PP "L" A4,extra silný 180my8 / 10ks</v>
          </cell>
          <cell r="C89">
            <v>87</v>
          </cell>
        </row>
        <row r="90">
          <cell r="A90">
            <v>303325</v>
          </cell>
          <cell r="B90" t="str">
            <v>OBAL EURO B4, boční klopa,110mi/50ks</v>
          </cell>
          <cell r="C90">
            <v>106</v>
          </cell>
        </row>
        <row r="91">
          <cell r="A91">
            <v>303326</v>
          </cell>
          <cell r="B91" t="str">
            <v>OBAL PP "L" A4  110mi            100ks</v>
          </cell>
          <cell r="C91">
            <v>10</v>
          </cell>
        </row>
        <row r="92">
          <cell r="A92">
            <v>303327</v>
          </cell>
          <cell r="B92" t="str">
            <v>OBAL EURO U, A4 45μ, hladký lesk./100ks</v>
          </cell>
          <cell r="C92">
            <v>495</v>
          </cell>
        </row>
        <row r="93">
          <cell r="A93">
            <v>303328</v>
          </cell>
          <cell r="B93" t="str">
            <v>odkladač na A4, Chemoplast</v>
          </cell>
          <cell r="C93">
            <v>107</v>
          </cell>
        </row>
        <row r="94">
          <cell r="A94">
            <v>303330</v>
          </cell>
          <cell r="B94" t="str">
            <v>PRODEJKA ZA HOTOVÉ A5 SP       OPTYS</v>
          </cell>
          <cell r="C94">
            <v>5</v>
          </cell>
        </row>
        <row r="95">
          <cell r="A95">
            <v>303331</v>
          </cell>
          <cell r="B95" t="str">
            <v>DOVOLENKA  A6/100ls. OPTYS 146</v>
          </cell>
          <cell r="C95">
            <v>288</v>
          </cell>
        </row>
        <row r="96">
          <cell r="A96">
            <v>303332</v>
          </cell>
          <cell r="B96" t="str">
            <v>DENÍK STAVEBNÍ  A4 SP/53ls  OPTYS 1996</v>
          </cell>
          <cell r="C96">
            <v>8</v>
          </cell>
        </row>
        <row r="97">
          <cell r="A97">
            <v>303337</v>
          </cell>
          <cell r="B97" t="str">
            <v>PROPUSTKA A7/100 ls.</v>
          </cell>
          <cell r="C97">
            <v>57</v>
          </cell>
        </row>
        <row r="98">
          <cell r="A98">
            <v>303338</v>
          </cell>
          <cell r="B98" t="str">
            <v>Příjm.pokl.dok A6 prop. 2*50 1181 OPT</v>
          </cell>
          <cell r="C98">
            <v>25</v>
          </cell>
        </row>
        <row r="99">
          <cell r="A99">
            <v>303339</v>
          </cell>
          <cell r="B99" t="str">
            <v>ZÁZ.O PROV.OS. DOPR.A5,blok á 100 ls.,č.</v>
          </cell>
          <cell r="C99">
            <v>62</v>
          </cell>
        </row>
        <row r="100">
          <cell r="A100">
            <v>303340</v>
          </cell>
          <cell r="B100" t="str">
            <v>ŠTÍTKY SLPna kotouči 37*19mm do et.kl.</v>
          </cell>
          <cell r="C100">
            <v>8</v>
          </cell>
        </row>
        <row r="101">
          <cell r="A101">
            <v>303341</v>
          </cell>
          <cell r="B101" t="str">
            <v>ETIKETY SAM. 96*33  A4/16/100ls</v>
          </cell>
          <cell r="C101">
            <v>2</v>
          </cell>
        </row>
        <row r="102">
          <cell r="A102">
            <v>303342</v>
          </cell>
          <cell r="B102" t="str">
            <v>Lepicí strojek kompl. 8,4mm,20m</v>
          </cell>
          <cell r="C102">
            <v>88</v>
          </cell>
        </row>
        <row r="103">
          <cell r="A103">
            <v>303343</v>
          </cell>
          <cell r="B103" t="str">
            <v>Korekční strojek kompl 4,2*14m</v>
          </cell>
          <cell r="C103">
            <v>259</v>
          </cell>
        </row>
        <row r="104">
          <cell r="A104">
            <v>303346</v>
          </cell>
          <cell r="B104" t="str">
            <v>TUŽKA dřevěná kanc.s pryží, HB/10ks</v>
          </cell>
          <cell r="C104">
            <v>21</v>
          </cell>
        </row>
        <row r="105">
          <cell r="A105">
            <v>303347</v>
          </cell>
          <cell r="B105" t="str">
            <v>TUŽKA dřevěná kanc.s pryží, 2B/12ks</v>
          </cell>
          <cell r="C105">
            <v>31</v>
          </cell>
        </row>
        <row r="106">
          <cell r="A106">
            <v>303348</v>
          </cell>
          <cell r="B106" t="str">
            <v>TUŽKA dvoubarevná červeno-modrá 1ks</v>
          </cell>
          <cell r="C106">
            <v>17</v>
          </cell>
        </row>
        <row r="107">
          <cell r="A107">
            <v>303352</v>
          </cell>
          <cell r="B107" t="str">
            <v>NÁPLŇ  4401-E, stand.modrá</v>
          </cell>
          <cell r="C107">
            <v>110</v>
          </cell>
        </row>
        <row r="108">
          <cell r="A108">
            <v>303353</v>
          </cell>
          <cell r="B108" t="str">
            <v>NÁPLŇ  4442 PARKER kov.modrá</v>
          </cell>
          <cell r="C108">
            <v>61</v>
          </cell>
        </row>
        <row r="109">
          <cell r="A109">
            <v>303354</v>
          </cell>
          <cell r="B109" t="str">
            <v>NÁPLŇ  4443 VELKOOBSAH.modrá</v>
          </cell>
          <cell r="C109">
            <v>12</v>
          </cell>
        </row>
        <row r="110">
          <cell r="A110">
            <v>303358</v>
          </cell>
          <cell r="B110" t="str">
            <v>DIÁŘ kapesní měs. PVC min. 79*179   2022</v>
          </cell>
          <cell r="C110">
            <v>66</v>
          </cell>
        </row>
        <row r="111">
          <cell r="A111">
            <v>303363</v>
          </cell>
          <cell r="B111" t="str">
            <v>BARVA RAZÍTKOVÁ  MODRÁ + štěteček 50 ml</v>
          </cell>
          <cell r="C111">
            <v>5</v>
          </cell>
        </row>
        <row r="112">
          <cell r="A112">
            <v>303365</v>
          </cell>
          <cell r="B112" t="str">
            <v>LEPIDLO disperzní tekuté 250gr</v>
          </cell>
          <cell r="C112">
            <v>18</v>
          </cell>
        </row>
        <row r="113">
          <cell r="A113">
            <v>303367</v>
          </cell>
          <cell r="B113" t="str">
            <v>LEPIDLO CHEMOPRÉN Extrém,tuba 50ml</v>
          </cell>
          <cell r="C113">
            <v>23</v>
          </cell>
        </row>
        <row r="114">
          <cell r="A114">
            <v>303369</v>
          </cell>
          <cell r="B114" t="str">
            <v>LEPÍCÍ TYČINKA 40g</v>
          </cell>
          <cell r="C114">
            <v>205</v>
          </cell>
        </row>
        <row r="115">
          <cell r="A115">
            <v>303370</v>
          </cell>
          <cell r="B115" t="str">
            <v>LEPIDLO sekundové 3g</v>
          </cell>
          <cell r="C115">
            <v>132</v>
          </cell>
        </row>
        <row r="116">
          <cell r="A116">
            <v>303371</v>
          </cell>
          <cell r="B116" t="str">
            <v>Náplň do KP SOLIDLY F411 needle</v>
          </cell>
          <cell r="C116">
            <v>5</v>
          </cell>
        </row>
        <row r="117">
          <cell r="A117">
            <v>303374</v>
          </cell>
          <cell r="B117" t="str">
            <v>PRAVÍTKO PVC 20cm kouřové</v>
          </cell>
          <cell r="C117">
            <v>11</v>
          </cell>
        </row>
        <row r="118">
          <cell r="A118">
            <v>303375</v>
          </cell>
          <cell r="B118" t="str">
            <v>PRAVÍTKO PVC 40cm  kouřové</v>
          </cell>
          <cell r="C118">
            <v>15</v>
          </cell>
        </row>
        <row r="119">
          <cell r="A119">
            <v>303376</v>
          </cell>
          <cell r="B119" t="str">
            <v>ROLLER 0,3 kovový hrot sada 4 barvy</v>
          </cell>
          <cell r="C119">
            <v>32</v>
          </cell>
        </row>
        <row r="120">
          <cell r="A120">
            <v>303378</v>
          </cell>
          <cell r="B120" t="str">
            <v>POPISOVAČ perm.lihový 2,5mm MODRÝ</v>
          </cell>
          <cell r="C120">
            <v>29</v>
          </cell>
        </row>
        <row r="121">
          <cell r="A121">
            <v>303379</v>
          </cell>
          <cell r="B121" t="str">
            <v>POPISOVAČ perm.lihový 2,5mm ČERVENÝ</v>
          </cell>
          <cell r="C121">
            <v>39</v>
          </cell>
        </row>
        <row r="122">
          <cell r="A122">
            <v>303380</v>
          </cell>
          <cell r="B122" t="str">
            <v>POPISOVAČ perm.lihový 2,5mm ČERNÝ</v>
          </cell>
          <cell r="C122">
            <v>149</v>
          </cell>
        </row>
        <row r="123">
          <cell r="A123">
            <v>303381</v>
          </cell>
          <cell r="B123" t="str">
            <v>POPISOVAČ perm.lihový 2,5mm ZELENÝ</v>
          </cell>
          <cell r="C123">
            <v>9</v>
          </cell>
        </row>
        <row r="124">
          <cell r="A124">
            <v>303382</v>
          </cell>
          <cell r="B124" t="str">
            <v>POPISOVAČ perm.lihový 2,5mm SADA 4 BARVY</v>
          </cell>
          <cell r="C124">
            <v>25</v>
          </cell>
        </row>
        <row r="125">
          <cell r="A125">
            <v>303383</v>
          </cell>
          <cell r="B125" t="str">
            <v>lLINER 0,3mm pl.hrot, sada 4 barvy</v>
          </cell>
          <cell r="C125">
            <v>18</v>
          </cell>
        </row>
        <row r="126">
          <cell r="A126">
            <v>303384</v>
          </cell>
          <cell r="B126" t="str">
            <v>LINER 0,3MM, pl.hrot modrý C4611</v>
          </cell>
          <cell r="C126">
            <v>42</v>
          </cell>
        </row>
        <row r="127">
          <cell r="A127">
            <v>303385</v>
          </cell>
          <cell r="B127" t="str">
            <v>LINER 0,3MM, pl.hrot červený C4611</v>
          </cell>
          <cell r="C127">
            <v>143</v>
          </cell>
        </row>
        <row r="128">
          <cell r="A128">
            <v>303386</v>
          </cell>
          <cell r="B128" t="str">
            <v>LINER 0,3MM, pl.hrot černý C4611</v>
          </cell>
          <cell r="C128">
            <v>37</v>
          </cell>
        </row>
        <row r="129">
          <cell r="A129">
            <v>303387</v>
          </cell>
          <cell r="B129" t="str">
            <v>LINER 0,3MM, pl.hrot zelený C4611</v>
          </cell>
          <cell r="C129">
            <v>45</v>
          </cell>
        </row>
        <row r="130">
          <cell r="A130">
            <v>303388</v>
          </cell>
          <cell r="B130" t="str">
            <v>POPISOVAČ perm.lihový 1mm SADA 4 BARVY</v>
          </cell>
          <cell r="C130">
            <v>17</v>
          </cell>
        </row>
        <row r="131">
          <cell r="A131">
            <v>303389</v>
          </cell>
          <cell r="B131" t="str">
            <v>POPISOVAČ perm.lihový 1mm, ČERNÝ</v>
          </cell>
          <cell r="C131">
            <v>1213</v>
          </cell>
        </row>
        <row r="132">
          <cell r="A132">
            <v>303390</v>
          </cell>
          <cell r="B132" t="str">
            <v>POPISOVAČ perm.lihový 1mm MODRÝ</v>
          </cell>
          <cell r="C132">
            <v>298</v>
          </cell>
        </row>
        <row r="133">
          <cell r="A133">
            <v>303391</v>
          </cell>
          <cell r="B133" t="str">
            <v>POPISOVAČ perm.lihový 1mm ČERVENÝ</v>
          </cell>
          <cell r="C133">
            <v>236</v>
          </cell>
        </row>
        <row r="134">
          <cell r="A134">
            <v>303392</v>
          </cell>
          <cell r="B134" t="str">
            <v>POPISOVAČ perm.lihový 1mm ZELENÝ</v>
          </cell>
          <cell r="C134">
            <v>82</v>
          </cell>
        </row>
        <row r="135">
          <cell r="A135">
            <v>303393</v>
          </cell>
          <cell r="B135" t="str">
            <v>ZVÝRAZŇOVAČ klín.hrot 1-4mm SADA 6 BAREV</v>
          </cell>
          <cell r="C135">
            <v>26</v>
          </cell>
        </row>
        <row r="136">
          <cell r="A136">
            <v>303410</v>
          </cell>
          <cell r="B136" t="str">
            <v>POPISOVAČ na bílé tabule 2,5mm, sada</v>
          </cell>
          <cell r="C136">
            <v>24</v>
          </cell>
        </row>
        <row r="137">
          <cell r="A137">
            <v>303416</v>
          </cell>
          <cell r="B137" t="str">
            <v>LINER PRO TECH.KRESLENÍ SADA 4KS</v>
          </cell>
          <cell r="C137">
            <v>8</v>
          </cell>
        </row>
        <row r="138">
          <cell r="A138">
            <v>303418</v>
          </cell>
          <cell r="B138" t="str">
            <v>FIXY ŠKOLNÍ,OBYČ. 7790 12-BAREV</v>
          </cell>
          <cell r="C138">
            <v>12</v>
          </cell>
        </row>
        <row r="139">
          <cell r="A139">
            <v>303419</v>
          </cell>
          <cell r="B139" t="str">
            <v>SEŠÍVAČKA do 30 listů</v>
          </cell>
          <cell r="C139">
            <v>18</v>
          </cell>
        </row>
        <row r="140">
          <cell r="A140">
            <v>303420</v>
          </cell>
          <cell r="B140" t="str">
            <v>SEŠÍVAČKA s dlouhým ramenem do 20 listů</v>
          </cell>
          <cell r="C140">
            <v>1</v>
          </cell>
        </row>
        <row r="141">
          <cell r="A141">
            <v>303421</v>
          </cell>
          <cell r="B141" t="str">
            <v>SEŠÍVAČKA do 15 listů</v>
          </cell>
          <cell r="C141">
            <v>30</v>
          </cell>
        </row>
        <row r="142">
          <cell r="A142">
            <v>303422</v>
          </cell>
          <cell r="B142" t="str">
            <v>SEŠÍVAČKA malá na drátky No.10</v>
          </cell>
          <cell r="C142">
            <v>7</v>
          </cell>
        </row>
        <row r="143">
          <cell r="A143">
            <v>303424</v>
          </cell>
          <cell r="B143" t="str">
            <v>DĚROVAČ  DO 10 LISTŮ</v>
          </cell>
          <cell r="C143">
            <v>13</v>
          </cell>
        </row>
        <row r="144">
          <cell r="A144">
            <v>303426</v>
          </cell>
          <cell r="B144" t="str">
            <v>SPONY kanc.aktové 50mm</v>
          </cell>
          <cell r="C144">
            <v>24</v>
          </cell>
        </row>
        <row r="145">
          <cell r="A145">
            <v>303427</v>
          </cell>
          <cell r="B145" t="str">
            <v>DRÁTKY do sešívačky 24/6</v>
          </cell>
          <cell r="C145">
            <v>464</v>
          </cell>
        </row>
        <row r="146">
          <cell r="A146">
            <v>303428</v>
          </cell>
          <cell r="B146" t="str">
            <v>KLIP kanc.kovovýr 19 mm/12ks</v>
          </cell>
          <cell r="C146">
            <v>39</v>
          </cell>
        </row>
        <row r="147">
          <cell r="A147">
            <v>303429</v>
          </cell>
          <cell r="B147" t="str">
            <v>KLIP kanc. kovový 32mm/12ks</v>
          </cell>
          <cell r="C147">
            <v>84</v>
          </cell>
        </row>
        <row r="148">
          <cell r="A148">
            <v>303430</v>
          </cell>
          <cell r="B148" t="str">
            <v>KLIP kanc. kovovýr 51mm/12ks</v>
          </cell>
          <cell r="C148">
            <v>3</v>
          </cell>
        </row>
        <row r="149">
          <cell r="A149">
            <v>303431</v>
          </cell>
          <cell r="B149" t="str">
            <v>NAVLHČOVAČ</v>
          </cell>
          <cell r="C149">
            <v>4</v>
          </cell>
        </row>
        <row r="150">
          <cell r="A150">
            <v>303434</v>
          </cell>
          <cell r="B150" t="str">
            <v>PŘIPÍNÁČKY 10mm/100ks</v>
          </cell>
          <cell r="C150">
            <v>9</v>
          </cell>
        </row>
        <row r="151">
          <cell r="A151">
            <v>303436</v>
          </cell>
          <cell r="B151" t="str">
            <v>HŘBETY VÁZACÍ plast.MODRÉ 8mm/100ks</v>
          </cell>
          <cell r="C151">
            <v>4</v>
          </cell>
        </row>
        <row r="152">
          <cell r="A152">
            <v>303438</v>
          </cell>
          <cell r="B152" t="str">
            <v>DESKY ZAD.RLTLX,im.kůže,A4 BÍLÉ /100ls</v>
          </cell>
          <cell r="C152">
            <v>2</v>
          </cell>
        </row>
        <row r="153">
          <cell r="A153">
            <v>303439</v>
          </cell>
          <cell r="B153" t="str">
            <v>DESKY ZAD.RLTLX,im.kůže,A4 modré/100ls</v>
          </cell>
          <cell r="C153">
            <v>2</v>
          </cell>
        </row>
        <row r="154">
          <cell r="A154">
            <v>303440</v>
          </cell>
          <cell r="B154" t="str">
            <v>FÓLIE lamin. A4 175mikr/100ks</v>
          </cell>
          <cell r="C154">
            <v>1</v>
          </cell>
        </row>
        <row r="155">
          <cell r="A155">
            <v>303441</v>
          </cell>
          <cell r="B155" t="str">
            <v>FOLIE  LAMIN. A3/100mi/100ks</v>
          </cell>
          <cell r="C155">
            <v>66</v>
          </cell>
        </row>
        <row r="156">
          <cell r="A156">
            <v>303467</v>
          </cell>
          <cell r="B156" t="str">
            <v>BLOK A6 čistý, lepený nahoře</v>
          </cell>
          <cell r="C156">
            <v>300</v>
          </cell>
        </row>
        <row r="157">
          <cell r="A157">
            <v>303496</v>
          </cell>
          <cell r="B157" t="str">
            <v>HOUBA HRANATÁ VELKÁ 10,5x15x6 cm</v>
          </cell>
          <cell r="C157">
            <v>50</v>
          </cell>
        </row>
        <row r="158">
          <cell r="A158">
            <v>303501</v>
          </cell>
          <cell r="B158" t="str">
            <v>KELÍMEK PLAST.na horké, 200ml/100ks</v>
          </cell>
          <cell r="C158">
            <v>58</v>
          </cell>
        </row>
        <row r="159">
          <cell r="A159">
            <v>303514</v>
          </cell>
          <cell r="B159" t="str">
            <v>SÁČKY MIKRO. 25*35 cm, ODTRH./  100ks</v>
          </cell>
          <cell r="C159">
            <v>36</v>
          </cell>
        </row>
        <row r="160">
          <cell r="A160">
            <v>303515</v>
          </cell>
          <cell r="B160" t="str">
            <v>SÁČKY MIKRO. 25*40cm, ODTRH./100ks</v>
          </cell>
          <cell r="C160">
            <v>25</v>
          </cell>
        </row>
        <row r="161">
          <cell r="A161">
            <v>303516</v>
          </cell>
          <cell r="B161" t="str">
            <v>SÁČKY VECTOR A 4 složka se zipem/1ks</v>
          </cell>
          <cell r="C161">
            <v>70</v>
          </cell>
        </row>
        <row r="162">
          <cell r="A162">
            <v>303517</v>
          </cell>
          <cell r="B162" t="str">
            <v>SÁČKY VECTOR A 5 složka se zipem/1ks</v>
          </cell>
          <cell r="C162">
            <v>220</v>
          </cell>
        </row>
        <row r="163">
          <cell r="A163">
            <v>303518</v>
          </cell>
          <cell r="B163" t="str">
            <v>PAPÍR XERO A5/80g              1ks=500ls</v>
          </cell>
          <cell r="C163">
            <v>56</v>
          </cell>
        </row>
        <row r="164">
          <cell r="A164">
            <v>303523</v>
          </cell>
          <cell r="B164" t="str">
            <v>PAPÍR A4/80g sytě oranž.       1ks=500ls</v>
          </cell>
          <cell r="C164">
            <v>5</v>
          </cell>
        </row>
        <row r="165">
          <cell r="A165">
            <v>303525</v>
          </cell>
          <cell r="B165" t="str">
            <v>PAPÍR A4/80g sytě žlutý   1ks=500ls</v>
          </cell>
          <cell r="C165">
            <v>7</v>
          </cell>
        </row>
        <row r="166">
          <cell r="A166">
            <v>303535</v>
          </cell>
          <cell r="B166" t="str">
            <v>DIÁŘ denní A5, lamino, pro rok 2022</v>
          </cell>
          <cell r="C166">
            <v>34</v>
          </cell>
        </row>
        <row r="167">
          <cell r="A167">
            <v>303536</v>
          </cell>
          <cell r="B167" t="str">
            <v>ZÁZNAMY DENNÍ  A5 univer.bez udání roku</v>
          </cell>
          <cell r="C167">
            <v>2</v>
          </cell>
        </row>
        <row r="168">
          <cell r="A168">
            <v>303538</v>
          </cell>
          <cell r="B168" t="str">
            <v>BLOK A4 linka, boční spirála, 50ls</v>
          </cell>
          <cell r="C168">
            <v>20</v>
          </cell>
        </row>
        <row r="169">
          <cell r="A169">
            <v>303539</v>
          </cell>
          <cell r="B169" t="str">
            <v>ŠPALÍČEK 8,5*8,5 bílý, v plexi krabičce</v>
          </cell>
          <cell r="C169">
            <v>13</v>
          </cell>
        </row>
        <row r="170">
          <cell r="A170">
            <v>303542</v>
          </cell>
          <cell r="B170" t="str">
            <v>BLOK A5 linka,horní spirála 50ls</v>
          </cell>
          <cell r="C170">
            <v>31</v>
          </cell>
        </row>
        <row r="171">
          <cell r="A171">
            <v>303543</v>
          </cell>
          <cell r="B171" t="str">
            <v>BLOČEK SAMOLEP malý 50*40, žlutý/ 1ks</v>
          </cell>
          <cell r="C171">
            <v>93</v>
          </cell>
        </row>
        <row r="172">
          <cell r="A172">
            <v>303544</v>
          </cell>
          <cell r="B172" t="str">
            <v>BLOČEK SAMOLEP. 75*75 mm, žlutý/1ks</v>
          </cell>
          <cell r="C172">
            <v>207</v>
          </cell>
        </row>
        <row r="173">
          <cell r="A173">
            <v>303545</v>
          </cell>
          <cell r="B173" t="str">
            <v>BLOČEK SAMOLEP. žlutý 75*125mm/1</v>
          </cell>
          <cell r="C173">
            <v>25</v>
          </cell>
        </row>
        <row r="174">
          <cell r="A174">
            <v>303546</v>
          </cell>
          <cell r="B174" t="str">
            <v>VLOŽKA NÁHRADNÍ DO KR.BLOKU,A5 linka</v>
          </cell>
          <cell r="C174">
            <v>18</v>
          </cell>
        </row>
        <row r="175">
          <cell r="A175">
            <v>303548</v>
          </cell>
          <cell r="B175" t="str">
            <v>POŘADAČ PÁKOVÝ ECONOMY  70mm, A4 modrý</v>
          </cell>
          <cell r="C175">
            <v>148</v>
          </cell>
        </row>
        <row r="176">
          <cell r="A176">
            <v>303549</v>
          </cell>
          <cell r="B176" t="str">
            <v>POŘADAČ katalog. 7cm/4kroužek modrý</v>
          </cell>
          <cell r="C176">
            <v>5</v>
          </cell>
        </row>
        <row r="177">
          <cell r="A177">
            <v>303550</v>
          </cell>
          <cell r="B177" t="str">
            <v>MAPA A4 PAPÍROVÁ, bez klop</v>
          </cell>
          <cell r="C177">
            <v>20</v>
          </cell>
        </row>
        <row r="178">
          <cell r="A178">
            <v>303552</v>
          </cell>
          <cell r="B178" t="str">
            <v>RYCHLOVAZAČ ROC obyčejný A4/modrý</v>
          </cell>
          <cell r="C178">
            <v>125</v>
          </cell>
        </row>
        <row r="179">
          <cell r="A179">
            <v>303553</v>
          </cell>
          <cell r="B179" t="str">
            <v>RYCHLOVAZAČ RZP závěs,půlený modrý/1ks</v>
          </cell>
          <cell r="C179">
            <v>57</v>
          </cell>
        </row>
        <row r="180">
          <cell r="A180">
            <v>303554</v>
          </cell>
          <cell r="B180" t="str">
            <v>RYCHLOVAZAČ RZC závěsný, plný modrý/1ks</v>
          </cell>
          <cell r="C180">
            <v>245</v>
          </cell>
        </row>
        <row r="181">
          <cell r="A181">
            <v>303555</v>
          </cell>
          <cell r="B181" t="str">
            <v>OBÁLKA taška C4 229*324mm,bílá, sam.25ks</v>
          </cell>
          <cell r="C181">
            <v>58</v>
          </cell>
        </row>
        <row r="182">
          <cell r="A182">
            <v>303556</v>
          </cell>
          <cell r="B182" t="str">
            <v>PÁSKA PĚNOVÁ,MONT.OBOUSTR.3M,19 x 1,5m</v>
          </cell>
          <cell r="C182">
            <v>15</v>
          </cell>
        </row>
        <row r="183">
          <cell r="A183">
            <v>303557</v>
          </cell>
          <cell r="B183" t="str">
            <v>PÁSKA LEP.12*33m trans</v>
          </cell>
          <cell r="C183">
            <v>82</v>
          </cell>
        </row>
        <row r="184">
          <cell r="A184">
            <v>303558</v>
          </cell>
          <cell r="B184" t="str">
            <v>PAPÍR TOAL. 400 útržků /1ks=6 rolí</v>
          </cell>
          <cell r="C184">
            <v>75</v>
          </cell>
        </row>
        <row r="185">
          <cell r="A185">
            <v>303559</v>
          </cell>
          <cell r="B185" t="str">
            <v>RUČNÍKY PAP 50ks záv.kl./1ks = 50 klipů</v>
          </cell>
          <cell r="C185">
            <v>2</v>
          </cell>
        </row>
        <row r="186">
          <cell r="A186">
            <v>303560</v>
          </cell>
          <cell r="B186" t="str">
            <v>RUČNÍK papírový C šedý, 5000ks v krabici</v>
          </cell>
          <cell r="C186">
            <v>97</v>
          </cell>
        </row>
        <row r="187">
          <cell r="A187">
            <v>303561</v>
          </cell>
          <cell r="B187" t="str">
            <v>RUČNÍKY PAP. v roli Ø13,5 cm/ks=12 rolí</v>
          </cell>
          <cell r="C187">
            <v>100</v>
          </cell>
        </row>
        <row r="188">
          <cell r="A188">
            <v>303562</v>
          </cell>
          <cell r="B188" t="str">
            <v>RUČNÍK pap. v roli Ø20cm /ks=6 rolí</v>
          </cell>
          <cell r="C188">
            <v>27</v>
          </cell>
        </row>
        <row r="189">
          <cell r="A189">
            <v>303575</v>
          </cell>
          <cell r="B189" t="str">
            <v>DESKY A4 PVC černé, rychlosvorka</v>
          </cell>
          <cell r="C189">
            <v>4</v>
          </cell>
        </row>
        <row r="190">
          <cell r="A190">
            <v>303577</v>
          </cell>
          <cell r="B190" t="str">
            <v>OBAL PP "U" A4 150mi čirý    10ks</v>
          </cell>
          <cell r="C190">
            <v>50</v>
          </cell>
        </row>
        <row r="191">
          <cell r="A191">
            <v>303578</v>
          </cell>
          <cell r="B191" t="str">
            <v>EUROOBAL A4 U-MAXI 100mi 22*30/50ks</v>
          </cell>
          <cell r="C191">
            <v>8</v>
          </cell>
        </row>
        <row r="192">
          <cell r="A192">
            <v>303579</v>
          </cell>
          <cell r="B192" t="str">
            <v>OBAL EURO A4 "U" hladký 70mikr/100ks</v>
          </cell>
          <cell r="C192">
            <v>40</v>
          </cell>
        </row>
        <row r="193">
          <cell r="A193">
            <v>303580</v>
          </cell>
          <cell r="B193" t="str">
            <v>OBAL na čip.kartu 54*85, 200mi měkký 1ks</v>
          </cell>
          <cell r="C193">
            <v>754</v>
          </cell>
        </row>
        <row r="194">
          <cell r="A194">
            <v>303584</v>
          </cell>
          <cell r="B194" t="str">
            <v>KNIHA PODPISOVÁ A4, 20 vnitř.listů</v>
          </cell>
          <cell r="C194">
            <v>1</v>
          </cell>
        </row>
        <row r="195">
          <cell r="A195">
            <v>303585</v>
          </cell>
          <cell r="B195" t="str">
            <v>ZÁZ.O PROV.NÁK DOPR.A4/100ls.  OPTYS</v>
          </cell>
          <cell r="C195">
            <v>34</v>
          </cell>
        </row>
        <row r="196">
          <cell r="A196">
            <v>303587</v>
          </cell>
          <cell r="B196" t="str">
            <v>ŽÁDOST O PRACOVNÍ VOLNO A6 SEVT 301409</v>
          </cell>
          <cell r="C196">
            <v>90</v>
          </cell>
        </row>
        <row r="197">
          <cell r="A197">
            <v>303588</v>
          </cell>
          <cell r="B197" t="str">
            <v>ETIKETY tab.2 řad/25skl/400ks 89*36mm</v>
          </cell>
          <cell r="C197">
            <v>11</v>
          </cell>
        </row>
        <row r="198">
          <cell r="A198">
            <v>303589</v>
          </cell>
          <cell r="B198" t="str">
            <v>ETIKETY tabel. dvouř. 89*36,1-500/8000ks</v>
          </cell>
          <cell r="C198">
            <v>3</v>
          </cell>
        </row>
        <row r="199">
          <cell r="A199">
            <v>303590</v>
          </cell>
          <cell r="B199" t="str">
            <v>ETIKETA 105*42,5 bílá, 14 ks na A4</v>
          </cell>
          <cell r="C199">
            <v>3</v>
          </cell>
        </row>
        <row r="200">
          <cell r="A200">
            <v>303595</v>
          </cell>
          <cell r="B200" t="str">
            <v>Lepidlo  GAMAFIX PRITT 100g</v>
          </cell>
          <cell r="C200">
            <v>32</v>
          </cell>
        </row>
        <row r="201">
          <cell r="A201">
            <v>303596</v>
          </cell>
          <cell r="B201" t="str">
            <v>TUHY DO VERSATILKY - B</v>
          </cell>
          <cell r="C201">
            <v>20</v>
          </cell>
        </row>
        <row r="202">
          <cell r="A202">
            <v>303597</v>
          </cell>
          <cell r="B202" t="str">
            <v>ROLLER gelový 0,7mm modrá</v>
          </cell>
          <cell r="C202">
            <v>709</v>
          </cell>
        </row>
        <row r="203">
          <cell r="A203">
            <v>303598</v>
          </cell>
          <cell r="B203" t="str">
            <v>ROLLER gelový 0,7mm červená</v>
          </cell>
          <cell r="C203">
            <v>119</v>
          </cell>
        </row>
        <row r="204">
          <cell r="A204">
            <v>303599</v>
          </cell>
          <cell r="B204" t="str">
            <v>Tužka SARASA, černý gel</v>
          </cell>
          <cell r="C204">
            <v>176</v>
          </cell>
        </row>
        <row r="205">
          <cell r="A205">
            <v>303600</v>
          </cell>
          <cell r="B205" t="str">
            <v>ROLLER gelový 0,7mm zelená</v>
          </cell>
          <cell r="C205">
            <v>80</v>
          </cell>
        </row>
        <row r="206">
          <cell r="A206">
            <v>303601</v>
          </cell>
          <cell r="B206" t="str">
            <v>TUHY PENTEL 2B 0,5 mm MĚKKÉ</v>
          </cell>
          <cell r="C206">
            <v>31</v>
          </cell>
        </row>
        <row r="207">
          <cell r="A207">
            <v>303603</v>
          </cell>
          <cell r="B207" t="str">
            <v>PRYŽ kombinovaná</v>
          </cell>
          <cell r="C207">
            <v>65</v>
          </cell>
        </row>
        <row r="208">
          <cell r="A208">
            <v>303604</v>
          </cell>
          <cell r="B208" t="str">
            <v>MIKROTUŽKA kovová výs.hrot 0,5mm</v>
          </cell>
          <cell r="C208">
            <v>51</v>
          </cell>
        </row>
        <row r="209">
          <cell r="A209">
            <v>303606</v>
          </cell>
          <cell r="B209" t="str">
            <v>MIKROTUŽKA PLAST 0,5MM</v>
          </cell>
          <cell r="C209">
            <v>85</v>
          </cell>
        </row>
        <row r="210">
          <cell r="A210">
            <v>303607</v>
          </cell>
          <cell r="B210" t="str">
            <v>TUŽKA VERSATILKA,5201 kovová</v>
          </cell>
          <cell r="C210">
            <v>38</v>
          </cell>
        </row>
        <row r="211">
          <cell r="A211">
            <v>303608</v>
          </cell>
          <cell r="B211" t="str">
            <v>PERO KULIČKOVÉ celokovové 0,7mm</v>
          </cell>
          <cell r="C211">
            <v>419</v>
          </cell>
        </row>
        <row r="212">
          <cell r="A212">
            <v>303609</v>
          </cell>
          <cell r="B212" t="str">
            <v>ROLLER přepisovací s jehl.hrotem Frixion</v>
          </cell>
          <cell r="C212">
            <v>75</v>
          </cell>
        </row>
        <row r="213">
          <cell r="A213">
            <v>303611</v>
          </cell>
          <cell r="B213" t="str">
            <v>PERO KUL. jednorázové, modrá náplň</v>
          </cell>
          <cell r="C213">
            <v>1018</v>
          </cell>
        </row>
        <row r="214">
          <cell r="A214">
            <v>303612</v>
          </cell>
          <cell r="B214" t="str">
            <v>NÁPLŇ HH007 prodlouž.11,4 cm, modrá</v>
          </cell>
          <cell r="C214">
            <v>130</v>
          </cell>
        </row>
        <row r="215">
          <cell r="A215">
            <v>303613</v>
          </cell>
          <cell r="B215" t="str">
            <v>NÁPLŇ  4404,slabý hrot, modrá</v>
          </cell>
          <cell r="C215">
            <v>10</v>
          </cell>
        </row>
        <row r="216">
          <cell r="A216">
            <v>303614</v>
          </cell>
          <cell r="B216" t="str">
            <v>NÁPLŇ do tužky 122601( X-20, 4406 )</v>
          </cell>
          <cell r="C216">
            <v>5</v>
          </cell>
        </row>
        <row r="217">
          <cell r="A217">
            <v>303615</v>
          </cell>
          <cell r="B217" t="str">
            <v>NÁPLŇ do rolleru 303597 modrá</v>
          </cell>
          <cell r="C217">
            <v>727</v>
          </cell>
        </row>
        <row r="218">
          <cell r="A218">
            <v>303616</v>
          </cell>
          <cell r="B218" t="str">
            <v>NÁPLŇ do rolleru 303598 červená</v>
          </cell>
          <cell r="C218">
            <v>80</v>
          </cell>
        </row>
        <row r="219">
          <cell r="A219">
            <v>303618</v>
          </cell>
          <cell r="B219" t="str">
            <v>NÁPLŇ do roll. 303609 modrá/3ks</v>
          </cell>
          <cell r="C219">
            <v>62</v>
          </cell>
        </row>
        <row r="220">
          <cell r="A220">
            <v>303619</v>
          </cell>
          <cell r="B220" t="str">
            <v>LEPIDLO  tekuté trans. s mambránou 50ml</v>
          </cell>
          <cell r="C220">
            <v>6</v>
          </cell>
        </row>
        <row r="221">
          <cell r="A221">
            <v>303621</v>
          </cell>
          <cell r="B221" t="str">
            <v>LEPÍCÍ ČTVEREČKY oboustranné 60ks</v>
          </cell>
          <cell r="C221">
            <v>8</v>
          </cell>
        </row>
        <row r="222">
          <cell r="A222">
            <v>303622</v>
          </cell>
          <cell r="B222" t="str">
            <v>PRAVÍTKO PVC 30cm kouřové</v>
          </cell>
          <cell r="C222">
            <v>18</v>
          </cell>
        </row>
        <row r="223">
          <cell r="A223">
            <v>303623</v>
          </cell>
          <cell r="B223" t="str">
            <v>TROJÚHELNÍK pla s ryskou</v>
          </cell>
          <cell r="C223">
            <v>11</v>
          </cell>
        </row>
        <row r="224">
          <cell r="A224">
            <v>303624</v>
          </cell>
          <cell r="B224" t="str">
            <v>ŠTÍTKY SAMOLEP.na pořadač 55*190/10ks</v>
          </cell>
          <cell r="C224">
            <v>52</v>
          </cell>
        </row>
        <row r="225">
          <cell r="A225">
            <v>303625</v>
          </cell>
          <cell r="B225" t="str">
            <v>POPISOVAČ CD/DVD  ČERNÝ</v>
          </cell>
          <cell r="C225">
            <v>24</v>
          </cell>
        </row>
        <row r="226">
          <cell r="A226">
            <v>303627</v>
          </cell>
          <cell r="B226" t="str">
            <v>ROLLER 0,3 kovový hrot modrý</v>
          </cell>
          <cell r="C226">
            <v>97</v>
          </cell>
        </row>
        <row r="227">
          <cell r="A227">
            <v>303628</v>
          </cell>
          <cell r="B227" t="str">
            <v>ROLLER 0,3 kovový hrot červený</v>
          </cell>
          <cell r="C227">
            <v>65</v>
          </cell>
        </row>
        <row r="228">
          <cell r="A228">
            <v>303629</v>
          </cell>
          <cell r="B228" t="str">
            <v>ROLLER 0,3 kovový hrot černý</v>
          </cell>
          <cell r="C228">
            <v>30</v>
          </cell>
        </row>
        <row r="229">
          <cell r="A229">
            <v>303630</v>
          </cell>
          <cell r="B229" t="str">
            <v>ROLLER 0,3 kovový hrot zelený</v>
          </cell>
          <cell r="C229">
            <v>50</v>
          </cell>
        </row>
        <row r="230">
          <cell r="A230">
            <v>303631</v>
          </cell>
          <cell r="B230" t="str">
            <v>ZVÝRAZŇOVAČ klín.hrot 1-4mm ŽLUTÝ</v>
          </cell>
          <cell r="C230">
            <v>186</v>
          </cell>
        </row>
        <row r="231">
          <cell r="A231">
            <v>303632</v>
          </cell>
          <cell r="B231" t="str">
            <v>ZVÝRAZŇOVAČ klín.hrot 1-4mm zelený</v>
          </cell>
          <cell r="C231">
            <v>137</v>
          </cell>
        </row>
        <row r="232">
          <cell r="A232">
            <v>303633</v>
          </cell>
          <cell r="B232" t="str">
            <v>ZVÝRAZŇOVAČ klín.hrot 1-4mm ORANŽOVÝ</v>
          </cell>
          <cell r="C232">
            <v>208</v>
          </cell>
        </row>
        <row r="233">
          <cell r="A233">
            <v>303634</v>
          </cell>
          <cell r="B233" t="str">
            <v>ZVÝRAZŇOVAČ klín.hrot 1-4mm MODRÝ</v>
          </cell>
          <cell r="C233">
            <v>132</v>
          </cell>
        </row>
        <row r="234">
          <cell r="A234">
            <v>303635</v>
          </cell>
          <cell r="B234" t="str">
            <v>ZVÝRAZŇOVAČ klín.hrot 1-4mm FIALOVÝ</v>
          </cell>
          <cell r="C234">
            <v>93</v>
          </cell>
        </row>
        <row r="235">
          <cell r="A235">
            <v>303636</v>
          </cell>
          <cell r="B235" t="str">
            <v>ZVÝRAZŇOVAČ klín.hrot 1-4mm RŮŽOVÝ</v>
          </cell>
          <cell r="C235">
            <v>137</v>
          </cell>
        </row>
        <row r="236">
          <cell r="A236">
            <v>303639</v>
          </cell>
          <cell r="B236" t="str">
            <v>ZVÝRAZŇOVAČ tenký hr 1,8 mm,kul. 4-barvy</v>
          </cell>
          <cell r="C236">
            <v>17</v>
          </cell>
        </row>
        <row r="237">
          <cell r="A237">
            <v>303641</v>
          </cell>
          <cell r="B237" t="str">
            <v>SEŠÍVAČKA   do 90 listů</v>
          </cell>
          <cell r="C237">
            <v>4</v>
          </cell>
        </row>
        <row r="238">
          <cell r="A238">
            <v>303642</v>
          </cell>
          <cell r="B238" t="str">
            <v>DĚROVAČ  VELKÝ, LITINOVÝ (MIKOV 609)</v>
          </cell>
          <cell r="C238">
            <v>3</v>
          </cell>
        </row>
        <row r="239">
          <cell r="A239">
            <v>303643</v>
          </cell>
          <cell r="B239" t="str">
            <v>ROZEŠÍVAČ SPON</v>
          </cell>
          <cell r="C239">
            <v>19</v>
          </cell>
        </row>
        <row r="240">
          <cell r="A240">
            <v>303644</v>
          </cell>
          <cell r="B240" t="str">
            <v>NŮŽKY KANCELÁŘSKÉ 25cm</v>
          </cell>
          <cell r="C240">
            <v>25</v>
          </cell>
        </row>
        <row r="241">
          <cell r="A241">
            <v>303645</v>
          </cell>
          <cell r="B241" t="str">
            <v>NŮŽKY kanc. celokovové 21cm</v>
          </cell>
          <cell r="C241">
            <v>18</v>
          </cell>
        </row>
        <row r="242">
          <cell r="A242">
            <v>303646</v>
          </cell>
          <cell r="B242" t="str">
            <v>Nůžky 20-22cm, plast.rukojt</v>
          </cell>
          <cell r="C242">
            <v>22</v>
          </cell>
        </row>
        <row r="243">
          <cell r="A243">
            <v>303648</v>
          </cell>
          <cell r="B243" t="str">
            <v>SPONY kanc.aktové 32mm</v>
          </cell>
          <cell r="C243">
            <v>104</v>
          </cell>
        </row>
        <row r="244">
          <cell r="A244">
            <v>303650</v>
          </cell>
          <cell r="B244" t="str">
            <v>SPONY kanc.aktové 75mm</v>
          </cell>
          <cell r="C244">
            <v>43</v>
          </cell>
        </row>
        <row r="245">
          <cell r="A245">
            <v>303651</v>
          </cell>
          <cell r="B245" t="str">
            <v>DRÁTKY do sešívačky No.10</v>
          </cell>
          <cell r="C245">
            <v>22</v>
          </cell>
        </row>
        <row r="246">
          <cell r="A246">
            <v>303653</v>
          </cell>
          <cell r="B246" t="str">
            <v>STOJÁNEK NA PSACÍ POTŘ., plast</v>
          </cell>
          <cell r="C246">
            <v>8</v>
          </cell>
        </row>
        <row r="247">
          <cell r="A247">
            <v>303654</v>
          </cell>
          <cell r="B247" t="str">
            <v>DATUMOVKA TRODAT 4810</v>
          </cell>
          <cell r="C247">
            <v>19</v>
          </cell>
        </row>
        <row r="248">
          <cell r="A248">
            <v>303656</v>
          </cell>
          <cell r="B248" t="str">
            <v>ZÁLOŽKY slp.plast,mix barev 45*12mm</v>
          </cell>
          <cell r="C248">
            <v>87</v>
          </cell>
        </row>
        <row r="249">
          <cell r="A249">
            <v>303657</v>
          </cell>
          <cell r="B249" t="str">
            <v>OŘEZÁVÁTKO kovové, dvě velikosti</v>
          </cell>
          <cell r="C249">
            <v>31</v>
          </cell>
        </row>
        <row r="250">
          <cell r="A250">
            <v>303658</v>
          </cell>
          <cell r="B250" t="str">
            <v>ŠTĚTEC  ŠKOLNÍ, přír.č.12 PLOCHÝ/10ks</v>
          </cell>
          <cell r="C250">
            <v>86</v>
          </cell>
        </row>
        <row r="251">
          <cell r="A251">
            <v>303659</v>
          </cell>
          <cell r="B251" t="str">
            <v>PŘIPÍNÁČKY BAREV.HLAV.UH na nástěnku</v>
          </cell>
          <cell r="C251">
            <v>36</v>
          </cell>
        </row>
        <row r="252">
          <cell r="A252">
            <v>303661</v>
          </cell>
          <cell r="B252" t="str">
            <v>Popisovač na kabely  EDDING - modrý</v>
          </cell>
          <cell r="C252">
            <v>11</v>
          </cell>
        </row>
        <row r="253">
          <cell r="A253">
            <v>303662</v>
          </cell>
          <cell r="B253" t="str">
            <v>HŘBETY násuvné 0-3mm/1-30ls modré/1ks</v>
          </cell>
          <cell r="C253">
            <v>4</v>
          </cell>
        </row>
        <row r="254">
          <cell r="A254">
            <v>303663</v>
          </cell>
          <cell r="B254" t="str">
            <v>KAPSY LAMIN.A7 125mi/100ks</v>
          </cell>
          <cell r="C254">
            <v>1</v>
          </cell>
        </row>
        <row r="255">
          <cell r="A255">
            <v>303665</v>
          </cell>
          <cell r="B255" t="str">
            <v>FÓLIE lamin A3/150micr</v>
          </cell>
          <cell r="C255">
            <v>1</v>
          </cell>
        </row>
        <row r="256">
          <cell r="A256">
            <v>303666</v>
          </cell>
          <cell r="B256" t="str">
            <v>FOLIE LAM.A5/125mi/100ks</v>
          </cell>
          <cell r="C256">
            <v>20</v>
          </cell>
        </row>
        <row r="257">
          <cell r="A257">
            <v>303670</v>
          </cell>
          <cell r="B257" t="str">
            <v>POPISOVAČ LAKOVÝ 0,7mm, BÍLÝ</v>
          </cell>
          <cell r="C257">
            <v>6</v>
          </cell>
        </row>
        <row r="258">
          <cell r="A258">
            <v>303680</v>
          </cell>
          <cell r="B258" t="str">
            <v>KALENDÁŘ nástěn.3-měsíční pro rok 2022</v>
          </cell>
          <cell r="C258">
            <v>37</v>
          </cell>
        </row>
        <row r="259">
          <cell r="A259">
            <v>303702</v>
          </cell>
          <cell r="B259" t="str">
            <v>POPISOVAČ Edding 790- ČERNÝ</v>
          </cell>
          <cell r="C259">
            <v>32</v>
          </cell>
        </row>
        <row r="260">
          <cell r="A260">
            <v>303703</v>
          </cell>
          <cell r="B260" t="str">
            <v>BOX archivní Esselte - karton.zkosený</v>
          </cell>
          <cell r="C260">
            <v>30</v>
          </cell>
        </row>
        <row r="261">
          <cell r="A261">
            <v>303704</v>
          </cell>
          <cell r="B261" t="str">
            <v>Gumičky barevné, Ø50mm, 1kg</v>
          </cell>
          <cell r="C261">
            <v>2</v>
          </cell>
        </row>
        <row r="262">
          <cell r="A262">
            <v>303714</v>
          </cell>
          <cell r="B262" t="str">
            <v>POPISOVAČ Edding 790-BÍLÝ</v>
          </cell>
          <cell r="C262">
            <v>60</v>
          </cell>
        </row>
        <row r="263">
          <cell r="A263">
            <v>303715</v>
          </cell>
          <cell r="B263" t="str">
            <v>MAGNET kulatý 20mm v plastu /8ks</v>
          </cell>
          <cell r="C263">
            <v>35</v>
          </cell>
        </row>
        <row r="264">
          <cell r="A264">
            <v>303722</v>
          </cell>
          <cell r="B264" t="str">
            <v>POPISOVAČ DOMAU olejový 2,8mm - bílý</v>
          </cell>
          <cell r="C264">
            <v>22</v>
          </cell>
        </row>
        <row r="265">
          <cell r="A265">
            <v>303731</v>
          </cell>
          <cell r="B265" t="str">
            <v>OBÁLKA bublinková 290*370mm          1ks</v>
          </cell>
          <cell r="C265">
            <v>10</v>
          </cell>
        </row>
        <row r="266">
          <cell r="A266">
            <v>303770</v>
          </cell>
          <cell r="B266" t="str">
            <v>SEŠIT 545 A5 40l EKO čtvereček</v>
          </cell>
          <cell r="C266">
            <v>19</v>
          </cell>
        </row>
        <row r="267">
          <cell r="A267">
            <v>303780</v>
          </cell>
          <cell r="B267" t="str">
            <v>Kuličkové pero SOLIDLY</v>
          </cell>
          <cell r="C267">
            <v>321</v>
          </cell>
        </row>
        <row r="268">
          <cell r="A268">
            <v>303790</v>
          </cell>
          <cell r="B268" t="str">
            <v>HOUBA mazací na magnet.tabule-vypratelná</v>
          </cell>
          <cell r="C268">
            <v>17</v>
          </cell>
        </row>
        <row r="269">
          <cell r="A269">
            <v>303811</v>
          </cell>
          <cell r="B269" t="str">
            <v>DRÁTKY do seš. 23/10/1000</v>
          </cell>
          <cell r="C269">
            <v>9</v>
          </cell>
        </row>
      </sheetData>
      <sheetData sheetId="4">
        <row r="2">
          <cell r="A2">
            <v>303013</v>
          </cell>
          <cell r="B2" t="str">
            <v>Plotrová role 594mm/80g/46m/50mm 1ks</v>
          </cell>
          <cell r="C2">
            <v>3</v>
          </cell>
        </row>
        <row r="3">
          <cell r="A3">
            <v>303081</v>
          </cell>
          <cell r="B3" t="str">
            <v>ROZDRUŽOVAČ KART 105*23,5 mix      100ks</v>
          </cell>
          <cell r="C3">
            <v>23</v>
          </cell>
        </row>
        <row r="4">
          <cell r="A4">
            <v>303090</v>
          </cell>
          <cell r="B4" t="str">
            <v>ŠPALÍČEK 9*9cm, mix barev lepený , 4cm</v>
          </cell>
          <cell r="C4">
            <v>57</v>
          </cell>
        </row>
        <row r="5">
          <cell r="A5">
            <v>303100</v>
          </cell>
          <cell r="B5" t="str">
            <v>RAYFILM R0504 BÍLÁ LESK PET et. A4/100ks</v>
          </cell>
          <cell r="C5">
            <v>1</v>
          </cell>
        </row>
        <row r="6">
          <cell r="A6">
            <v>303101</v>
          </cell>
          <cell r="B6" t="str">
            <v>RAYFILM R0504 TRANSP. PET et. A4/100ks</v>
          </cell>
          <cell r="C6">
            <v>1</v>
          </cell>
        </row>
        <row r="7">
          <cell r="A7">
            <v>303193</v>
          </cell>
          <cell r="B7" t="str">
            <v>SÁČKY IGELIT. 20*30 cm,TRAN./100ks</v>
          </cell>
          <cell r="C7">
            <v>15</v>
          </cell>
        </row>
        <row r="8">
          <cell r="A8">
            <v>303195</v>
          </cell>
          <cell r="B8" t="str">
            <v>PAPÍR XERO A3/80g             ks=500ls</v>
          </cell>
          <cell r="C8">
            <v>35</v>
          </cell>
        </row>
        <row r="9">
          <cell r="A9">
            <v>303196</v>
          </cell>
          <cell r="B9" t="str">
            <v>PAPÍR XERO A4/80g,kvalita B  1ks=500ls</v>
          </cell>
          <cell r="C9">
            <v>830</v>
          </cell>
        </row>
        <row r="10">
          <cell r="A10">
            <v>303197</v>
          </cell>
          <cell r="B10" t="str">
            <v>PAPÍR XERO A4/80g   kvalita A, 1ks=500ls</v>
          </cell>
          <cell r="C10">
            <v>2646</v>
          </cell>
        </row>
        <row r="11">
          <cell r="A11">
            <v>303198</v>
          </cell>
          <cell r="B11" t="str">
            <v>PAPÍR XERO A4/160g            1ks=250ls</v>
          </cell>
          <cell r="C11">
            <v>17</v>
          </cell>
        </row>
        <row r="12">
          <cell r="A12">
            <v>303203</v>
          </cell>
          <cell r="B12" t="str">
            <v>KALENDÁŘ STOLNÍ týdenní pro rok 2022</v>
          </cell>
          <cell r="C12">
            <v>528</v>
          </cell>
        </row>
        <row r="13">
          <cell r="A13">
            <v>303205</v>
          </cell>
          <cell r="B13" t="str">
            <v>PÁSKA LEP.25*66m,transp</v>
          </cell>
          <cell r="C13">
            <v>95</v>
          </cell>
        </row>
        <row r="14">
          <cell r="A14">
            <v>303206</v>
          </cell>
          <cell r="B14" t="str">
            <v>Prům.utěrka 2 vrst,1040 útržků/ks=2 role</v>
          </cell>
          <cell r="C14">
            <v>6</v>
          </cell>
        </row>
        <row r="15">
          <cell r="A15">
            <v>303207</v>
          </cell>
          <cell r="B15" t="str">
            <v>MOTOUZ JUTA  200g/150m, ø 1,75mm</v>
          </cell>
          <cell r="C15">
            <v>2</v>
          </cell>
        </row>
        <row r="16">
          <cell r="A16">
            <v>303209</v>
          </cell>
          <cell r="B16" t="str">
            <v>OBAL závěsný A5, 50mikr.čirý/100ks</v>
          </cell>
          <cell r="C16">
            <v>38</v>
          </cell>
        </row>
        <row r="17">
          <cell r="A17">
            <v>303210</v>
          </cell>
          <cell r="B17" t="str">
            <v>TUHY PENTEL HB 0,5 mm</v>
          </cell>
          <cell r="C17">
            <v>29</v>
          </cell>
        </row>
        <row r="18">
          <cell r="A18">
            <v>303211</v>
          </cell>
          <cell r="B18" t="str">
            <v>TUŽKA jednor. na pružině, nalep.podložka</v>
          </cell>
          <cell r="C18">
            <v>8</v>
          </cell>
        </row>
        <row r="19">
          <cell r="A19">
            <v>303212</v>
          </cell>
          <cell r="B19" t="str">
            <v>LEPÍCÍ TYČINKA 20g</v>
          </cell>
          <cell r="C19">
            <v>50</v>
          </cell>
        </row>
        <row r="20">
          <cell r="A20">
            <v>303214</v>
          </cell>
          <cell r="B20" t="str">
            <v>DRÁTKY do sešívačky 24/8/1000</v>
          </cell>
          <cell r="C20">
            <v>22</v>
          </cell>
        </row>
        <row r="21">
          <cell r="A21">
            <v>303216</v>
          </cell>
          <cell r="B21" t="str">
            <v>NÁSTĚNKA KORKOVÁ 90*120</v>
          </cell>
          <cell r="C21">
            <v>7</v>
          </cell>
        </row>
        <row r="22">
          <cell r="A22">
            <v>303217</v>
          </cell>
          <cell r="B22" t="str">
            <v>NÁSTĚNKA KORKOVÁ 90*60</v>
          </cell>
          <cell r="C22">
            <v>2</v>
          </cell>
        </row>
        <row r="23">
          <cell r="A23">
            <v>303219</v>
          </cell>
          <cell r="B23" t="str">
            <v>FOLIE PŘED.0,20 ČIRÁ ke kr.vaz.A4/100ls</v>
          </cell>
          <cell r="C23">
            <v>6</v>
          </cell>
        </row>
        <row r="24">
          <cell r="A24">
            <v>303220</v>
          </cell>
          <cell r="B24" t="str">
            <v>FOLIE  LAMIN.A4 80mi /100ks</v>
          </cell>
          <cell r="C24">
            <v>1</v>
          </cell>
        </row>
        <row r="25">
          <cell r="A25">
            <v>303221</v>
          </cell>
          <cell r="B25" t="str">
            <v>FOLIE LAMIN.A4 100mi/100 ks</v>
          </cell>
          <cell r="C25">
            <v>259</v>
          </cell>
        </row>
        <row r="26">
          <cell r="A26">
            <v>303230</v>
          </cell>
          <cell r="B26" t="str">
            <v>SÁČKY 10*15cm, rychlozavírací/100ks</v>
          </cell>
          <cell r="C26">
            <v>65</v>
          </cell>
        </row>
        <row r="27">
          <cell r="A27">
            <v>303231</v>
          </cell>
          <cell r="B27" t="str">
            <v>SÁČKY 8*12cm, rychlozavírací/100ks</v>
          </cell>
          <cell r="C27">
            <v>38</v>
          </cell>
        </row>
        <row r="28">
          <cell r="A28">
            <v>303232</v>
          </cell>
          <cell r="B28" t="str">
            <v>SÁČKY 30*40cm, rychlozavírací/100</v>
          </cell>
          <cell r="C28">
            <v>2</v>
          </cell>
        </row>
        <row r="29">
          <cell r="A29">
            <v>303233</v>
          </cell>
          <cell r="B29" t="str">
            <v>PAPÍR barev. A3/80g sytě žlutý  ks=500ls</v>
          </cell>
          <cell r="C29">
            <v>15</v>
          </cell>
        </row>
        <row r="30">
          <cell r="A30">
            <v>303240</v>
          </cell>
          <cell r="B30" t="str">
            <v>SEŠIT 544 A5 40l EKO linka</v>
          </cell>
          <cell r="C30">
            <v>45</v>
          </cell>
        </row>
        <row r="31">
          <cell r="A31">
            <v>303241</v>
          </cell>
          <cell r="B31" t="str">
            <v>SEŠIT ŠKOLNÍ  540 EKO A5 čistý</v>
          </cell>
          <cell r="C31">
            <v>20</v>
          </cell>
        </row>
        <row r="32">
          <cell r="A32">
            <v>303242</v>
          </cell>
          <cell r="B32" t="str">
            <v>SEŠIT školní 440 A4/40l rec. čistý  1ks</v>
          </cell>
          <cell r="C32">
            <v>10</v>
          </cell>
        </row>
        <row r="33">
          <cell r="A33">
            <v>303243</v>
          </cell>
          <cell r="B33" t="str">
            <v>SEŠIT 444 A4/40ls rec. linka         1ks</v>
          </cell>
          <cell r="C33">
            <v>123</v>
          </cell>
        </row>
        <row r="34">
          <cell r="A34">
            <v>303244</v>
          </cell>
          <cell r="B34" t="str">
            <v>SEŠIT 445 A4 40l EKO čtvereček</v>
          </cell>
          <cell r="C34">
            <v>15</v>
          </cell>
        </row>
        <row r="35">
          <cell r="A35">
            <v>303245</v>
          </cell>
          <cell r="B35" t="str">
            <v>SEŠIT ŠKOLNÍ 644  EKO A6 linkovaný</v>
          </cell>
          <cell r="C35">
            <v>18</v>
          </cell>
        </row>
        <row r="36">
          <cell r="A36">
            <v>303247</v>
          </cell>
          <cell r="B36" t="str">
            <v>KNIHA ZÁZNAMNÍ A5 linka 100ls</v>
          </cell>
          <cell r="C36">
            <v>85</v>
          </cell>
        </row>
        <row r="37">
          <cell r="A37">
            <v>303248</v>
          </cell>
          <cell r="B37" t="str">
            <v>KNIHA ZÁZNAMNÍ A4 linka 100ls</v>
          </cell>
          <cell r="C37">
            <v>97</v>
          </cell>
        </row>
        <row r="38">
          <cell r="A38">
            <v>303253</v>
          </cell>
          <cell r="B38" t="str">
            <v>VIZITKÁŘ OTOČNÝ s pouzdry</v>
          </cell>
          <cell r="C38">
            <v>2</v>
          </cell>
        </row>
        <row r="39">
          <cell r="A39">
            <v>303255</v>
          </cell>
          <cell r="B39" t="str">
            <v>PORTFOLIO A4</v>
          </cell>
          <cell r="C39">
            <v>12</v>
          </cell>
        </row>
        <row r="40">
          <cell r="A40">
            <v>303256</v>
          </cell>
          <cell r="B40" t="str">
            <v>PORTFOLIO A5</v>
          </cell>
          <cell r="C40">
            <v>8</v>
          </cell>
        </row>
        <row r="41">
          <cell r="A41">
            <v>303257</v>
          </cell>
          <cell r="B41" t="str">
            <v>Stojan na kat modrý Transp.modrý</v>
          </cell>
          <cell r="C41">
            <v>21</v>
          </cell>
        </row>
        <row r="42">
          <cell r="A42">
            <v>303258</v>
          </cell>
          <cell r="B42" t="str">
            <v>ŠPALÍČEK  9*9cm bílý, volné listy</v>
          </cell>
          <cell r="C42">
            <v>49</v>
          </cell>
        </row>
        <row r="43">
          <cell r="A43">
            <v>303259</v>
          </cell>
          <cell r="B43" t="str">
            <v>ŠPALÍČEK  9*9 lepený, 6cm</v>
          </cell>
          <cell r="C43">
            <v>67</v>
          </cell>
        </row>
        <row r="44">
          <cell r="A44">
            <v>303260</v>
          </cell>
          <cell r="B44" t="str">
            <v>BLOK A6 linka,lepený nahoře</v>
          </cell>
          <cell r="C44">
            <v>2</v>
          </cell>
        </row>
        <row r="45">
          <cell r="A45">
            <v>303263</v>
          </cell>
          <cell r="B45" t="str">
            <v>BLOK A5 čistý,spirála nahoře 50ls</v>
          </cell>
          <cell r="C45">
            <v>20</v>
          </cell>
        </row>
        <row r="46">
          <cell r="A46">
            <v>303264</v>
          </cell>
          <cell r="B46" t="str">
            <v>BLOK A5 čtvereček, spirála nahoře 50ls</v>
          </cell>
          <cell r="C46">
            <v>6</v>
          </cell>
        </row>
        <row r="47">
          <cell r="A47">
            <v>303268</v>
          </cell>
          <cell r="B47" t="str">
            <v>BLOK A4 čtvereček, spiráůla na boku,50ls</v>
          </cell>
          <cell r="C47">
            <v>4</v>
          </cell>
        </row>
        <row r="48">
          <cell r="A48">
            <v>303270</v>
          </cell>
          <cell r="B48" t="str">
            <v>DESKY na spisy A4, PP š.3cm, gumička</v>
          </cell>
          <cell r="C48">
            <v>38</v>
          </cell>
        </row>
        <row r="49">
          <cell r="A49">
            <v>303271</v>
          </cell>
          <cell r="B49" t="str">
            <v>ARCHIV BOX  330*260*75mm</v>
          </cell>
          <cell r="C49">
            <v>131</v>
          </cell>
        </row>
        <row r="50">
          <cell r="A50">
            <v>303272</v>
          </cell>
          <cell r="B50" t="str">
            <v>POŘADAČ pákový, kart.ČRN MRAM A4,š.7,5cm</v>
          </cell>
          <cell r="C50">
            <v>515</v>
          </cell>
        </row>
        <row r="51">
          <cell r="A51">
            <v>303273</v>
          </cell>
          <cell r="B51" t="str">
            <v>POŘADAČ PÁKOVÝ A4 černý š.50mm</v>
          </cell>
          <cell r="C51">
            <v>111</v>
          </cell>
        </row>
        <row r="52">
          <cell r="A52">
            <v>303275</v>
          </cell>
          <cell r="B52" t="str">
            <v>MAPA A4 PAPÍROVÁ, 3 klopy</v>
          </cell>
          <cell r="C52">
            <v>415</v>
          </cell>
        </row>
        <row r="53">
          <cell r="A53">
            <v>303276</v>
          </cell>
          <cell r="B53" t="str">
            <v>MAPA PVC PRŮHL. 3 klopy + guma,ČIRÁ</v>
          </cell>
          <cell r="C53">
            <v>123</v>
          </cell>
        </row>
        <row r="54">
          <cell r="A54">
            <v>303277</v>
          </cell>
          <cell r="B54" t="str">
            <v>MAPA PVC NEPRŮHLED. 3 klopy + guma MODRÁ</v>
          </cell>
          <cell r="C54">
            <v>93</v>
          </cell>
        </row>
        <row r="55">
          <cell r="A55">
            <v>303278</v>
          </cell>
          <cell r="B55" t="str">
            <v>RYCHLOVAZAČ PVC A4, 001 černý/1ks</v>
          </cell>
          <cell r="C55">
            <v>85</v>
          </cell>
        </row>
        <row r="56">
          <cell r="A56">
            <v>303279</v>
          </cell>
          <cell r="B56" t="str">
            <v>RYCHLOVAZAČ PVC A4, sv.modrý/1ks</v>
          </cell>
          <cell r="C56">
            <v>15</v>
          </cell>
        </row>
        <row r="57">
          <cell r="A57">
            <v>303280</v>
          </cell>
          <cell r="B57" t="str">
            <v>RYCHLOVAZAČ PVC A4, bílý/1ks</v>
          </cell>
          <cell r="C57">
            <v>115</v>
          </cell>
        </row>
        <row r="58">
          <cell r="A58">
            <v>303281</v>
          </cell>
          <cell r="B58" t="str">
            <v>RYCHLOVAZAČ PVC A4, červený/1ks</v>
          </cell>
          <cell r="C58">
            <v>145</v>
          </cell>
        </row>
        <row r="59">
          <cell r="A59">
            <v>303282</v>
          </cell>
          <cell r="B59" t="str">
            <v>RYCHLOVAZAČ PVC A4, zelený/1ks</v>
          </cell>
          <cell r="C59">
            <v>215</v>
          </cell>
        </row>
        <row r="60">
          <cell r="A60">
            <v>303284</v>
          </cell>
          <cell r="B60" t="str">
            <v>RYCHLOVAZAČ PVC A4, žlutý/1ks</v>
          </cell>
          <cell r="C60">
            <v>135</v>
          </cell>
        </row>
        <row r="61">
          <cell r="A61">
            <v>303285</v>
          </cell>
          <cell r="B61" t="str">
            <v>RYCHLOVAZAČ PVC A4, m.modrý/1ks</v>
          </cell>
          <cell r="C61">
            <v>300</v>
          </cell>
        </row>
        <row r="62">
          <cell r="A62">
            <v>303286</v>
          </cell>
          <cell r="B62" t="str">
            <v>RYCHLOVAZAČ PVC A4 EURO děr.bílý/1ks</v>
          </cell>
          <cell r="C62">
            <v>100</v>
          </cell>
        </row>
        <row r="63">
          <cell r="A63">
            <v>303287</v>
          </cell>
          <cell r="B63" t="str">
            <v>RYCHLOVAZAČ PVC A4 EURO děr.černý/1ks</v>
          </cell>
          <cell r="C63">
            <v>276</v>
          </cell>
        </row>
        <row r="64">
          <cell r="A64">
            <v>303288</v>
          </cell>
          <cell r="B64" t="str">
            <v>RYCHLOVAZAČ PVC A4 EURO děr.červený/1ks</v>
          </cell>
          <cell r="C64">
            <v>110</v>
          </cell>
        </row>
        <row r="65">
          <cell r="A65">
            <v>303289</v>
          </cell>
          <cell r="B65" t="str">
            <v>RYCHLOVAZAČ PVC A4 EURO děr.modrý/1ks</v>
          </cell>
          <cell r="C65">
            <v>125</v>
          </cell>
        </row>
        <row r="66">
          <cell r="A66">
            <v>303290</v>
          </cell>
          <cell r="B66" t="str">
            <v>RYCHLOVAZAČ PVC A4 EURO děr.zelený/1ks</v>
          </cell>
          <cell r="C66">
            <v>200</v>
          </cell>
        </row>
        <row r="67">
          <cell r="A67">
            <v>303292</v>
          </cell>
          <cell r="B67" t="str">
            <v>RYCHLOVAZAČ A4 PREŠPÁNOVÝ (350g/m2)</v>
          </cell>
          <cell r="C67">
            <v>209</v>
          </cell>
        </row>
        <row r="68">
          <cell r="A68">
            <v>303293</v>
          </cell>
          <cell r="B68" t="str">
            <v>OBÁLKA BÍLÁ C6 114*162mm,kr.páska   50ks</v>
          </cell>
          <cell r="C68">
            <v>255</v>
          </cell>
        </row>
        <row r="69">
          <cell r="A69">
            <v>303294</v>
          </cell>
          <cell r="B69" t="str">
            <v>OBÁLKA BÍLÁ DL 110*220mm,kr.páska  50ks</v>
          </cell>
          <cell r="C69">
            <v>369</v>
          </cell>
        </row>
        <row r="70">
          <cell r="A70">
            <v>303295</v>
          </cell>
          <cell r="B70" t="str">
            <v>OBÁLKA taška B4 250*353mm,bílá   25ks</v>
          </cell>
          <cell r="C70">
            <v>487</v>
          </cell>
        </row>
        <row r="71">
          <cell r="A71">
            <v>303296</v>
          </cell>
          <cell r="B71" t="str">
            <v>OBÁLKA BÍLÁ C5  162*229mm,kr.páska  50ks</v>
          </cell>
          <cell r="C71">
            <v>307</v>
          </cell>
        </row>
        <row r="72">
          <cell r="A72">
            <v>303297</v>
          </cell>
          <cell r="B72" t="str">
            <v>TAŠKA C4 229*324mm, SLP s kr.páskou 25ks</v>
          </cell>
          <cell r="C72">
            <v>276</v>
          </cell>
        </row>
        <row r="73">
          <cell r="A73">
            <v>303298</v>
          </cell>
          <cell r="B73" t="str">
            <v>OBÁLKA B4 250*350*40, kříž. dno,bílá25ks</v>
          </cell>
          <cell r="C73">
            <v>25</v>
          </cell>
        </row>
        <row r="74">
          <cell r="A74">
            <v>303299</v>
          </cell>
          <cell r="B74" t="str">
            <v>OBÁLKA B4 250*350*40, X dno,text. hnědá</v>
          </cell>
          <cell r="C74">
            <v>160</v>
          </cell>
        </row>
        <row r="75">
          <cell r="A75">
            <v>303300</v>
          </cell>
          <cell r="B75" t="str">
            <v>OBÁLKA bublinková 260*350 mm         1ks</v>
          </cell>
          <cell r="C75">
            <v>25</v>
          </cell>
        </row>
        <row r="76">
          <cell r="A76">
            <v>303301</v>
          </cell>
          <cell r="B76" t="str">
            <v>OBÁLKA bublinková 170*225mm       1ks</v>
          </cell>
          <cell r="C76">
            <v>15</v>
          </cell>
        </row>
        <row r="77">
          <cell r="A77">
            <v>303303</v>
          </cell>
          <cell r="B77" t="str">
            <v>KOTOUČEK pap. do kalkul. 57/60/12mm 10ks</v>
          </cell>
          <cell r="C77">
            <v>15</v>
          </cell>
        </row>
        <row r="78">
          <cell r="A78">
            <v>303310</v>
          </cell>
          <cell r="B78" t="str">
            <v>PÁSKA  LEP. papírová 50m*25mm, hnědá</v>
          </cell>
          <cell r="C78">
            <v>40</v>
          </cell>
        </row>
        <row r="79">
          <cell r="A79">
            <v>303311</v>
          </cell>
          <cell r="B79" t="str">
            <v>PÁSKA LEP.48*66m, transp.</v>
          </cell>
          <cell r="C79">
            <v>150</v>
          </cell>
        </row>
        <row r="80">
          <cell r="A80">
            <v>303313</v>
          </cell>
          <cell r="B80" t="str">
            <v>DESKY SP. A4 s tkanicemi mramor</v>
          </cell>
          <cell r="C80">
            <v>60</v>
          </cell>
        </row>
        <row r="81">
          <cell r="A81">
            <v>303314</v>
          </cell>
          <cell r="B81" t="str">
            <v>DESKY SP. A4 s tkanicemi mramor.MODRÉ</v>
          </cell>
          <cell r="C81">
            <v>24</v>
          </cell>
        </row>
        <row r="82">
          <cell r="A82">
            <v>303315</v>
          </cell>
          <cell r="B82" t="str">
            <v>PAPÍR TOALETNÍ Ø28/1ks=6 rolí</v>
          </cell>
          <cell r="C82">
            <v>213</v>
          </cell>
        </row>
        <row r="83">
          <cell r="A83">
            <v>303316</v>
          </cell>
          <cell r="B83" t="str">
            <v>PAPÍR toal. Ø18cm/1ks=6 rolí</v>
          </cell>
          <cell r="C83">
            <v>152</v>
          </cell>
        </row>
        <row r="84">
          <cell r="A84">
            <v>303317</v>
          </cell>
          <cell r="B84" t="str">
            <v>UBROUSKY EKO BÍLÉ 33*33cm, 100ks/1bal</v>
          </cell>
          <cell r="C84">
            <v>167</v>
          </cell>
        </row>
        <row r="85">
          <cell r="A85">
            <v>303318</v>
          </cell>
          <cell r="B85" t="str">
            <v>MOTOUZ potravin LEN 40/g bílý</v>
          </cell>
          <cell r="C85">
            <v>8</v>
          </cell>
        </row>
        <row r="86">
          <cell r="A86">
            <v>303319</v>
          </cell>
          <cell r="B86" t="str">
            <v>MOTOUZ POLYPROP.250 gr.,jednobarev.</v>
          </cell>
          <cell r="C86">
            <v>63</v>
          </cell>
        </row>
        <row r="87">
          <cell r="A87">
            <v>303321</v>
          </cell>
          <cell r="B87" t="str">
            <v>PODLOŽKA PVC A4,dvojitÁ s klipem nahoře</v>
          </cell>
          <cell r="C87">
            <v>39</v>
          </cell>
        </row>
        <row r="88">
          <cell r="A88">
            <v>303322</v>
          </cell>
          <cell r="B88" t="str">
            <v>PODLOŽKA PVC psací A4 jedn.klip nahoře</v>
          </cell>
          <cell r="C88">
            <v>230</v>
          </cell>
        </row>
        <row r="89">
          <cell r="A89">
            <v>303323</v>
          </cell>
          <cell r="B89" t="str">
            <v>DESKY PVC A4 dvojité kapsy dole růz.barv</v>
          </cell>
          <cell r="C89">
            <v>4</v>
          </cell>
        </row>
        <row r="90">
          <cell r="A90">
            <v>303324</v>
          </cell>
          <cell r="B90" t="str">
            <v>OBAL PP "L" A4,extra silný 180my8 / 10ks</v>
          </cell>
          <cell r="C90">
            <v>82</v>
          </cell>
        </row>
        <row r="91">
          <cell r="A91">
            <v>303325</v>
          </cell>
          <cell r="B91" t="str">
            <v>OBAL EURO B4, boční klopa,110mi/50ks</v>
          </cell>
          <cell r="C91">
            <v>84</v>
          </cell>
        </row>
        <row r="92">
          <cell r="A92">
            <v>303326</v>
          </cell>
          <cell r="B92" t="str">
            <v>OBAL PP "L" A4  110mi            100ks</v>
          </cell>
          <cell r="C92">
            <v>8</v>
          </cell>
        </row>
        <row r="93">
          <cell r="A93">
            <v>303327</v>
          </cell>
          <cell r="B93" t="str">
            <v>OBAL EURO U, A4 45μ, hladký lesk./100ks</v>
          </cell>
          <cell r="C93">
            <v>1417</v>
          </cell>
        </row>
        <row r="94">
          <cell r="A94">
            <v>303328</v>
          </cell>
          <cell r="B94" t="str">
            <v>odkladač na A4, Chemoplast</v>
          </cell>
          <cell r="C94">
            <v>93</v>
          </cell>
        </row>
        <row r="95">
          <cell r="A95">
            <v>303330</v>
          </cell>
          <cell r="B95" t="str">
            <v>PRODEJKA ZA HOTOVÉ A5 SP       OPTYS</v>
          </cell>
          <cell r="C95">
            <v>5</v>
          </cell>
        </row>
        <row r="96">
          <cell r="A96">
            <v>303331</v>
          </cell>
          <cell r="B96" t="str">
            <v>DOVOLENKA  A6/100ls. OPTYS 146</v>
          </cell>
          <cell r="C96">
            <v>332</v>
          </cell>
        </row>
        <row r="97">
          <cell r="A97">
            <v>303332</v>
          </cell>
          <cell r="B97" t="str">
            <v>DENÍK STAVEBNÍ  A4 SP/53ls  OPTYS 1996</v>
          </cell>
          <cell r="C97">
            <v>8</v>
          </cell>
        </row>
        <row r="98">
          <cell r="A98">
            <v>303335</v>
          </cell>
          <cell r="B98" t="str">
            <v>KNIHA PŘÍCHODŮ A ODCHOD.A4/64ls.OPTYS</v>
          </cell>
          <cell r="C98">
            <v>24</v>
          </cell>
        </row>
        <row r="99">
          <cell r="A99">
            <v>303337</v>
          </cell>
          <cell r="B99" t="str">
            <v>PROPUSTKA A7/100 ls.</v>
          </cell>
          <cell r="C99">
            <v>70</v>
          </cell>
        </row>
        <row r="100">
          <cell r="A100">
            <v>303338</v>
          </cell>
          <cell r="B100" t="str">
            <v>Příjm.pokl.dok A6 prop. 2*50 1181 OPT</v>
          </cell>
          <cell r="C100">
            <v>73</v>
          </cell>
        </row>
        <row r="101">
          <cell r="A101">
            <v>303339</v>
          </cell>
          <cell r="B101" t="str">
            <v>ZÁZ.O PROV.OS. DOPR.A5,blok á 100 ls.,č.</v>
          </cell>
          <cell r="C101">
            <v>68</v>
          </cell>
        </row>
        <row r="102">
          <cell r="A102">
            <v>303340</v>
          </cell>
          <cell r="B102" t="str">
            <v>ŠTÍTKY SLPna kotouči 37*19mm do et.kl.</v>
          </cell>
          <cell r="C102">
            <v>18</v>
          </cell>
        </row>
        <row r="103">
          <cell r="A103">
            <v>303341</v>
          </cell>
          <cell r="B103" t="str">
            <v>ETIKETY SAM. 96*33  A4/16/100ls</v>
          </cell>
          <cell r="C103">
            <v>16</v>
          </cell>
        </row>
        <row r="104">
          <cell r="A104">
            <v>303342</v>
          </cell>
          <cell r="B104" t="str">
            <v>Lepicí strojek kompl. 8,4mm,20m</v>
          </cell>
          <cell r="C104">
            <v>127</v>
          </cell>
        </row>
        <row r="105">
          <cell r="A105">
            <v>303343</v>
          </cell>
          <cell r="B105" t="str">
            <v>Korekční strojek kompl 4,2*14m</v>
          </cell>
          <cell r="C105">
            <v>243</v>
          </cell>
        </row>
        <row r="106">
          <cell r="A106">
            <v>303346</v>
          </cell>
          <cell r="B106" t="str">
            <v>TUŽKA dřevěná kanc.s pryží, HB/10ks</v>
          </cell>
          <cell r="C106">
            <v>13</v>
          </cell>
        </row>
        <row r="107">
          <cell r="A107">
            <v>303347</v>
          </cell>
          <cell r="B107" t="str">
            <v>TUŽKA dřevěná kanc.s pryží, 2B/12ks</v>
          </cell>
          <cell r="C107">
            <v>188</v>
          </cell>
        </row>
        <row r="108">
          <cell r="A108">
            <v>303348</v>
          </cell>
          <cell r="B108" t="str">
            <v>TUŽKA dvoubarevná červeno-modrá 1ks</v>
          </cell>
          <cell r="C108">
            <v>16</v>
          </cell>
        </row>
        <row r="109">
          <cell r="A109">
            <v>303350</v>
          </cell>
          <cell r="B109" t="str">
            <v>KŘÍDA ŠKOLNÍ BÍLÁ</v>
          </cell>
          <cell r="C109">
            <v>2</v>
          </cell>
        </row>
        <row r="110">
          <cell r="A110">
            <v>303352</v>
          </cell>
          <cell r="B110" t="str">
            <v>NÁPLŇ  4401-E, stand.modrá</v>
          </cell>
          <cell r="C110">
            <v>18</v>
          </cell>
        </row>
        <row r="111">
          <cell r="A111">
            <v>303353</v>
          </cell>
          <cell r="B111" t="str">
            <v>NÁPLŇ  4442 PARKER kov.modrá</v>
          </cell>
          <cell r="C111">
            <v>15</v>
          </cell>
        </row>
        <row r="112">
          <cell r="A112">
            <v>303354</v>
          </cell>
          <cell r="B112" t="str">
            <v>NÁPLŇ  4443 VELKOOBSAH.modrá</v>
          </cell>
          <cell r="C112">
            <v>6</v>
          </cell>
        </row>
        <row r="113">
          <cell r="A113">
            <v>303358</v>
          </cell>
          <cell r="B113" t="str">
            <v>DIÁŘ kapesní měs. PVC min. 79*179   2022</v>
          </cell>
          <cell r="C113">
            <v>77</v>
          </cell>
        </row>
        <row r="114">
          <cell r="A114">
            <v>303363</v>
          </cell>
          <cell r="B114" t="str">
            <v>BARVA RAZÍTKOVÁ  MODRÁ + štěteček 50 ml</v>
          </cell>
          <cell r="C114">
            <v>12</v>
          </cell>
        </row>
        <row r="115">
          <cell r="A115">
            <v>303365</v>
          </cell>
          <cell r="B115" t="str">
            <v>LEPIDLO disperzní tekuté 250gr</v>
          </cell>
          <cell r="C115">
            <v>16</v>
          </cell>
        </row>
        <row r="116">
          <cell r="A116">
            <v>303367</v>
          </cell>
          <cell r="B116" t="str">
            <v>LEPIDLO CHEMOPRÉN Extrém,tuba 50ml</v>
          </cell>
          <cell r="C116">
            <v>24</v>
          </cell>
        </row>
        <row r="117">
          <cell r="A117">
            <v>303369</v>
          </cell>
          <cell r="B117" t="str">
            <v>LEPÍCÍ TYČINKA 40g</v>
          </cell>
          <cell r="C117">
            <v>125</v>
          </cell>
        </row>
        <row r="118">
          <cell r="A118">
            <v>303370</v>
          </cell>
          <cell r="B118" t="str">
            <v>LEPIDLO sekundové 3g</v>
          </cell>
          <cell r="C118">
            <v>166</v>
          </cell>
        </row>
        <row r="119">
          <cell r="A119">
            <v>303371</v>
          </cell>
          <cell r="B119" t="str">
            <v>Náplň do KP SOLIDLY F411 needle</v>
          </cell>
          <cell r="C119">
            <v>10</v>
          </cell>
        </row>
        <row r="120">
          <cell r="A120">
            <v>303372</v>
          </cell>
          <cell r="B120" t="str">
            <v>POPISOVAČ DONAU olejový 2,8mm ČERVENÝ</v>
          </cell>
          <cell r="C120">
            <v>2</v>
          </cell>
        </row>
        <row r="121">
          <cell r="A121">
            <v>303373</v>
          </cell>
          <cell r="B121" t="str">
            <v>NÁPLŇ do rolleru 303600 zelená</v>
          </cell>
          <cell r="C121">
            <v>6</v>
          </cell>
        </row>
        <row r="122">
          <cell r="A122">
            <v>303374</v>
          </cell>
          <cell r="B122" t="str">
            <v>PRAVÍTKO PVC 20cm kouřové</v>
          </cell>
          <cell r="C122">
            <v>14</v>
          </cell>
        </row>
        <row r="123">
          <cell r="A123">
            <v>303375</v>
          </cell>
          <cell r="B123" t="str">
            <v>PRAVÍTKO PVC 40cm  kouřové</v>
          </cell>
          <cell r="C123">
            <v>10</v>
          </cell>
        </row>
        <row r="124">
          <cell r="A124">
            <v>303376</v>
          </cell>
          <cell r="B124" t="str">
            <v>ROLLER 0,3 kovový hrot sada 4 barvy</v>
          </cell>
          <cell r="C124">
            <v>15</v>
          </cell>
        </row>
        <row r="125">
          <cell r="A125">
            <v>303378</v>
          </cell>
          <cell r="B125" t="str">
            <v>POPISOVAČ perm.lihový 2,5mm MODRÝ</v>
          </cell>
          <cell r="C125">
            <v>68</v>
          </cell>
        </row>
        <row r="126">
          <cell r="A126">
            <v>303379</v>
          </cell>
          <cell r="B126" t="str">
            <v>POPISOVAČ perm.lihový 2,5mm ČERVENÝ</v>
          </cell>
          <cell r="C126">
            <v>80</v>
          </cell>
        </row>
        <row r="127">
          <cell r="A127">
            <v>303380</v>
          </cell>
          <cell r="B127" t="str">
            <v>POPISOVAČ perm.lihový 2,5mm ČERNÝ</v>
          </cell>
          <cell r="C127">
            <v>175</v>
          </cell>
        </row>
        <row r="128">
          <cell r="A128">
            <v>303381</v>
          </cell>
          <cell r="B128" t="str">
            <v>POPISOVAČ perm.lihový 2,5mm ZELENÝ</v>
          </cell>
          <cell r="C128">
            <v>50</v>
          </cell>
        </row>
        <row r="129">
          <cell r="A129">
            <v>303382</v>
          </cell>
          <cell r="B129" t="str">
            <v>POPISOVAČ perm.lihový 2,5mm SADA 4 BARVY</v>
          </cell>
          <cell r="C129">
            <v>16</v>
          </cell>
        </row>
        <row r="130">
          <cell r="A130">
            <v>303383</v>
          </cell>
          <cell r="B130" t="str">
            <v>lLINER 0,3mm pl.hrot, sada 4 barvy</v>
          </cell>
          <cell r="C130">
            <v>34</v>
          </cell>
        </row>
        <row r="131">
          <cell r="A131">
            <v>303384</v>
          </cell>
          <cell r="B131" t="str">
            <v>LINER 0,3MM, pl.hrot modrý C4611</v>
          </cell>
          <cell r="C131">
            <v>60</v>
          </cell>
        </row>
        <row r="132">
          <cell r="A132">
            <v>303385</v>
          </cell>
          <cell r="B132" t="str">
            <v>LINER 0,3MM, pl.hrot červený C4611</v>
          </cell>
          <cell r="C132">
            <v>80</v>
          </cell>
        </row>
        <row r="133">
          <cell r="A133">
            <v>303386</v>
          </cell>
          <cell r="B133" t="str">
            <v>LINER 0,3MM, pl.hrot černý C4611</v>
          </cell>
          <cell r="C133">
            <v>56</v>
          </cell>
        </row>
        <row r="134">
          <cell r="A134">
            <v>303387</v>
          </cell>
          <cell r="B134" t="str">
            <v>LINER 0,3MM, pl.hrot zelený C4611</v>
          </cell>
          <cell r="C134">
            <v>45</v>
          </cell>
        </row>
        <row r="135">
          <cell r="A135">
            <v>303388</v>
          </cell>
          <cell r="B135" t="str">
            <v>POPISOVAČ perm.lihový 1mm SADA 4 BARVY</v>
          </cell>
          <cell r="C135">
            <v>28</v>
          </cell>
        </row>
        <row r="136">
          <cell r="A136">
            <v>303389</v>
          </cell>
          <cell r="B136" t="str">
            <v>POPISOVAČ perm.lihový 1mm, ČERNÝ</v>
          </cell>
          <cell r="C136">
            <v>1265</v>
          </cell>
        </row>
        <row r="137">
          <cell r="A137">
            <v>303390</v>
          </cell>
          <cell r="B137" t="str">
            <v>POPISOVAČ perm.lihový 1mm MODRÝ</v>
          </cell>
          <cell r="C137">
            <v>337</v>
          </cell>
        </row>
        <row r="138">
          <cell r="A138">
            <v>303391</v>
          </cell>
          <cell r="B138" t="str">
            <v>POPISOVAČ perm.lihový 1mm ČERVENÝ</v>
          </cell>
          <cell r="C138">
            <v>257</v>
          </cell>
        </row>
        <row r="139">
          <cell r="A139">
            <v>303392</v>
          </cell>
          <cell r="B139" t="str">
            <v>POPISOVAČ perm.lihový 1mm ZELENÝ</v>
          </cell>
          <cell r="C139">
            <v>94</v>
          </cell>
        </row>
        <row r="140">
          <cell r="A140">
            <v>303393</v>
          </cell>
          <cell r="B140" t="str">
            <v>ZVÝRAZŇOVAČ klín.hrot 1-4mm SADA 6 BAREV</v>
          </cell>
          <cell r="C140">
            <v>39</v>
          </cell>
        </row>
        <row r="141">
          <cell r="A141">
            <v>303410</v>
          </cell>
          <cell r="B141" t="str">
            <v>POPISOVAČ na bílé tabule 2,5mm, sada</v>
          </cell>
          <cell r="C141">
            <v>20</v>
          </cell>
        </row>
        <row r="142">
          <cell r="A142">
            <v>303416</v>
          </cell>
          <cell r="B142" t="str">
            <v>LINER PRO TECH.KRESLENÍ SADA 4KS</v>
          </cell>
          <cell r="C142">
            <v>1</v>
          </cell>
        </row>
        <row r="143">
          <cell r="A143">
            <v>303418</v>
          </cell>
          <cell r="B143" t="str">
            <v>FIXY ŠKOLNÍ,OBYČ. 7790 12-BAREV</v>
          </cell>
          <cell r="C143">
            <v>15</v>
          </cell>
        </row>
        <row r="144">
          <cell r="A144">
            <v>303419</v>
          </cell>
          <cell r="B144" t="str">
            <v>SEŠÍVAČKA do 30 listů</v>
          </cell>
          <cell r="C144">
            <v>19</v>
          </cell>
        </row>
        <row r="145">
          <cell r="A145">
            <v>303420</v>
          </cell>
          <cell r="B145" t="str">
            <v>SEŠÍVAČKA s dlouhým ramenem do 20 listů</v>
          </cell>
          <cell r="C145">
            <v>2</v>
          </cell>
        </row>
        <row r="146">
          <cell r="A146">
            <v>303421</v>
          </cell>
          <cell r="B146" t="str">
            <v>SEŠÍVAČKA do 15 listů</v>
          </cell>
          <cell r="C146">
            <v>5</v>
          </cell>
        </row>
        <row r="147">
          <cell r="A147">
            <v>303422</v>
          </cell>
          <cell r="B147" t="str">
            <v>SEŠÍVAČKA malá na drátky No.10</v>
          </cell>
          <cell r="C147">
            <v>15</v>
          </cell>
        </row>
        <row r="148">
          <cell r="A148">
            <v>303424</v>
          </cell>
          <cell r="B148" t="str">
            <v>DĚROVAČ  DO 10 LISTŮ</v>
          </cell>
          <cell r="C148">
            <v>6</v>
          </cell>
        </row>
        <row r="149">
          <cell r="A149">
            <v>303425</v>
          </cell>
          <cell r="B149" t="str">
            <v>ČTYŘDĚROVAČ do 25 listů</v>
          </cell>
          <cell r="C149">
            <v>1</v>
          </cell>
        </row>
        <row r="150">
          <cell r="A150">
            <v>303426</v>
          </cell>
          <cell r="B150" t="str">
            <v>SPONY kanc.aktové 50mm</v>
          </cell>
          <cell r="C150">
            <v>14</v>
          </cell>
        </row>
        <row r="151">
          <cell r="A151">
            <v>303427</v>
          </cell>
          <cell r="B151" t="str">
            <v>DRÁTKY do sešívačky 24/6</v>
          </cell>
          <cell r="C151">
            <v>380</v>
          </cell>
        </row>
        <row r="152">
          <cell r="A152">
            <v>303428</v>
          </cell>
          <cell r="B152" t="str">
            <v>KLIP kanc.kovovýr 19 mm/12ks</v>
          </cell>
          <cell r="C152">
            <v>65</v>
          </cell>
        </row>
        <row r="153">
          <cell r="A153">
            <v>303429</v>
          </cell>
          <cell r="B153" t="str">
            <v>KLIP kanc. kovový 32mm/12ks</v>
          </cell>
          <cell r="C153">
            <v>47</v>
          </cell>
        </row>
        <row r="154">
          <cell r="A154">
            <v>303430</v>
          </cell>
          <cell r="B154" t="str">
            <v>KLIP kanc. kovovýr 51mm/12ks</v>
          </cell>
          <cell r="C154">
            <v>32</v>
          </cell>
        </row>
        <row r="155">
          <cell r="A155">
            <v>303431</v>
          </cell>
          <cell r="B155" t="str">
            <v>NAVLHČOVAČ</v>
          </cell>
          <cell r="C155">
            <v>10</v>
          </cell>
        </row>
        <row r="156">
          <cell r="A156">
            <v>303434</v>
          </cell>
          <cell r="B156" t="str">
            <v>PŘIPÍNÁČKY 10mm/100ks</v>
          </cell>
          <cell r="C156">
            <v>26</v>
          </cell>
        </row>
        <row r="157">
          <cell r="A157">
            <v>303436</v>
          </cell>
          <cell r="B157" t="str">
            <v>HŘBETY VÁZACÍ plast.MODRÉ 8mm/100ks</v>
          </cell>
          <cell r="C157">
            <v>2</v>
          </cell>
        </row>
        <row r="158">
          <cell r="A158">
            <v>303438</v>
          </cell>
          <cell r="B158" t="str">
            <v>DESKY ZAD.RLTLX,im.kůže,A4 BÍLÉ /100ls</v>
          </cell>
          <cell r="C158">
            <v>1</v>
          </cell>
        </row>
        <row r="159">
          <cell r="A159">
            <v>303439</v>
          </cell>
          <cell r="B159" t="str">
            <v>DESKY ZAD.RLTLX,im.kůže,A4 modré/100ls</v>
          </cell>
          <cell r="C159">
            <v>3</v>
          </cell>
        </row>
        <row r="160">
          <cell r="A160">
            <v>303440</v>
          </cell>
          <cell r="B160" t="str">
            <v>FÓLIE lamin. A4 175mikr/100ks</v>
          </cell>
          <cell r="C160">
            <v>5</v>
          </cell>
        </row>
        <row r="161">
          <cell r="A161">
            <v>303441</v>
          </cell>
          <cell r="B161" t="str">
            <v>FOLIE  LAMIN. A3/100mi/100ks</v>
          </cell>
          <cell r="C161">
            <v>112</v>
          </cell>
        </row>
        <row r="162">
          <cell r="A162">
            <v>303442</v>
          </cell>
          <cell r="B162" t="str">
            <v>FOLIE LAMIN.A6 80mi/100ks</v>
          </cell>
          <cell r="C162">
            <v>2</v>
          </cell>
        </row>
        <row r="163">
          <cell r="A163">
            <v>303443</v>
          </cell>
          <cell r="B163" t="str">
            <v>SÁČKY s rychlouzávěrem 15*22cm á 100ks</v>
          </cell>
          <cell r="C163">
            <v>31</v>
          </cell>
        </row>
        <row r="164">
          <cell r="A164">
            <v>303467</v>
          </cell>
          <cell r="B164" t="str">
            <v>BLOK A6 čistý, lepený nahoře</v>
          </cell>
          <cell r="C164">
            <v>103</v>
          </cell>
        </row>
        <row r="165">
          <cell r="A165">
            <v>303496</v>
          </cell>
          <cell r="B165" t="str">
            <v>HOUBA HRANATÁ VELKÁ 10,5x15x6 cm</v>
          </cell>
          <cell r="C165">
            <v>44</v>
          </cell>
        </row>
        <row r="166">
          <cell r="A166">
            <v>303501</v>
          </cell>
          <cell r="B166" t="str">
            <v>KELÍMEK PLAST.na horké, 200ml/100ks</v>
          </cell>
          <cell r="C166">
            <v>28</v>
          </cell>
        </row>
        <row r="167">
          <cell r="A167">
            <v>303514</v>
          </cell>
          <cell r="B167" t="str">
            <v>SÁČKY MIKRO. 25*35 cm, ODTRH./  100ks</v>
          </cell>
          <cell r="C167">
            <v>42</v>
          </cell>
        </row>
        <row r="168">
          <cell r="A168">
            <v>303515</v>
          </cell>
          <cell r="B168" t="str">
            <v>SÁČKY MIKRO. 25*40cm, ODTRH./100ks</v>
          </cell>
          <cell r="C168">
            <v>22</v>
          </cell>
        </row>
        <row r="169">
          <cell r="A169">
            <v>303516</v>
          </cell>
          <cell r="B169" t="str">
            <v>SÁČKY VECTOR A 4 složka se zipem/1ks</v>
          </cell>
          <cell r="C169">
            <v>101</v>
          </cell>
        </row>
        <row r="170">
          <cell r="A170">
            <v>303517</v>
          </cell>
          <cell r="B170" t="str">
            <v>SÁČKY VECTOR A 5 složka se zipem/1ks</v>
          </cell>
          <cell r="C170">
            <v>193</v>
          </cell>
        </row>
        <row r="171">
          <cell r="A171">
            <v>303518</v>
          </cell>
          <cell r="B171" t="str">
            <v>PAPÍR XERO A5/80g              1ks=500ls</v>
          </cell>
          <cell r="C171">
            <v>36</v>
          </cell>
        </row>
        <row r="172">
          <cell r="A172">
            <v>303523</v>
          </cell>
          <cell r="B172" t="str">
            <v>PAPÍR A4/80g sytě oranž.       1ks=500ls</v>
          </cell>
          <cell r="C172">
            <v>4</v>
          </cell>
        </row>
        <row r="173">
          <cell r="A173">
            <v>303525</v>
          </cell>
          <cell r="B173" t="str">
            <v>PAPÍR A4/80g sytě žlutý   1ks=500ls</v>
          </cell>
          <cell r="C173">
            <v>28</v>
          </cell>
        </row>
        <row r="174">
          <cell r="A174">
            <v>303535</v>
          </cell>
          <cell r="B174" t="str">
            <v>DIÁŘ denní A5, lamino, pro rok 2022</v>
          </cell>
          <cell r="C174">
            <v>54</v>
          </cell>
        </row>
        <row r="175">
          <cell r="A175">
            <v>303538</v>
          </cell>
          <cell r="B175" t="str">
            <v>BLOK A4 linka, boční spirála, 50ls</v>
          </cell>
          <cell r="C175">
            <v>16</v>
          </cell>
        </row>
        <row r="176">
          <cell r="A176">
            <v>303539</v>
          </cell>
          <cell r="B176" t="str">
            <v>ŠPALÍČEK 8,5*8,5 bílý, v plexi krabičce</v>
          </cell>
          <cell r="C176">
            <v>16</v>
          </cell>
        </row>
        <row r="177">
          <cell r="A177">
            <v>303542</v>
          </cell>
          <cell r="B177" t="str">
            <v>BLOK A5 linka,horní spirála 50ls</v>
          </cell>
          <cell r="C177">
            <v>8</v>
          </cell>
        </row>
        <row r="178">
          <cell r="A178">
            <v>303543</v>
          </cell>
          <cell r="B178" t="str">
            <v>BLOČEK SAMOLEP malý 50*40, žlutý/ 1ks</v>
          </cell>
          <cell r="C178">
            <v>152</v>
          </cell>
        </row>
        <row r="179">
          <cell r="A179">
            <v>303544</v>
          </cell>
          <cell r="B179" t="str">
            <v>BLOČEK SAMOLEP. 75*75 mm, žlutý/1ks</v>
          </cell>
          <cell r="C179">
            <v>205</v>
          </cell>
        </row>
        <row r="180">
          <cell r="A180">
            <v>303545</v>
          </cell>
          <cell r="B180" t="str">
            <v>BLOČEK SAMOLEP. žlutý 75*125mm/1</v>
          </cell>
          <cell r="C180">
            <v>77</v>
          </cell>
        </row>
        <row r="181">
          <cell r="A181">
            <v>303546</v>
          </cell>
          <cell r="B181" t="str">
            <v>VLOŽKA NÁHRADNÍ DO KR.BLOKU,A5 linka</v>
          </cell>
          <cell r="C181">
            <v>10</v>
          </cell>
        </row>
        <row r="182">
          <cell r="A182">
            <v>303548</v>
          </cell>
          <cell r="B182" t="str">
            <v>POŘADAČ PÁKOVÝ ECONOMY  70mm, A4 modrý</v>
          </cell>
          <cell r="C182">
            <v>80</v>
          </cell>
        </row>
        <row r="183">
          <cell r="A183">
            <v>303549</v>
          </cell>
          <cell r="B183" t="str">
            <v>POŘADAČ katalog. 7cm/4kroužek modrý</v>
          </cell>
          <cell r="C183">
            <v>24</v>
          </cell>
        </row>
        <row r="184">
          <cell r="A184">
            <v>303550</v>
          </cell>
          <cell r="B184" t="str">
            <v>MAPA A4 PAPÍROVÁ, bez klop</v>
          </cell>
          <cell r="C184">
            <v>100</v>
          </cell>
        </row>
        <row r="185">
          <cell r="A185">
            <v>303552</v>
          </cell>
          <cell r="B185" t="str">
            <v>RYCHLOVAZAČ ROC obyčejný A4/modrý</v>
          </cell>
          <cell r="C185">
            <v>185</v>
          </cell>
        </row>
        <row r="186">
          <cell r="A186">
            <v>303554</v>
          </cell>
          <cell r="B186" t="str">
            <v>RYCHLOVAZAČ RZC závěsný, plný modrý/1ks</v>
          </cell>
          <cell r="C186">
            <v>175</v>
          </cell>
        </row>
        <row r="187">
          <cell r="A187">
            <v>303555</v>
          </cell>
          <cell r="B187" t="str">
            <v>OBÁLKA taška C4 229*324mm,bílá, sam.25ks</v>
          </cell>
          <cell r="C187">
            <v>19</v>
          </cell>
        </row>
        <row r="188">
          <cell r="A188">
            <v>303556</v>
          </cell>
          <cell r="B188" t="str">
            <v>PÁSKA PĚNOVÁ,MONT.OBOUSTR.3M,19 x 1,5m</v>
          </cell>
          <cell r="C188">
            <v>8</v>
          </cell>
        </row>
        <row r="189">
          <cell r="A189">
            <v>303557</v>
          </cell>
          <cell r="B189" t="str">
            <v>PÁSKA LEP.12*33m trans</v>
          </cell>
          <cell r="C189">
            <v>83</v>
          </cell>
        </row>
        <row r="190">
          <cell r="A190">
            <v>303558</v>
          </cell>
          <cell r="B190" t="str">
            <v>PAPÍR TOAL. 400 útržků /1ks=6 rolí</v>
          </cell>
          <cell r="C190">
            <v>20</v>
          </cell>
        </row>
        <row r="191">
          <cell r="A191">
            <v>303559</v>
          </cell>
          <cell r="B191" t="str">
            <v>RUČNÍKY PAP 50ks záv.kl./1ks = 50 klipů</v>
          </cell>
          <cell r="C191">
            <v>61</v>
          </cell>
        </row>
        <row r="192">
          <cell r="A192">
            <v>303560</v>
          </cell>
          <cell r="B192" t="str">
            <v>RUČNÍK papírový C šedý, 5000ks v krabici</v>
          </cell>
          <cell r="C192">
            <v>138</v>
          </cell>
        </row>
        <row r="193">
          <cell r="A193">
            <v>303561</v>
          </cell>
          <cell r="B193" t="str">
            <v>RUČNÍKY PAP. v roli Ø13,5 cm/ks=12 rolí</v>
          </cell>
          <cell r="C193">
            <v>22</v>
          </cell>
        </row>
        <row r="194">
          <cell r="A194">
            <v>303562</v>
          </cell>
          <cell r="B194" t="str">
            <v>RUČNÍK pap. v roli Ø20cm /ks=6 rolí</v>
          </cell>
          <cell r="C194">
            <v>30</v>
          </cell>
        </row>
        <row r="195">
          <cell r="A195">
            <v>303575</v>
          </cell>
          <cell r="B195" t="str">
            <v>DESKY A4 PVC černé, rychlosvorka</v>
          </cell>
          <cell r="C195">
            <v>3</v>
          </cell>
        </row>
        <row r="196">
          <cell r="A196">
            <v>303578</v>
          </cell>
          <cell r="B196" t="str">
            <v>EUROOBAL A4 U-MAXI 100mi 22*30/50ks</v>
          </cell>
          <cell r="C196">
            <v>21</v>
          </cell>
        </row>
        <row r="197">
          <cell r="A197">
            <v>303579</v>
          </cell>
          <cell r="B197" t="str">
            <v>OBAL EURO A4 "U" hladký 70mikr/100ks</v>
          </cell>
          <cell r="C197">
            <v>48</v>
          </cell>
        </row>
        <row r="198">
          <cell r="A198">
            <v>303580</v>
          </cell>
          <cell r="B198" t="str">
            <v>OBAL na čip.kartu 54*85, 200mi měkký 1ks</v>
          </cell>
          <cell r="C198">
            <v>412</v>
          </cell>
        </row>
        <row r="199">
          <cell r="A199">
            <v>303581</v>
          </cell>
          <cell r="B199" t="str">
            <v>PAPÍRKY INDIKÁTOR.LAKMUS (v bal.100ks)</v>
          </cell>
          <cell r="C199">
            <v>1</v>
          </cell>
        </row>
        <row r="200">
          <cell r="A200">
            <v>303583</v>
          </cell>
          <cell r="B200" t="str">
            <v>SÁČKY s rychlouzávěrem 20*30cm/100ks</v>
          </cell>
          <cell r="C200">
            <v>30</v>
          </cell>
        </row>
        <row r="201">
          <cell r="A201">
            <v>303584</v>
          </cell>
          <cell r="B201" t="str">
            <v>KNIHA PODPISOVÁ A4, 20 vnitř.listů</v>
          </cell>
          <cell r="C201">
            <v>3</v>
          </cell>
        </row>
        <row r="202">
          <cell r="A202">
            <v>303585</v>
          </cell>
          <cell r="B202" t="str">
            <v>ZÁZ.O PROV.NÁK DOPR.A4/100ls.  OPTYS</v>
          </cell>
          <cell r="C202">
            <v>27</v>
          </cell>
        </row>
        <row r="203">
          <cell r="A203">
            <v>303587</v>
          </cell>
          <cell r="B203" t="str">
            <v>ŽÁDOST O PRACOVNÍ VOLNO A6 SEVT 301409</v>
          </cell>
          <cell r="C203">
            <v>103</v>
          </cell>
        </row>
        <row r="204">
          <cell r="A204">
            <v>303588</v>
          </cell>
          <cell r="B204" t="str">
            <v>ETIKETY tab.2 řad/25skl/400ks 89*36mm</v>
          </cell>
          <cell r="C204">
            <v>14</v>
          </cell>
        </row>
        <row r="205">
          <cell r="A205">
            <v>303589</v>
          </cell>
          <cell r="B205" t="str">
            <v>ETIKETY tabel. dvouř. 89*36,1-500/8000ks</v>
          </cell>
          <cell r="C205">
            <v>5</v>
          </cell>
        </row>
        <row r="206">
          <cell r="A206">
            <v>303590</v>
          </cell>
          <cell r="B206" t="str">
            <v>ETIKETA 105*42,5 bílá, 14 ks na A4</v>
          </cell>
          <cell r="C206">
            <v>6</v>
          </cell>
        </row>
        <row r="207">
          <cell r="A207">
            <v>303596</v>
          </cell>
          <cell r="B207" t="str">
            <v>TUHY DO VERSATILKY - B</v>
          </cell>
          <cell r="C207">
            <v>13</v>
          </cell>
        </row>
        <row r="208">
          <cell r="A208">
            <v>303597</v>
          </cell>
          <cell r="B208" t="str">
            <v>ROLLER gelový 0,7mm modrá</v>
          </cell>
          <cell r="C208">
            <v>788</v>
          </cell>
        </row>
        <row r="209">
          <cell r="A209">
            <v>303598</v>
          </cell>
          <cell r="B209" t="str">
            <v>ROLLER gelový 0,7mm červená</v>
          </cell>
          <cell r="C209">
            <v>98</v>
          </cell>
        </row>
        <row r="210">
          <cell r="A210">
            <v>303599</v>
          </cell>
          <cell r="B210" t="str">
            <v>Tužka SARASA, černý gel</v>
          </cell>
          <cell r="C210">
            <v>159</v>
          </cell>
        </row>
        <row r="211">
          <cell r="A211">
            <v>303601</v>
          </cell>
          <cell r="B211" t="str">
            <v>TUHY PENTEL 2B 0,5 mm MĚKKÉ</v>
          </cell>
          <cell r="C211">
            <v>46</v>
          </cell>
        </row>
        <row r="212">
          <cell r="A212">
            <v>303603</v>
          </cell>
          <cell r="B212" t="str">
            <v>PRYŽ kombinovaná</v>
          </cell>
          <cell r="C212">
            <v>60</v>
          </cell>
        </row>
        <row r="213">
          <cell r="A213">
            <v>303604</v>
          </cell>
          <cell r="B213" t="str">
            <v>MIKROTUŽKA kovová výs.hrot 0,5mm</v>
          </cell>
          <cell r="C213">
            <v>12</v>
          </cell>
        </row>
        <row r="214">
          <cell r="A214">
            <v>303606</v>
          </cell>
          <cell r="B214" t="str">
            <v>MIKROTUŽKA PLAST 0,5MM</v>
          </cell>
          <cell r="C214">
            <v>86</v>
          </cell>
        </row>
        <row r="215">
          <cell r="A215">
            <v>303607</v>
          </cell>
          <cell r="B215" t="str">
            <v>TUŽKA VERSATILKA,5201 kovová</v>
          </cell>
          <cell r="C215">
            <v>28</v>
          </cell>
        </row>
        <row r="216">
          <cell r="A216">
            <v>303608</v>
          </cell>
          <cell r="B216" t="str">
            <v>PERO KULIČKOVÉ celokovové 0,7mm</v>
          </cell>
          <cell r="C216">
            <v>444</v>
          </cell>
        </row>
        <row r="217">
          <cell r="A217">
            <v>303609</v>
          </cell>
          <cell r="B217" t="str">
            <v>ROLLER přepisovací s jehl.hrotem Frixion</v>
          </cell>
          <cell r="C217">
            <v>89</v>
          </cell>
        </row>
        <row r="218">
          <cell r="A218">
            <v>303610</v>
          </cell>
          <cell r="B218" t="str">
            <v>FÓLIE lamin A5  175µ (154*216)/100ks</v>
          </cell>
          <cell r="C218">
            <v>20</v>
          </cell>
        </row>
        <row r="219">
          <cell r="A219">
            <v>303611</v>
          </cell>
          <cell r="B219" t="str">
            <v>PERO KUL. jednorázové, modrá náplň</v>
          </cell>
          <cell r="C219">
            <v>1006</v>
          </cell>
        </row>
        <row r="220">
          <cell r="A220">
            <v>303612</v>
          </cell>
          <cell r="B220" t="str">
            <v>NÁPLŇ HH007 prodlouž.11,4 cm, modrá</v>
          </cell>
          <cell r="C220">
            <v>436</v>
          </cell>
        </row>
        <row r="221">
          <cell r="A221">
            <v>303613</v>
          </cell>
          <cell r="B221" t="str">
            <v>NÁPLŇ  4404,slabý hrot, modrá</v>
          </cell>
          <cell r="C221">
            <v>45</v>
          </cell>
        </row>
        <row r="222">
          <cell r="A222">
            <v>303614</v>
          </cell>
          <cell r="B222" t="str">
            <v>NÁPLŇ do tužky 122601( X-20, 4406 )</v>
          </cell>
          <cell r="C222">
            <v>3</v>
          </cell>
        </row>
        <row r="223">
          <cell r="A223">
            <v>303615</v>
          </cell>
          <cell r="B223" t="str">
            <v>NÁPLŇ do rolleru 303597 modrá</v>
          </cell>
          <cell r="C223">
            <v>283</v>
          </cell>
        </row>
        <row r="224">
          <cell r="A224">
            <v>303616</v>
          </cell>
          <cell r="B224" t="str">
            <v>NÁPLŇ do rolleru 303598 červená</v>
          </cell>
          <cell r="C224">
            <v>30</v>
          </cell>
        </row>
        <row r="225">
          <cell r="A225">
            <v>303617</v>
          </cell>
          <cell r="B225" t="str">
            <v>NÁPLŇ do kovov. pera 303608</v>
          </cell>
          <cell r="C225">
            <v>2</v>
          </cell>
        </row>
        <row r="226">
          <cell r="A226">
            <v>303618</v>
          </cell>
          <cell r="B226" t="str">
            <v>NÁPLŇ do roll. 303609 modrá/3ks</v>
          </cell>
          <cell r="C226">
            <v>64</v>
          </cell>
        </row>
        <row r="227">
          <cell r="A227">
            <v>303619</v>
          </cell>
          <cell r="B227" t="str">
            <v>LEPIDLO  tekuté trans. s mambránou 50ml</v>
          </cell>
          <cell r="C227">
            <v>5</v>
          </cell>
        </row>
        <row r="228">
          <cell r="A228">
            <v>303621</v>
          </cell>
          <cell r="B228" t="str">
            <v>LEPÍCÍ ČTVEREČKY oboustranné 60ks</v>
          </cell>
          <cell r="C228">
            <v>4</v>
          </cell>
        </row>
        <row r="229">
          <cell r="A229">
            <v>303622</v>
          </cell>
          <cell r="B229" t="str">
            <v>PRAVÍTKO PVC 30cm kouřové</v>
          </cell>
          <cell r="C229">
            <v>4</v>
          </cell>
        </row>
        <row r="230">
          <cell r="A230">
            <v>303623</v>
          </cell>
          <cell r="B230" t="str">
            <v>TROJÚHELNÍK pla s ryskou</v>
          </cell>
          <cell r="C230">
            <v>8</v>
          </cell>
        </row>
        <row r="231">
          <cell r="A231">
            <v>303624</v>
          </cell>
          <cell r="B231" t="str">
            <v>ŠTÍTKY SAMOLEP.na pořadač 55*190/10ks</v>
          </cell>
          <cell r="C231">
            <v>11</v>
          </cell>
        </row>
        <row r="232">
          <cell r="A232">
            <v>303625</v>
          </cell>
          <cell r="B232" t="str">
            <v>POPISOVAČ CD/DVD  ČERNÝ</v>
          </cell>
          <cell r="C232">
            <v>40</v>
          </cell>
        </row>
        <row r="233">
          <cell r="A233">
            <v>303627</v>
          </cell>
          <cell r="B233" t="str">
            <v>ROLLER 0,3 kovový hrot modrý</v>
          </cell>
          <cell r="C233">
            <v>95</v>
          </cell>
        </row>
        <row r="234">
          <cell r="A234">
            <v>303628</v>
          </cell>
          <cell r="B234" t="str">
            <v>ROLLER 0,3 kovový hrot červený</v>
          </cell>
          <cell r="C234">
            <v>44</v>
          </cell>
        </row>
        <row r="235">
          <cell r="A235">
            <v>303629</v>
          </cell>
          <cell r="B235" t="str">
            <v>ROLLER 0,3 kovový hrot černý</v>
          </cell>
          <cell r="C235">
            <v>75</v>
          </cell>
        </row>
        <row r="236">
          <cell r="A236">
            <v>303630</v>
          </cell>
          <cell r="B236" t="str">
            <v>ROLLER 0,3 kovový hrot zelený</v>
          </cell>
          <cell r="C236">
            <v>10</v>
          </cell>
        </row>
        <row r="237">
          <cell r="A237">
            <v>303631</v>
          </cell>
          <cell r="B237" t="str">
            <v>ZVÝRAZŇOVAČ klín.hrot 1-4mm ŽLUTÝ</v>
          </cell>
          <cell r="C237">
            <v>114</v>
          </cell>
        </row>
        <row r="238">
          <cell r="A238">
            <v>303632</v>
          </cell>
          <cell r="B238" t="str">
            <v>ZVÝRAZŇOVAČ klín.hrot 1-4mm zelený</v>
          </cell>
          <cell r="C238">
            <v>68</v>
          </cell>
        </row>
        <row r="239">
          <cell r="A239">
            <v>303633</v>
          </cell>
          <cell r="B239" t="str">
            <v>ZVÝRAZŇOVAČ klín.hrot 1-4mm ORANŽOVÝ</v>
          </cell>
          <cell r="C239">
            <v>85</v>
          </cell>
        </row>
        <row r="240">
          <cell r="A240">
            <v>303634</v>
          </cell>
          <cell r="B240" t="str">
            <v>ZVÝRAZŇOVAČ klín.hrot 1-4mm MODRÝ</v>
          </cell>
          <cell r="C240">
            <v>139</v>
          </cell>
        </row>
        <row r="241">
          <cell r="A241">
            <v>303635</v>
          </cell>
          <cell r="B241" t="str">
            <v>ZVÝRAZŇOVAČ klín.hrot 1-4mm FIALOVÝ</v>
          </cell>
          <cell r="C241">
            <v>33</v>
          </cell>
        </row>
        <row r="242">
          <cell r="A242">
            <v>303636</v>
          </cell>
          <cell r="B242" t="str">
            <v>ZVÝRAZŇOVAČ klín.hrot 1-4mm RŮŽOVÝ</v>
          </cell>
          <cell r="C242">
            <v>82</v>
          </cell>
        </row>
        <row r="243">
          <cell r="A243">
            <v>303639</v>
          </cell>
          <cell r="B243" t="str">
            <v>ZVÝRAZŇOVAČ tenký hr 1,8 mm,kul. 4-barvy</v>
          </cell>
          <cell r="C243">
            <v>26</v>
          </cell>
        </row>
        <row r="244">
          <cell r="A244">
            <v>303641</v>
          </cell>
          <cell r="B244" t="str">
            <v>SEŠÍVAČKA   do 90 listů</v>
          </cell>
          <cell r="C244">
            <v>7</v>
          </cell>
        </row>
        <row r="245">
          <cell r="A245">
            <v>303642</v>
          </cell>
          <cell r="B245" t="str">
            <v>DĚROVAČ  VELKÝ, LITINOVÝ (MIKOV 609)</v>
          </cell>
          <cell r="C245">
            <v>2</v>
          </cell>
        </row>
        <row r="246">
          <cell r="A246">
            <v>303643</v>
          </cell>
          <cell r="B246" t="str">
            <v>ROZEŠÍVAČ SPON</v>
          </cell>
          <cell r="C246">
            <v>18</v>
          </cell>
        </row>
        <row r="247">
          <cell r="A247">
            <v>303644</v>
          </cell>
          <cell r="B247" t="str">
            <v>NŮŽKY KANCELÁŘSKÉ 25cm</v>
          </cell>
          <cell r="C247">
            <v>15</v>
          </cell>
        </row>
        <row r="248">
          <cell r="A248">
            <v>303645</v>
          </cell>
          <cell r="B248" t="str">
            <v>NŮŽKY kanc. celokovové 21cm</v>
          </cell>
          <cell r="C248">
            <v>14</v>
          </cell>
        </row>
        <row r="249">
          <cell r="A249">
            <v>303646</v>
          </cell>
          <cell r="B249" t="str">
            <v>Nůžky 20-22cm, plast.rukojt</v>
          </cell>
          <cell r="C249">
            <v>16</v>
          </cell>
        </row>
        <row r="250">
          <cell r="A250">
            <v>303648</v>
          </cell>
          <cell r="B250" t="str">
            <v>SPONY kanc.aktové 32mm</v>
          </cell>
          <cell r="C250">
            <v>188</v>
          </cell>
        </row>
        <row r="251">
          <cell r="A251">
            <v>303650</v>
          </cell>
          <cell r="B251" t="str">
            <v>SPONY kanc.aktové 75mm</v>
          </cell>
          <cell r="C251">
            <v>9</v>
          </cell>
        </row>
        <row r="252">
          <cell r="A252">
            <v>303651</v>
          </cell>
          <cell r="B252" t="str">
            <v>DRÁTKY do sešívačky No.10</v>
          </cell>
          <cell r="C252">
            <v>38</v>
          </cell>
        </row>
        <row r="253">
          <cell r="A253">
            <v>303653</v>
          </cell>
          <cell r="B253" t="str">
            <v>STOJÁNEK NA PSACÍ POTŘ., plast</v>
          </cell>
          <cell r="C253">
            <v>7</v>
          </cell>
        </row>
        <row r="254">
          <cell r="A254">
            <v>303654</v>
          </cell>
          <cell r="B254" t="str">
            <v>DATUMOVKA TRODAT 4810</v>
          </cell>
          <cell r="C254">
            <v>31</v>
          </cell>
        </row>
        <row r="255">
          <cell r="A255">
            <v>303655</v>
          </cell>
          <cell r="B255" t="str">
            <v>SÁČEK S RYCHLOUZ. 6*4cm/100ks</v>
          </cell>
          <cell r="C255">
            <v>2</v>
          </cell>
        </row>
        <row r="256">
          <cell r="A256">
            <v>303656</v>
          </cell>
          <cell r="B256" t="str">
            <v>ZÁLOŽKY slp.plast,mix barev 45*12mm</v>
          </cell>
          <cell r="C256">
            <v>58</v>
          </cell>
        </row>
        <row r="257">
          <cell r="A257">
            <v>303657</v>
          </cell>
          <cell r="B257" t="str">
            <v>OŘEZÁVÁTKO kovové, dvě velikosti</v>
          </cell>
          <cell r="C257">
            <v>36</v>
          </cell>
        </row>
        <row r="258">
          <cell r="A258">
            <v>303658</v>
          </cell>
          <cell r="B258" t="str">
            <v>ŠTĚTEC  ŠKOLNÍ, přír.č.12 PLOCHÝ/10ks</v>
          </cell>
          <cell r="C258">
            <v>26</v>
          </cell>
        </row>
        <row r="259">
          <cell r="A259">
            <v>303659</v>
          </cell>
          <cell r="B259" t="str">
            <v>PŘIPÍNÁČKY BAREV.HLAV.UH na nástěnku</v>
          </cell>
          <cell r="C259">
            <v>41</v>
          </cell>
        </row>
        <row r="260">
          <cell r="A260">
            <v>303661</v>
          </cell>
          <cell r="B260" t="str">
            <v>Popisovač na kabely  EDDING - modrý</v>
          </cell>
          <cell r="C260">
            <v>1</v>
          </cell>
        </row>
        <row r="261">
          <cell r="A261">
            <v>303662</v>
          </cell>
          <cell r="B261" t="str">
            <v>HŘBETY násuvné 0-3mm/1-30ls modré/1ks</v>
          </cell>
          <cell r="C261">
            <v>2</v>
          </cell>
        </row>
        <row r="262">
          <cell r="A262">
            <v>303663</v>
          </cell>
          <cell r="B262" t="str">
            <v>KAPSY LAMIN.A7 125mi/100ks</v>
          </cell>
          <cell r="C262">
            <v>3</v>
          </cell>
        </row>
        <row r="263">
          <cell r="A263">
            <v>303666</v>
          </cell>
          <cell r="B263" t="str">
            <v>FOLIE LAM.A5/125mi/100ks</v>
          </cell>
          <cell r="C263">
            <v>11</v>
          </cell>
        </row>
        <row r="264">
          <cell r="A264">
            <v>303670</v>
          </cell>
          <cell r="B264" t="str">
            <v>POPISOVAČ LAKOVÝ 0,7mm, BÍLÝ</v>
          </cell>
          <cell r="C264">
            <v>71</v>
          </cell>
        </row>
        <row r="265">
          <cell r="A265">
            <v>303680</v>
          </cell>
          <cell r="B265" t="str">
            <v>KALENDÁŘ nástěn.3-měsíční pro rok 2022</v>
          </cell>
          <cell r="C265">
            <v>36</v>
          </cell>
        </row>
        <row r="266">
          <cell r="A266">
            <v>303702</v>
          </cell>
          <cell r="B266" t="str">
            <v>POPISOVAČ Edding 790- ČERNÝ</v>
          </cell>
          <cell r="C266">
            <v>15</v>
          </cell>
        </row>
        <row r="267">
          <cell r="A267">
            <v>303703</v>
          </cell>
          <cell r="B267" t="str">
            <v>BOX archivní Esselte - karton.zkosený</v>
          </cell>
          <cell r="C267">
            <v>40</v>
          </cell>
        </row>
        <row r="268">
          <cell r="A268">
            <v>303704</v>
          </cell>
          <cell r="B268" t="str">
            <v>Gumičky barevné, Ø50mm, 1kg</v>
          </cell>
          <cell r="C268">
            <v>3</v>
          </cell>
        </row>
        <row r="269">
          <cell r="A269">
            <v>303714</v>
          </cell>
          <cell r="B269" t="str">
            <v>POPISOVAČ Edding 790-BÍLÝ</v>
          </cell>
          <cell r="C269">
            <v>22</v>
          </cell>
        </row>
        <row r="270">
          <cell r="A270">
            <v>303715</v>
          </cell>
          <cell r="B270" t="str">
            <v>MAGNET kulatý 20mm v plastu /8ks</v>
          </cell>
          <cell r="C270">
            <v>42</v>
          </cell>
        </row>
        <row r="271">
          <cell r="A271">
            <v>303722</v>
          </cell>
          <cell r="B271" t="str">
            <v>POPISOVAČ DOMAU olejový 2,8mm - bílý</v>
          </cell>
          <cell r="C271">
            <v>58</v>
          </cell>
        </row>
        <row r="272">
          <cell r="A272">
            <v>303731</v>
          </cell>
          <cell r="B272" t="str">
            <v>OBÁLKA bublinková 290*370mm          1ks</v>
          </cell>
          <cell r="C272">
            <v>25</v>
          </cell>
        </row>
        <row r="273">
          <cell r="A273">
            <v>303770</v>
          </cell>
          <cell r="B273" t="str">
            <v>SEŠIT 545 A5 40l EKO čtvereček</v>
          </cell>
          <cell r="C273">
            <v>11</v>
          </cell>
        </row>
        <row r="274">
          <cell r="A274">
            <v>303780</v>
          </cell>
          <cell r="B274" t="str">
            <v>Kuličkové pero SOLIDLY</v>
          </cell>
          <cell r="C274">
            <v>562</v>
          </cell>
        </row>
        <row r="275">
          <cell r="A275">
            <v>303790</v>
          </cell>
          <cell r="B275" t="str">
            <v>HOUBA mazací na magnet.tabule-vypratelná</v>
          </cell>
          <cell r="C275">
            <v>1</v>
          </cell>
        </row>
      </sheetData>
      <sheetData sheetId="5">
        <row r="2">
          <cell r="A2">
            <v>303013</v>
          </cell>
          <cell r="B2" t="str">
            <v>Plotrová role 594mm/80g/46m/50mm 1ks</v>
          </cell>
          <cell r="C2">
            <v>17</v>
          </cell>
        </row>
        <row r="3">
          <cell r="A3">
            <v>303055</v>
          </cell>
          <cell r="B3" t="str">
            <v>KOTOUČEK TERMO 57/30/12 10ks</v>
          </cell>
          <cell r="C3">
            <v>6400</v>
          </cell>
        </row>
        <row r="4">
          <cell r="A4">
            <v>303080</v>
          </cell>
          <cell r="B4" t="str">
            <v>OBÁLKA pap. na CD 125*125m okénko    1ks</v>
          </cell>
          <cell r="C4">
            <v>1</v>
          </cell>
        </row>
        <row r="5">
          <cell r="A5">
            <v>303081</v>
          </cell>
          <cell r="B5" t="str">
            <v>ROZDRUŽOVAČ KART 105*23,5 mix      100ks</v>
          </cell>
          <cell r="C5">
            <v>3</v>
          </cell>
        </row>
        <row r="6">
          <cell r="A6">
            <v>303090</v>
          </cell>
          <cell r="B6" t="str">
            <v>ŠPALÍČEK 9*9cm, mix barev lepený , 4cm</v>
          </cell>
          <cell r="C6">
            <v>53</v>
          </cell>
        </row>
        <row r="7">
          <cell r="A7">
            <v>303100</v>
          </cell>
          <cell r="B7" t="str">
            <v>RAYFILM R0504 BÍLÁ LESK PET et. A4/100ks</v>
          </cell>
          <cell r="C7">
            <v>4</v>
          </cell>
        </row>
        <row r="8">
          <cell r="A8">
            <v>303101</v>
          </cell>
          <cell r="B8" t="str">
            <v>RAYFILM R0504 TRANSP. PET et. A4/100ks</v>
          </cell>
          <cell r="C8">
            <v>4</v>
          </cell>
        </row>
        <row r="9">
          <cell r="A9">
            <v>303104</v>
          </cell>
          <cell r="B9" t="str">
            <v>PLOTROVÁ ROLE 297mm/80g/46m/50mm 1ks</v>
          </cell>
          <cell r="C9">
            <v>12</v>
          </cell>
        </row>
        <row r="10">
          <cell r="A10">
            <v>303111</v>
          </cell>
          <cell r="B10" t="str">
            <v>POŘADAČ archiv. s kapsou na A4</v>
          </cell>
          <cell r="C10">
            <v>65</v>
          </cell>
        </row>
        <row r="11">
          <cell r="A11">
            <v>303193</v>
          </cell>
          <cell r="B11" t="str">
            <v>SÁČKY IGELIT. 20*30 cm,TRAN./100ks</v>
          </cell>
          <cell r="C11">
            <v>31</v>
          </cell>
        </row>
        <row r="12">
          <cell r="A12">
            <v>303194</v>
          </cell>
          <cell r="B12" t="str">
            <v>KOTOUČEK TERMO 57/50/12 10 ks</v>
          </cell>
          <cell r="C12">
            <v>10</v>
          </cell>
        </row>
        <row r="13">
          <cell r="A13">
            <v>303195</v>
          </cell>
          <cell r="B13" t="str">
            <v>PAPÍR XERO A3/80g             ks=500ls</v>
          </cell>
          <cell r="C13">
            <v>40</v>
          </cell>
        </row>
        <row r="14">
          <cell r="A14">
            <v>303196</v>
          </cell>
          <cell r="B14" t="str">
            <v>PAPÍR XERO A4/80g,kvalita B  1ks=500ls</v>
          </cell>
          <cell r="C14">
            <v>860</v>
          </cell>
        </row>
        <row r="15">
          <cell r="A15">
            <v>303197</v>
          </cell>
          <cell r="B15" t="str">
            <v>PAPÍR XERO A4/80g   kvalita A, 1ks=500ls</v>
          </cell>
          <cell r="C15">
            <v>2366</v>
          </cell>
        </row>
        <row r="16">
          <cell r="A16">
            <v>303198</v>
          </cell>
          <cell r="B16" t="str">
            <v>PAPÍR XERO A4/160g            1ks=250ls</v>
          </cell>
          <cell r="C16">
            <v>12</v>
          </cell>
        </row>
        <row r="17">
          <cell r="A17">
            <v>303203</v>
          </cell>
          <cell r="B17" t="str">
            <v>KALENDÁŘ STOLNÍ týdenní pro rok 2022</v>
          </cell>
          <cell r="C17">
            <v>473</v>
          </cell>
        </row>
        <row r="18">
          <cell r="A18">
            <v>303205</v>
          </cell>
          <cell r="B18" t="str">
            <v>PÁSKA LEP.25*66m,transp</v>
          </cell>
          <cell r="C18">
            <v>97</v>
          </cell>
        </row>
        <row r="19">
          <cell r="A19">
            <v>303206</v>
          </cell>
          <cell r="B19" t="str">
            <v>Prům.utěrka 2 vrst,1040 útržků/ks=2 role</v>
          </cell>
          <cell r="C19">
            <v>2</v>
          </cell>
        </row>
        <row r="20">
          <cell r="A20">
            <v>303207</v>
          </cell>
          <cell r="B20" t="str">
            <v>MOTOUZ JUTA  200g/150m, ø 1,75mm</v>
          </cell>
          <cell r="C20">
            <v>12</v>
          </cell>
        </row>
        <row r="21">
          <cell r="A21">
            <v>303209</v>
          </cell>
          <cell r="B21" t="str">
            <v>OBAL závěsný A5, 50mikr.čirý/100ks</v>
          </cell>
          <cell r="C21">
            <v>45</v>
          </cell>
        </row>
        <row r="22">
          <cell r="A22">
            <v>303210</v>
          </cell>
          <cell r="B22" t="str">
            <v>TUHY PENTEL HB 0,5 mm</v>
          </cell>
          <cell r="C22">
            <v>70</v>
          </cell>
        </row>
        <row r="23">
          <cell r="A23">
            <v>303211</v>
          </cell>
          <cell r="B23" t="str">
            <v>TUŽKA jednor. na pružině, nalep.podložka</v>
          </cell>
          <cell r="C23">
            <v>7</v>
          </cell>
        </row>
        <row r="24">
          <cell r="A24">
            <v>303212</v>
          </cell>
          <cell r="B24" t="str">
            <v>LEPÍCÍ TYČINKA 20g</v>
          </cell>
          <cell r="C24">
            <v>79</v>
          </cell>
        </row>
        <row r="25">
          <cell r="A25">
            <v>303214</v>
          </cell>
          <cell r="B25" t="str">
            <v>DRÁTKY do sešívačky 24/8/1000</v>
          </cell>
          <cell r="C25">
            <v>40</v>
          </cell>
        </row>
        <row r="26">
          <cell r="A26">
            <v>303216</v>
          </cell>
          <cell r="B26" t="str">
            <v>NÁSTĚNKA KORKOVÁ 90*120</v>
          </cell>
          <cell r="C26">
            <v>4</v>
          </cell>
        </row>
        <row r="27">
          <cell r="A27">
            <v>303217</v>
          </cell>
          <cell r="B27" t="str">
            <v>NÁSTĚNKA KORKOVÁ 90*60</v>
          </cell>
          <cell r="C27">
            <v>4</v>
          </cell>
        </row>
        <row r="28">
          <cell r="A28">
            <v>303219</v>
          </cell>
          <cell r="B28" t="str">
            <v>FOLIE PŘED.0,20 ČIRÁ ke kr.vaz.A4/100ls</v>
          </cell>
          <cell r="C28">
            <v>5</v>
          </cell>
        </row>
        <row r="29">
          <cell r="A29">
            <v>303220</v>
          </cell>
          <cell r="B29" t="str">
            <v>FOLIE  LAMIN.A4 80mi /100ks</v>
          </cell>
          <cell r="C29">
            <v>39</v>
          </cell>
        </row>
        <row r="30">
          <cell r="A30">
            <v>303221</v>
          </cell>
          <cell r="B30" t="str">
            <v>FOLIE LAMIN.A4 100mi/100 ks</v>
          </cell>
          <cell r="C30">
            <v>226</v>
          </cell>
        </row>
        <row r="31">
          <cell r="A31">
            <v>303230</v>
          </cell>
          <cell r="B31" t="str">
            <v>SÁČKY 10*15cm, rychlozavírací/100ks</v>
          </cell>
          <cell r="C31">
            <v>35</v>
          </cell>
        </row>
        <row r="32">
          <cell r="A32">
            <v>303231</v>
          </cell>
          <cell r="B32" t="str">
            <v>SÁČKY 8*12cm, rychlozavírací/100ks</v>
          </cell>
          <cell r="C32">
            <v>51</v>
          </cell>
        </row>
        <row r="33">
          <cell r="A33">
            <v>303232</v>
          </cell>
          <cell r="B33" t="str">
            <v>SÁČKY 30*40cm, rychlozavírací/100</v>
          </cell>
          <cell r="C33">
            <v>1</v>
          </cell>
        </row>
        <row r="34">
          <cell r="A34">
            <v>303233</v>
          </cell>
          <cell r="B34" t="str">
            <v>PAPÍR barev. A3/80g sytě žlutý  ks=500ls</v>
          </cell>
          <cell r="C34">
            <v>10</v>
          </cell>
        </row>
        <row r="35">
          <cell r="A35">
            <v>303240</v>
          </cell>
          <cell r="B35" t="str">
            <v>SEŠIT 544 A5 40l EKO linka</v>
          </cell>
          <cell r="C35">
            <v>44</v>
          </cell>
        </row>
        <row r="36">
          <cell r="A36">
            <v>303242</v>
          </cell>
          <cell r="B36" t="str">
            <v>SEŠIT školní 440 A4/40l rec. čistý  1ks</v>
          </cell>
          <cell r="C36">
            <v>42</v>
          </cell>
        </row>
        <row r="37">
          <cell r="A37">
            <v>303243</v>
          </cell>
          <cell r="B37" t="str">
            <v>SEŠIT 444 A4/40ls rec. linka         1ks</v>
          </cell>
          <cell r="C37">
            <v>88</v>
          </cell>
        </row>
        <row r="38">
          <cell r="A38">
            <v>303244</v>
          </cell>
          <cell r="B38" t="str">
            <v>SEŠIT 445 A4 40l EKO čtvereček</v>
          </cell>
          <cell r="C38">
            <v>10</v>
          </cell>
        </row>
        <row r="39">
          <cell r="A39">
            <v>303245</v>
          </cell>
          <cell r="B39" t="str">
            <v>SEŠIT ŠKOLNÍ 644  EKO A6 linkovaný</v>
          </cell>
          <cell r="C39">
            <v>77</v>
          </cell>
        </row>
        <row r="40">
          <cell r="A40">
            <v>303247</v>
          </cell>
          <cell r="B40" t="str">
            <v>KNIHA ZÁZNAMNÍ A5 linka 100ls</v>
          </cell>
          <cell r="C40">
            <v>60</v>
          </cell>
        </row>
        <row r="41">
          <cell r="A41">
            <v>303248</v>
          </cell>
          <cell r="B41" t="str">
            <v>KNIHA ZÁZNAMNÍ A4 linka 100ls</v>
          </cell>
          <cell r="C41">
            <v>93</v>
          </cell>
        </row>
        <row r="42">
          <cell r="A42">
            <v>303253</v>
          </cell>
          <cell r="B42" t="str">
            <v>VIZITKÁŘ OTOČNÝ s pouzdry</v>
          </cell>
          <cell r="C42">
            <v>4</v>
          </cell>
        </row>
        <row r="43">
          <cell r="A43">
            <v>303255</v>
          </cell>
          <cell r="B43" t="str">
            <v>PORTFOLIO A4</v>
          </cell>
          <cell r="C43">
            <v>14</v>
          </cell>
        </row>
        <row r="44">
          <cell r="A44">
            <v>303257</v>
          </cell>
          <cell r="B44" t="str">
            <v>Stojan na kat modrý Transp.modrý</v>
          </cell>
          <cell r="C44">
            <v>11</v>
          </cell>
        </row>
        <row r="45">
          <cell r="A45">
            <v>303258</v>
          </cell>
          <cell r="B45" t="str">
            <v>ŠPALÍČEK  9*9cm bílý, volné listy</v>
          </cell>
          <cell r="C45">
            <v>75</v>
          </cell>
        </row>
        <row r="46">
          <cell r="A46">
            <v>303259</v>
          </cell>
          <cell r="B46" t="str">
            <v>ŠPALÍČEK  9*9 lepený, 6cm</v>
          </cell>
          <cell r="C46">
            <v>109</v>
          </cell>
        </row>
        <row r="47">
          <cell r="A47">
            <v>303260</v>
          </cell>
          <cell r="B47" t="str">
            <v>BLOK A6 linka,lepený nahoře</v>
          </cell>
          <cell r="C47">
            <v>7</v>
          </cell>
        </row>
        <row r="48">
          <cell r="A48">
            <v>303264</v>
          </cell>
          <cell r="B48" t="str">
            <v>BLOK A5 čtvereček, spirála nahoře 50ls</v>
          </cell>
          <cell r="C48">
            <v>8</v>
          </cell>
        </row>
        <row r="49">
          <cell r="A49">
            <v>303266</v>
          </cell>
          <cell r="B49" t="str">
            <v>BLOK A4 čistý, spirála na boku 50ls</v>
          </cell>
          <cell r="C49">
            <v>12</v>
          </cell>
        </row>
        <row r="50">
          <cell r="A50">
            <v>303268</v>
          </cell>
          <cell r="B50" t="str">
            <v>BLOK A4 čtvereček, spiráůla na boku,50ls</v>
          </cell>
          <cell r="C50">
            <v>24</v>
          </cell>
        </row>
        <row r="51">
          <cell r="A51">
            <v>303270</v>
          </cell>
          <cell r="B51" t="str">
            <v>DESKY na spisy A4, PP š.3cm, gumička</v>
          </cell>
          <cell r="C51">
            <v>21</v>
          </cell>
        </row>
        <row r="52">
          <cell r="A52">
            <v>303271</v>
          </cell>
          <cell r="B52" t="str">
            <v>ARCHIV BOX  330*260*75mm</v>
          </cell>
          <cell r="C52">
            <v>48</v>
          </cell>
        </row>
        <row r="53">
          <cell r="A53">
            <v>303272</v>
          </cell>
          <cell r="B53" t="str">
            <v>POŘADAČ pákový, kart.ČRN MRAM A4,š.7,5cm</v>
          </cell>
          <cell r="C53">
            <v>478</v>
          </cell>
        </row>
        <row r="54">
          <cell r="A54">
            <v>303273</v>
          </cell>
          <cell r="B54" t="str">
            <v>POŘADAČ PÁKOVÝ A4 černý š.50mm</v>
          </cell>
          <cell r="C54">
            <v>134</v>
          </cell>
        </row>
        <row r="55">
          <cell r="A55">
            <v>303275</v>
          </cell>
          <cell r="B55" t="str">
            <v>MAPA A4 PAPÍROVÁ, 3 klopy</v>
          </cell>
          <cell r="C55">
            <v>316</v>
          </cell>
        </row>
        <row r="56">
          <cell r="A56">
            <v>303276</v>
          </cell>
          <cell r="B56" t="str">
            <v>MAPA PVC PRŮHL. 3 klopy + guma,ČIRÁ</v>
          </cell>
          <cell r="C56">
            <v>104</v>
          </cell>
        </row>
        <row r="57">
          <cell r="A57">
            <v>303277</v>
          </cell>
          <cell r="B57" t="str">
            <v>MAPA PVC NEPRŮHLED. 3 klopy + guma MODRÁ</v>
          </cell>
          <cell r="C57">
            <v>21</v>
          </cell>
        </row>
        <row r="58">
          <cell r="A58">
            <v>303278</v>
          </cell>
          <cell r="B58" t="str">
            <v>RYCHLOVAZAČ PVC A4, 001 černý/1ks</v>
          </cell>
          <cell r="C58">
            <v>10</v>
          </cell>
        </row>
        <row r="59">
          <cell r="A59">
            <v>303279</v>
          </cell>
          <cell r="B59" t="str">
            <v>RYCHLOVAZAČ PVC A4, sv.modrý/1ks</v>
          </cell>
          <cell r="C59">
            <v>16</v>
          </cell>
        </row>
        <row r="60">
          <cell r="A60">
            <v>303280</v>
          </cell>
          <cell r="B60" t="str">
            <v>RYCHLOVAZAČ PVC A4, bílý/1ks</v>
          </cell>
          <cell r="C60">
            <v>30</v>
          </cell>
        </row>
        <row r="61">
          <cell r="A61">
            <v>303281</v>
          </cell>
          <cell r="B61" t="str">
            <v>RYCHLOVAZAČ PVC A4, červený/1ks</v>
          </cell>
          <cell r="C61">
            <v>54</v>
          </cell>
        </row>
        <row r="62">
          <cell r="A62">
            <v>303282</v>
          </cell>
          <cell r="B62" t="str">
            <v>RYCHLOVAZAČ PVC A4, zelený/1ks</v>
          </cell>
          <cell r="C62">
            <v>30</v>
          </cell>
        </row>
        <row r="63">
          <cell r="A63">
            <v>303284</v>
          </cell>
          <cell r="B63" t="str">
            <v>RYCHLOVAZAČ PVC A4, žlutý/1ks</v>
          </cell>
          <cell r="C63">
            <v>75</v>
          </cell>
        </row>
        <row r="64">
          <cell r="A64">
            <v>303285</v>
          </cell>
          <cell r="B64" t="str">
            <v>RYCHLOVAZAČ PVC A4, m.modrý/1ks</v>
          </cell>
          <cell r="C64">
            <v>91</v>
          </cell>
        </row>
        <row r="65">
          <cell r="A65">
            <v>303286</v>
          </cell>
          <cell r="B65" t="str">
            <v>RYCHLOVAZAČ PVC A4 EURO děr.bílý/1ks</v>
          </cell>
          <cell r="C65">
            <v>10</v>
          </cell>
        </row>
        <row r="66">
          <cell r="A66">
            <v>303287</v>
          </cell>
          <cell r="B66" t="str">
            <v>RYCHLOVAZAČ PVC A4 EURO děr.černý/1ks</v>
          </cell>
          <cell r="C66">
            <v>13</v>
          </cell>
        </row>
        <row r="67">
          <cell r="A67">
            <v>303288</v>
          </cell>
          <cell r="B67" t="str">
            <v>RYCHLOVAZAČ PVC A4 EURO děr.červený/1ks</v>
          </cell>
          <cell r="C67">
            <v>52</v>
          </cell>
        </row>
        <row r="68">
          <cell r="A68">
            <v>303289</v>
          </cell>
          <cell r="B68" t="str">
            <v>RYCHLOVAZAČ PVC A4 EURO děr.modrý/1ks</v>
          </cell>
          <cell r="C68">
            <v>31</v>
          </cell>
        </row>
        <row r="69">
          <cell r="A69">
            <v>303290</v>
          </cell>
          <cell r="B69" t="str">
            <v>RYCHLOVAZAČ PVC A4 EURO děr.zelený/1ks</v>
          </cell>
          <cell r="C69">
            <v>20</v>
          </cell>
        </row>
        <row r="70">
          <cell r="A70">
            <v>303291</v>
          </cell>
          <cell r="B70" t="str">
            <v>RYCHLOVAZAČ PVC A4 EURO děr.žlutý/1ks</v>
          </cell>
          <cell r="C70">
            <v>50</v>
          </cell>
        </row>
        <row r="71">
          <cell r="A71">
            <v>303292</v>
          </cell>
          <cell r="B71" t="str">
            <v>RYCHLOVAZAČ A4 PREŠPÁNOVÝ (350g/m2)</v>
          </cell>
          <cell r="C71">
            <v>12</v>
          </cell>
        </row>
        <row r="72">
          <cell r="A72">
            <v>303293</v>
          </cell>
          <cell r="B72" t="str">
            <v>OBÁLKA BÍLÁ C6 114*162mm,kr.páska   50ks</v>
          </cell>
          <cell r="C72">
            <v>198</v>
          </cell>
        </row>
        <row r="73">
          <cell r="A73">
            <v>303294</v>
          </cell>
          <cell r="B73" t="str">
            <v>OBÁLKA BÍLÁ DL 110*220mm,kr.páska  50ks</v>
          </cell>
          <cell r="C73">
            <v>55</v>
          </cell>
        </row>
        <row r="74">
          <cell r="A74">
            <v>303295</v>
          </cell>
          <cell r="B74" t="str">
            <v>OBÁLKA taška B4 250*353mm,bílá   25ks</v>
          </cell>
          <cell r="C74">
            <v>122</v>
          </cell>
        </row>
        <row r="75">
          <cell r="A75">
            <v>303296</v>
          </cell>
          <cell r="B75" t="str">
            <v>OBÁLKA BÍLÁ C5  162*229mm,kr.páska  50ks</v>
          </cell>
          <cell r="C75">
            <v>215</v>
          </cell>
        </row>
        <row r="76">
          <cell r="A76">
            <v>303297</v>
          </cell>
          <cell r="B76" t="str">
            <v>TAŠKA C4 229*324mm, SLP s kr.páskou 25ks</v>
          </cell>
          <cell r="C76">
            <v>37</v>
          </cell>
        </row>
        <row r="77">
          <cell r="A77">
            <v>303298</v>
          </cell>
          <cell r="B77" t="str">
            <v>OBÁLKA B4 250*350*40, kříž. dno,bílá25ks</v>
          </cell>
          <cell r="C77">
            <v>123</v>
          </cell>
        </row>
        <row r="78">
          <cell r="A78">
            <v>303299</v>
          </cell>
          <cell r="B78" t="str">
            <v>OBÁLKA B4 250*350*40, X dno,text. hnědá</v>
          </cell>
          <cell r="C78">
            <v>60</v>
          </cell>
        </row>
        <row r="79">
          <cell r="A79">
            <v>303300</v>
          </cell>
          <cell r="B79" t="str">
            <v>OBÁLKA bublinková 260*350 mm         1ks</v>
          </cell>
          <cell r="C79">
            <v>71</v>
          </cell>
        </row>
        <row r="80">
          <cell r="A80">
            <v>303301</v>
          </cell>
          <cell r="B80" t="str">
            <v>OBÁLKA bublinková 170*225mm       1ks</v>
          </cell>
          <cell r="C80">
            <v>104</v>
          </cell>
        </row>
        <row r="81">
          <cell r="A81">
            <v>303310</v>
          </cell>
          <cell r="B81" t="str">
            <v>PÁSKA  LEP. papírová 50m*25mm, hnědá</v>
          </cell>
          <cell r="C81">
            <v>35</v>
          </cell>
        </row>
        <row r="82">
          <cell r="A82">
            <v>303311</v>
          </cell>
          <cell r="B82" t="str">
            <v>PÁSKA LEP.48*66m, transp.</v>
          </cell>
          <cell r="C82">
            <v>155</v>
          </cell>
        </row>
        <row r="83">
          <cell r="A83">
            <v>303312</v>
          </cell>
          <cell r="B83" t="str">
            <v>Stolní odvíječ lep. pásky C38    (19*33)</v>
          </cell>
          <cell r="C83">
            <v>5</v>
          </cell>
        </row>
        <row r="84">
          <cell r="A84">
            <v>303313</v>
          </cell>
          <cell r="B84" t="str">
            <v>DESKY SP. A4 s tkanicemi mramor</v>
          </cell>
          <cell r="C84">
            <v>50</v>
          </cell>
        </row>
        <row r="85">
          <cell r="A85">
            <v>303314</v>
          </cell>
          <cell r="B85" t="str">
            <v>DESKY SP. A4 s tkanicemi mramor.MODRÉ</v>
          </cell>
          <cell r="C85">
            <v>34</v>
          </cell>
        </row>
        <row r="86">
          <cell r="A86">
            <v>303315</v>
          </cell>
          <cell r="B86" t="str">
            <v>PAPÍR TOALETNÍ Ø28/1ks=6 rolí</v>
          </cell>
          <cell r="C86">
            <v>220</v>
          </cell>
        </row>
        <row r="87">
          <cell r="A87">
            <v>303316</v>
          </cell>
          <cell r="B87" t="str">
            <v>PAPÍR toal. Ø18cm/1ks=6 rolí</v>
          </cell>
          <cell r="C87">
            <v>202</v>
          </cell>
        </row>
        <row r="88">
          <cell r="A88">
            <v>303317</v>
          </cell>
          <cell r="B88" t="str">
            <v>UBROUSKY EKO BÍLÉ 33*33cm, 100ks/1bal</v>
          </cell>
          <cell r="C88">
            <v>100</v>
          </cell>
        </row>
        <row r="89">
          <cell r="A89">
            <v>303318</v>
          </cell>
          <cell r="B89" t="str">
            <v>MOTOUZ potravin LEN 40/g bílý</v>
          </cell>
          <cell r="C89">
            <v>12</v>
          </cell>
        </row>
        <row r="90">
          <cell r="A90">
            <v>303319</v>
          </cell>
          <cell r="B90" t="str">
            <v>MOTOUZ POLYPROP.250 gr.,jednobarev.</v>
          </cell>
          <cell r="C90">
            <v>65</v>
          </cell>
        </row>
        <row r="91">
          <cell r="A91">
            <v>303321</v>
          </cell>
          <cell r="B91" t="str">
            <v>PODLOŽKA PVC A4,dvojitÁ s klipem nahoře</v>
          </cell>
          <cell r="C91">
            <v>62</v>
          </cell>
        </row>
        <row r="92">
          <cell r="A92">
            <v>303322</v>
          </cell>
          <cell r="B92" t="str">
            <v>PODLOŽKA PVC psací A4 jedn.klip nahoře</v>
          </cell>
          <cell r="C92">
            <v>23</v>
          </cell>
        </row>
        <row r="93">
          <cell r="A93">
            <v>303323</v>
          </cell>
          <cell r="B93" t="str">
            <v>DESKY PVC A4 dvojité kapsy dole růz.barv</v>
          </cell>
          <cell r="C93">
            <v>8</v>
          </cell>
        </row>
        <row r="94">
          <cell r="A94">
            <v>303324</v>
          </cell>
          <cell r="B94" t="str">
            <v>OBAL PP "L" A4,extra silný 180my8 / 10ks</v>
          </cell>
          <cell r="C94">
            <v>64</v>
          </cell>
        </row>
        <row r="95">
          <cell r="A95">
            <v>303325</v>
          </cell>
          <cell r="B95" t="str">
            <v>OBAL EURO B4, boční klopa,110mi/50ks</v>
          </cell>
          <cell r="C95">
            <v>29</v>
          </cell>
        </row>
        <row r="96">
          <cell r="A96">
            <v>303326</v>
          </cell>
          <cell r="B96" t="str">
            <v>OBAL PP "L" A4  110mi            100ks</v>
          </cell>
          <cell r="C96">
            <v>16</v>
          </cell>
        </row>
        <row r="97">
          <cell r="A97">
            <v>303327</v>
          </cell>
          <cell r="B97" t="str">
            <v>OBAL EURO U, A4 45μ, hladký lesk./100ks</v>
          </cell>
          <cell r="C97">
            <v>321</v>
          </cell>
        </row>
        <row r="98">
          <cell r="A98">
            <v>303328</v>
          </cell>
          <cell r="B98" t="str">
            <v>odkladač na A4, Chemoplast</v>
          </cell>
          <cell r="C98">
            <v>59</v>
          </cell>
        </row>
        <row r="99">
          <cell r="A99">
            <v>303330</v>
          </cell>
          <cell r="B99" t="str">
            <v>PRODEJKA ZA HOTOVÉ A5 SP       OPTYS</v>
          </cell>
          <cell r="C99">
            <v>8</v>
          </cell>
        </row>
        <row r="100">
          <cell r="A100">
            <v>303331</v>
          </cell>
          <cell r="B100" t="str">
            <v>DOVOLENKA  A6/100ls. OPTYS 146</v>
          </cell>
          <cell r="C100">
            <v>281</v>
          </cell>
        </row>
        <row r="101">
          <cell r="A101">
            <v>303332</v>
          </cell>
          <cell r="B101" t="str">
            <v>DENÍK STAVEBNÍ  A4 SP/53ls  OPTYS 1996</v>
          </cell>
          <cell r="C101">
            <v>10</v>
          </cell>
        </row>
        <row r="102">
          <cell r="A102">
            <v>303335</v>
          </cell>
          <cell r="B102" t="str">
            <v>KNIHA PŘÍCHODŮ A ODCHOD.A4/64ls.OPTYS</v>
          </cell>
          <cell r="C102">
            <v>20</v>
          </cell>
        </row>
        <row r="103">
          <cell r="A103">
            <v>303337</v>
          </cell>
          <cell r="B103" t="str">
            <v>PROPUSTKA A7/100 ls.</v>
          </cell>
          <cell r="C103">
            <v>64</v>
          </cell>
        </row>
        <row r="104">
          <cell r="A104">
            <v>303339</v>
          </cell>
          <cell r="B104" t="str">
            <v>ZÁZ.O PROV.OS. DOPR.A5,blok á 100 ls.,č.</v>
          </cell>
          <cell r="C104">
            <v>65</v>
          </cell>
        </row>
        <row r="105">
          <cell r="A105">
            <v>303340</v>
          </cell>
          <cell r="B105" t="str">
            <v>ŠTÍTKY SLPna kotouči 37*19mm do et.kl.</v>
          </cell>
          <cell r="C105">
            <v>1</v>
          </cell>
        </row>
        <row r="106">
          <cell r="A106">
            <v>303341</v>
          </cell>
          <cell r="B106" t="str">
            <v>ETIKETY SAM. 96*33  A4/16/100ls</v>
          </cell>
          <cell r="C106">
            <v>1</v>
          </cell>
        </row>
        <row r="107">
          <cell r="A107">
            <v>303342</v>
          </cell>
          <cell r="B107" t="str">
            <v>Lepicí strojek kompl. 8,4mm,20m</v>
          </cell>
          <cell r="C107">
            <v>62</v>
          </cell>
        </row>
        <row r="108">
          <cell r="A108">
            <v>303343</v>
          </cell>
          <cell r="B108" t="str">
            <v>Korekční strojek kompl 4,2*14m</v>
          </cell>
          <cell r="C108">
            <v>240</v>
          </cell>
        </row>
        <row r="109">
          <cell r="A109">
            <v>303346</v>
          </cell>
          <cell r="B109" t="str">
            <v>TUŽKA dřevěná kanc.s pryží, HB/10ks</v>
          </cell>
          <cell r="C109">
            <v>53</v>
          </cell>
        </row>
        <row r="110">
          <cell r="A110">
            <v>303347</v>
          </cell>
          <cell r="B110" t="str">
            <v>TUŽKA dřevěná kanc.s pryží, 2B/12ks</v>
          </cell>
          <cell r="C110">
            <v>251</v>
          </cell>
        </row>
        <row r="111">
          <cell r="A111">
            <v>303348</v>
          </cell>
          <cell r="B111" t="str">
            <v>TUŽKA dvoubarevná červeno-modrá 1ks</v>
          </cell>
          <cell r="C111">
            <v>32</v>
          </cell>
        </row>
        <row r="112">
          <cell r="A112">
            <v>303352</v>
          </cell>
          <cell r="B112" t="str">
            <v>NÁPLŇ  4401-E, stand.modrá</v>
          </cell>
          <cell r="C112">
            <v>5</v>
          </cell>
        </row>
        <row r="113">
          <cell r="A113">
            <v>303353</v>
          </cell>
          <cell r="B113" t="str">
            <v>NÁPLŇ  4442 PARKER kov.modrá</v>
          </cell>
          <cell r="C113">
            <v>23</v>
          </cell>
        </row>
        <row r="114">
          <cell r="A114">
            <v>303354</v>
          </cell>
          <cell r="B114" t="str">
            <v>NÁPLŇ  4443 VELKOOBSAH.modrá</v>
          </cell>
          <cell r="C114">
            <v>17</v>
          </cell>
        </row>
        <row r="115">
          <cell r="A115">
            <v>303358</v>
          </cell>
          <cell r="B115" t="str">
            <v>DIÁŘ kapesní měs. PVC min. 79*179   2022</v>
          </cell>
          <cell r="C115">
            <v>106</v>
          </cell>
        </row>
        <row r="116">
          <cell r="A116">
            <v>303363</v>
          </cell>
          <cell r="B116" t="str">
            <v>BARVA RAZÍTKOVÁ  MODRÁ + štěteček 50 ml</v>
          </cell>
          <cell r="C116">
            <v>6</v>
          </cell>
        </row>
        <row r="117">
          <cell r="A117">
            <v>303365</v>
          </cell>
          <cell r="B117" t="str">
            <v>LEPIDLO disperzní tekuté 250gr</v>
          </cell>
          <cell r="C117">
            <v>6</v>
          </cell>
        </row>
        <row r="118">
          <cell r="A118">
            <v>303367</v>
          </cell>
          <cell r="B118" t="str">
            <v>LEPIDLO CHEMOPRÉN Extrém,tuba 50ml</v>
          </cell>
          <cell r="C118">
            <v>14</v>
          </cell>
        </row>
        <row r="119">
          <cell r="A119">
            <v>303369</v>
          </cell>
          <cell r="B119" t="str">
            <v>LEPÍCÍ TYČINKA 40g</v>
          </cell>
          <cell r="C119">
            <v>162</v>
          </cell>
        </row>
        <row r="120">
          <cell r="A120">
            <v>303370</v>
          </cell>
          <cell r="B120" t="str">
            <v>LEPIDLO sekundové 3g</v>
          </cell>
          <cell r="C120">
            <v>157</v>
          </cell>
        </row>
        <row r="121">
          <cell r="A121">
            <v>303371</v>
          </cell>
          <cell r="B121" t="str">
            <v>Náplň do KP SOLIDLY F411 needle</v>
          </cell>
          <cell r="C121">
            <v>20</v>
          </cell>
        </row>
        <row r="122">
          <cell r="A122">
            <v>303372</v>
          </cell>
          <cell r="B122" t="str">
            <v>POPISOVAČ DONAU olejový 2,8mm ČERVENÝ</v>
          </cell>
          <cell r="C122">
            <v>27</v>
          </cell>
        </row>
        <row r="123">
          <cell r="A123">
            <v>303374</v>
          </cell>
          <cell r="B123" t="str">
            <v>PRAVÍTKO PVC 20cm kouřové</v>
          </cell>
          <cell r="C123">
            <v>14</v>
          </cell>
        </row>
        <row r="124">
          <cell r="A124">
            <v>303375</v>
          </cell>
          <cell r="B124" t="str">
            <v>PRAVÍTKO PVC 40cm  kouřové</v>
          </cell>
          <cell r="C124">
            <v>18</v>
          </cell>
        </row>
        <row r="125">
          <cell r="A125">
            <v>303376</v>
          </cell>
          <cell r="B125" t="str">
            <v>ROLLER 0,3 kovový hrot sada 4 barvy</v>
          </cell>
          <cell r="C125">
            <v>14</v>
          </cell>
        </row>
        <row r="126">
          <cell r="A126">
            <v>303378</v>
          </cell>
          <cell r="B126" t="str">
            <v>POPISOVAČ perm.lihový 2,5mm MODRÝ</v>
          </cell>
          <cell r="C126">
            <v>59</v>
          </cell>
        </row>
        <row r="127">
          <cell r="A127">
            <v>303379</v>
          </cell>
          <cell r="B127" t="str">
            <v>POPISOVAČ perm.lihový 2,5mm ČERVENÝ</v>
          </cell>
          <cell r="C127">
            <v>54</v>
          </cell>
        </row>
        <row r="128">
          <cell r="A128">
            <v>303380</v>
          </cell>
          <cell r="B128" t="str">
            <v>POPISOVAČ perm.lihový 2,5mm ČERNÝ</v>
          </cell>
          <cell r="C128">
            <v>196</v>
          </cell>
        </row>
        <row r="129">
          <cell r="A129">
            <v>303381</v>
          </cell>
          <cell r="B129" t="str">
            <v>POPISOVAČ perm.lihový 2,5mm ZELENÝ</v>
          </cell>
          <cell r="C129">
            <v>48</v>
          </cell>
        </row>
        <row r="130">
          <cell r="A130">
            <v>303382</v>
          </cell>
          <cell r="B130" t="str">
            <v>POPISOVAČ perm.lihový 2,5mm SADA 4 BARVY</v>
          </cell>
          <cell r="C130">
            <v>19</v>
          </cell>
        </row>
        <row r="131">
          <cell r="A131">
            <v>303383</v>
          </cell>
          <cell r="B131" t="str">
            <v>lLINER 0,3mm pl.hrot, sada 4 barvy</v>
          </cell>
          <cell r="C131">
            <v>28</v>
          </cell>
        </row>
        <row r="132">
          <cell r="A132">
            <v>303384</v>
          </cell>
          <cell r="B132" t="str">
            <v>LINER 0,3MM, pl.hrot modrý C4611</v>
          </cell>
          <cell r="C132">
            <v>64</v>
          </cell>
        </row>
        <row r="133">
          <cell r="A133">
            <v>303385</v>
          </cell>
          <cell r="B133" t="str">
            <v>LINER 0,3MM, pl.hrot červený C4611</v>
          </cell>
          <cell r="C133">
            <v>34</v>
          </cell>
        </row>
        <row r="134">
          <cell r="A134">
            <v>303386</v>
          </cell>
          <cell r="B134" t="str">
            <v>LINER 0,3MM, pl.hrot černý C4611</v>
          </cell>
          <cell r="C134">
            <v>47</v>
          </cell>
        </row>
        <row r="135">
          <cell r="A135">
            <v>303388</v>
          </cell>
          <cell r="B135" t="str">
            <v>POPISOVAČ perm.lihový 1mm SADA 4 BARVY</v>
          </cell>
          <cell r="C135">
            <v>22</v>
          </cell>
        </row>
        <row r="136">
          <cell r="A136">
            <v>303389</v>
          </cell>
          <cell r="B136" t="str">
            <v>POPISOVAČ perm.lihový 1mm, ČERNÝ</v>
          </cell>
          <cell r="C136">
            <v>1431</v>
          </cell>
        </row>
        <row r="137">
          <cell r="A137">
            <v>303390</v>
          </cell>
          <cell r="B137" t="str">
            <v>POPISOVAČ perm.lihový 1mm MODRÝ</v>
          </cell>
          <cell r="C137">
            <v>381</v>
          </cell>
        </row>
        <row r="138">
          <cell r="A138">
            <v>303391</v>
          </cell>
          <cell r="B138" t="str">
            <v>POPISOVAČ perm.lihový 1mm ČERVENÝ</v>
          </cell>
          <cell r="C138">
            <v>293</v>
          </cell>
        </row>
        <row r="139">
          <cell r="A139">
            <v>303392</v>
          </cell>
          <cell r="B139" t="str">
            <v>POPISOVAČ perm.lihový 1mm ZELENÝ</v>
          </cell>
          <cell r="C139">
            <v>70</v>
          </cell>
        </row>
        <row r="140">
          <cell r="A140">
            <v>303393</v>
          </cell>
          <cell r="B140" t="str">
            <v>ZVÝRAZŇOVAČ klín.hrot 1-4mm SADA 6 BAREV</v>
          </cell>
          <cell r="C140">
            <v>58</v>
          </cell>
        </row>
        <row r="141">
          <cell r="A141">
            <v>303410</v>
          </cell>
          <cell r="B141" t="str">
            <v>POPISOVAČ na bílé tabule 2,5mm, sada</v>
          </cell>
          <cell r="C141">
            <v>36</v>
          </cell>
        </row>
        <row r="142">
          <cell r="A142">
            <v>303416</v>
          </cell>
          <cell r="B142" t="str">
            <v>LINER PRO TECH.KRESLENÍ SADA 4KS</v>
          </cell>
          <cell r="C142">
            <v>4</v>
          </cell>
        </row>
        <row r="143">
          <cell r="A143">
            <v>303418</v>
          </cell>
          <cell r="B143" t="str">
            <v>FIXY ŠKOLNÍ,OBYČ. 7790 12-BAREV</v>
          </cell>
          <cell r="C143">
            <v>7</v>
          </cell>
        </row>
        <row r="144">
          <cell r="A144">
            <v>303419</v>
          </cell>
          <cell r="B144" t="str">
            <v>SEŠÍVAČKA do 30 listů</v>
          </cell>
          <cell r="C144">
            <v>17</v>
          </cell>
        </row>
        <row r="145">
          <cell r="A145">
            <v>303420</v>
          </cell>
          <cell r="B145" t="str">
            <v>SEŠÍVAČKA s dlouhým ramenem do 20 listů</v>
          </cell>
          <cell r="C145">
            <v>2</v>
          </cell>
        </row>
        <row r="146">
          <cell r="A146">
            <v>303421</v>
          </cell>
          <cell r="B146" t="str">
            <v>SEŠÍVAČKA do 15 listů</v>
          </cell>
          <cell r="C146">
            <v>15</v>
          </cell>
        </row>
        <row r="147">
          <cell r="A147">
            <v>303422</v>
          </cell>
          <cell r="B147" t="str">
            <v>SEŠÍVAČKA malá na drátky No.10</v>
          </cell>
          <cell r="C147">
            <v>2</v>
          </cell>
        </row>
        <row r="148">
          <cell r="A148">
            <v>303424</v>
          </cell>
          <cell r="B148" t="str">
            <v>DĚROVAČ  DO 10 LISTŮ</v>
          </cell>
          <cell r="C148">
            <v>13</v>
          </cell>
        </row>
        <row r="149">
          <cell r="A149">
            <v>303425</v>
          </cell>
          <cell r="B149" t="str">
            <v>ČTYŘDĚROVAČ do 25 listů</v>
          </cell>
          <cell r="C149">
            <v>2</v>
          </cell>
        </row>
        <row r="150">
          <cell r="A150">
            <v>303426</v>
          </cell>
          <cell r="B150" t="str">
            <v>SPONY kanc.aktové 50mm</v>
          </cell>
          <cell r="C150">
            <v>25</v>
          </cell>
        </row>
        <row r="151">
          <cell r="A151">
            <v>303427</v>
          </cell>
          <cell r="B151" t="str">
            <v>DRÁTKY do sešívačky 24/6</v>
          </cell>
          <cell r="C151">
            <v>184</v>
          </cell>
        </row>
        <row r="152">
          <cell r="A152">
            <v>303428</v>
          </cell>
          <cell r="B152" t="str">
            <v>KLIP kanc.kovovýr 19 mm/12ks</v>
          </cell>
          <cell r="C152">
            <v>188</v>
          </cell>
        </row>
        <row r="153">
          <cell r="A153">
            <v>303429</v>
          </cell>
          <cell r="B153" t="str">
            <v>KLIP kanc. kovový 32mm/12ks</v>
          </cell>
          <cell r="C153">
            <v>35</v>
          </cell>
        </row>
        <row r="154">
          <cell r="A154">
            <v>303430</v>
          </cell>
          <cell r="B154" t="str">
            <v>KLIP kanc. kovovýr 51mm/12ks</v>
          </cell>
          <cell r="C154">
            <v>10</v>
          </cell>
        </row>
        <row r="155">
          <cell r="A155">
            <v>303434</v>
          </cell>
          <cell r="B155" t="str">
            <v>PŘIPÍNÁČKY 10mm/100ks</v>
          </cell>
          <cell r="C155">
            <v>8</v>
          </cell>
        </row>
        <row r="156">
          <cell r="A156">
            <v>303436</v>
          </cell>
          <cell r="B156" t="str">
            <v>HŘBETY VÁZACÍ plast.MODRÉ 8mm/100ks</v>
          </cell>
          <cell r="C156">
            <v>3</v>
          </cell>
        </row>
        <row r="157">
          <cell r="A157">
            <v>303438</v>
          </cell>
          <cell r="B157" t="str">
            <v>DESKY ZAD.RLTLX,im.kůže,A4 BÍLÉ /100ls</v>
          </cell>
          <cell r="C157">
            <v>2</v>
          </cell>
        </row>
        <row r="158">
          <cell r="A158">
            <v>303439</v>
          </cell>
          <cell r="B158" t="str">
            <v>DESKY ZAD.RLTLX,im.kůže,A4 modré/100ls</v>
          </cell>
          <cell r="C158">
            <v>2</v>
          </cell>
        </row>
        <row r="159">
          <cell r="A159">
            <v>303441</v>
          </cell>
          <cell r="B159" t="str">
            <v>FOLIE  LAMIN. A3/100mi/100ks</v>
          </cell>
          <cell r="C159">
            <v>24</v>
          </cell>
        </row>
        <row r="160">
          <cell r="A160">
            <v>303443</v>
          </cell>
          <cell r="B160" t="str">
            <v>SÁČKY s rychlouzávěrem 15*22cm á 100ks</v>
          </cell>
          <cell r="C160">
            <v>3</v>
          </cell>
        </row>
        <row r="161">
          <cell r="A161">
            <v>303496</v>
          </cell>
          <cell r="B161" t="str">
            <v>HOUBA HRANATÁ VELKÁ 10,5x15x6 cm</v>
          </cell>
          <cell r="C161">
            <v>65</v>
          </cell>
        </row>
        <row r="162">
          <cell r="A162">
            <v>303501</v>
          </cell>
          <cell r="B162" t="str">
            <v>KELÍMEK PLAST.na horké, 200ml/100ks</v>
          </cell>
          <cell r="C162">
            <v>48</v>
          </cell>
        </row>
        <row r="163">
          <cell r="A163">
            <v>303514</v>
          </cell>
          <cell r="B163" t="str">
            <v>SÁČKY MIKRO. 25*35 cm, ODTRH./  100ks</v>
          </cell>
          <cell r="C163">
            <v>28</v>
          </cell>
        </row>
        <row r="164">
          <cell r="A164">
            <v>303515</v>
          </cell>
          <cell r="B164" t="str">
            <v>SÁČKY MIKRO. 25*40cm, ODTRH./100ks</v>
          </cell>
          <cell r="C164">
            <v>38</v>
          </cell>
        </row>
        <row r="165">
          <cell r="A165">
            <v>303516</v>
          </cell>
          <cell r="B165" t="str">
            <v>SÁČKY VECTOR A 4 složka se zipem/1ks</v>
          </cell>
          <cell r="C165">
            <v>103</v>
          </cell>
        </row>
        <row r="166">
          <cell r="A166">
            <v>303517</v>
          </cell>
          <cell r="B166" t="str">
            <v>SÁČKY VECTOR A 5 složka se zipem/1ks</v>
          </cell>
          <cell r="C166">
            <v>175</v>
          </cell>
        </row>
        <row r="167">
          <cell r="A167">
            <v>303518</v>
          </cell>
          <cell r="B167" t="str">
            <v>PAPÍR XERO A5/80g              1ks=500ls</v>
          </cell>
          <cell r="C167">
            <v>23</v>
          </cell>
        </row>
        <row r="168">
          <cell r="A168">
            <v>303523</v>
          </cell>
          <cell r="B168" t="str">
            <v>PAPÍR A4/80g sytě oranž.       1ks=500ls</v>
          </cell>
          <cell r="C168">
            <v>20</v>
          </cell>
        </row>
        <row r="169">
          <cell r="A169">
            <v>303525</v>
          </cell>
          <cell r="B169" t="str">
            <v>PAPÍR A4/80g sytě žlutý   1ks=500ls</v>
          </cell>
          <cell r="C169">
            <v>17</v>
          </cell>
        </row>
        <row r="170">
          <cell r="A170">
            <v>303535</v>
          </cell>
          <cell r="B170" t="str">
            <v>DIÁŘ denní A5, lamino, pro rok 2022</v>
          </cell>
          <cell r="C170">
            <v>48</v>
          </cell>
        </row>
        <row r="171">
          <cell r="A171">
            <v>303536</v>
          </cell>
          <cell r="B171" t="str">
            <v>ZÁZNAMY DENNÍ  A5 univer.bez udání roku</v>
          </cell>
          <cell r="C171">
            <v>3</v>
          </cell>
        </row>
        <row r="172">
          <cell r="A172">
            <v>303538</v>
          </cell>
          <cell r="B172" t="str">
            <v>BLOK A4 linka, boční spirála, 50ls</v>
          </cell>
          <cell r="C172">
            <v>15</v>
          </cell>
        </row>
        <row r="173">
          <cell r="A173">
            <v>303539</v>
          </cell>
          <cell r="B173" t="str">
            <v>ŠPALÍČEK 8,5*8,5 bílý, v plexi krabičce</v>
          </cell>
          <cell r="C173">
            <v>31</v>
          </cell>
        </row>
        <row r="174">
          <cell r="A174">
            <v>303542</v>
          </cell>
          <cell r="B174" t="str">
            <v>BLOK A5 linka,horní spirála 50ls</v>
          </cell>
          <cell r="C174">
            <v>65</v>
          </cell>
        </row>
        <row r="175">
          <cell r="A175">
            <v>303543</v>
          </cell>
          <cell r="B175" t="str">
            <v>BLOČEK SAMOLEP malý 50*40, žlutý/ 1ks</v>
          </cell>
          <cell r="C175">
            <v>156</v>
          </cell>
        </row>
        <row r="176">
          <cell r="A176">
            <v>303544</v>
          </cell>
          <cell r="B176" t="str">
            <v>BLOČEK SAMOLEP. 75*75 mm, žlutý/1ks</v>
          </cell>
          <cell r="C176">
            <v>255</v>
          </cell>
        </row>
        <row r="177">
          <cell r="A177">
            <v>303545</v>
          </cell>
          <cell r="B177" t="str">
            <v>BLOČEK SAMOLEP. žlutý 75*125mm/1</v>
          </cell>
          <cell r="C177">
            <v>55</v>
          </cell>
        </row>
        <row r="178">
          <cell r="A178">
            <v>303546</v>
          </cell>
          <cell r="B178" t="str">
            <v>VLOŽKA NÁHRADNÍ DO KR.BLOKU,A5 linka</v>
          </cell>
          <cell r="C178">
            <v>6</v>
          </cell>
        </row>
        <row r="179">
          <cell r="A179">
            <v>303547</v>
          </cell>
          <cell r="B179" t="str">
            <v>POŘADAČ pákový 50m, potah plast, různé b</v>
          </cell>
          <cell r="C179">
            <v>38</v>
          </cell>
        </row>
        <row r="180">
          <cell r="A180">
            <v>303548</v>
          </cell>
          <cell r="B180" t="str">
            <v>POŘADAČ PÁKOVÝ ECONOMY  70mm, A4 modrý</v>
          </cell>
          <cell r="C180">
            <v>6</v>
          </cell>
        </row>
        <row r="181">
          <cell r="A181">
            <v>303549</v>
          </cell>
          <cell r="B181" t="str">
            <v>POŘADAČ katalog. 7cm/4kroužek modrý</v>
          </cell>
          <cell r="C181">
            <v>42</v>
          </cell>
        </row>
        <row r="182">
          <cell r="A182">
            <v>303550</v>
          </cell>
          <cell r="B182" t="str">
            <v>MAPA A4 PAPÍROVÁ, bez klop</v>
          </cell>
          <cell r="C182">
            <v>50</v>
          </cell>
        </row>
        <row r="183">
          <cell r="A183">
            <v>303552</v>
          </cell>
          <cell r="B183" t="str">
            <v>RYCHLOVAZAČ ROC obyčejný A4/modrý</v>
          </cell>
          <cell r="C183">
            <v>91</v>
          </cell>
        </row>
        <row r="184">
          <cell r="A184">
            <v>303553</v>
          </cell>
          <cell r="B184" t="str">
            <v>RYCHLOVAZAČ RZP závěs,půlený modrý/1ks</v>
          </cell>
          <cell r="C184">
            <v>2</v>
          </cell>
        </row>
        <row r="185">
          <cell r="A185">
            <v>303554</v>
          </cell>
          <cell r="B185" t="str">
            <v>RYCHLOVAZAČ RZC závěsný, plný modrý/1ks</v>
          </cell>
          <cell r="C185">
            <v>70</v>
          </cell>
        </row>
        <row r="186">
          <cell r="A186">
            <v>303555</v>
          </cell>
          <cell r="B186" t="str">
            <v>OBÁLKA taška C4 229*324mm,bílá, sam.25ks</v>
          </cell>
          <cell r="C186">
            <v>85</v>
          </cell>
        </row>
        <row r="187">
          <cell r="A187">
            <v>303556</v>
          </cell>
          <cell r="B187" t="str">
            <v>PÁSKA PĚNOVÁ,MONT.OBOUSTR.3M,19 x 1,5m</v>
          </cell>
          <cell r="C187">
            <v>13</v>
          </cell>
        </row>
        <row r="188">
          <cell r="A188">
            <v>303557</v>
          </cell>
          <cell r="B188" t="str">
            <v>PÁSKA LEP.12*33m trans</v>
          </cell>
          <cell r="C188">
            <v>28</v>
          </cell>
        </row>
        <row r="189">
          <cell r="A189">
            <v>303558</v>
          </cell>
          <cell r="B189" t="str">
            <v>PAPÍR TOAL. 400 útržků /1ks=6 rolí</v>
          </cell>
          <cell r="C189">
            <v>23</v>
          </cell>
        </row>
        <row r="190">
          <cell r="A190">
            <v>303559</v>
          </cell>
          <cell r="B190" t="str">
            <v>RUČNÍKY PAP 50ks záv.kl./1ks = 50 klipů</v>
          </cell>
          <cell r="C190">
            <v>50</v>
          </cell>
        </row>
        <row r="191">
          <cell r="A191">
            <v>303560</v>
          </cell>
          <cell r="B191" t="str">
            <v>RUČNÍK papírový C šedý, 5000ks v krabici</v>
          </cell>
          <cell r="C191">
            <v>160</v>
          </cell>
        </row>
        <row r="192">
          <cell r="A192">
            <v>303561</v>
          </cell>
          <cell r="B192" t="str">
            <v>RUČNÍKY PAP. v roli Ø13,5 cm/ks=12 rolí</v>
          </cell>
          <cell r="C192">
            <v>21</v>
          </cell>
        </row>
        <row r="193">
          <cell r="A193">
            <v>303562</v>
          </cell>
          <cell r="B193" t="str">
            <v>RUČNÍK pap. v roli Ø20cm /ks=6 rolí</v>
          </cell>
          <cell r="C193">
            <v>31</v>
          </cell>
        </row>
        <row r="194">
          <cell r="A194">
            <v>303575</v>
          </cell>
          <cell r="B194" t="str">
            <v>DESKY A4 PVC černé, rychlosvorka</v>
          </cell>
          <cell r="C194">
            <v>1</v>
          </cell>
        </row>
        <row r="195">
          <cell r="A195">
            <v>303577</v>
          </cell>
          <cell r="B195" t="str">
            <v>OBAL PP "U" A4 150mi čirý    10ks</v>
          </cell>
          <cell r="C195">
            <v>20</v>
          </cell>
        </row>
        <row r="196">
          <cell r="A196">
            <v>303578</v>
          </cell>
          <cell r="B196" t="str">
            <v>EUROOBAL A4 U-MAXI 100mi 22*30/50ks</v>
          </cell>
          <cell r="C196">
            <v>741</v>
          </cell>
        </row>
        <row r="197">
          <cell r="A197">
            <v>303579</v>
          </cell>
          <cell r="B197" t="str">
            <v>OBAL EURO A4 "U" hladký 70mikr/100ks</v>
          </cell>
          <cell r="C197">
            <v>66</v>
          </cell>
        </row>
        <row r="198">
          <cell r="A198">
            <v>303580</v>
          </cell>
          <cell r="B198" t="str">
            <v>OBAL na čip.kartu 54*85, 200mi měkký 1ks</v>
          </cell>
          <cell r="C198">
            <v>535</v>
          </cell>
        </row>
        <row r="199">
          <cell r="A199">
            <v>303581</v>
          </cell>
          <cell r="B199" t="str">
            <v>PAPÍRKY INDIKÁTOR.LAKMUS (v bal.100ks)</v>
          </cell>
          <cell r="C199">
            <v>2</v>
          </cell>
        </row>
        <row r="200">
          <cell r="A200">
            <v>303583</v>
          </cell>
          <cell r="B200" t="str">
            <v>SÁČKY s rychlouzávěrem 20*30cm/100ks</v>
          </cell>
          <cell r="C200">
            <v>1</v>
          </cell>
        </row>
        <row r="201">
          <cell r="A201">
            <v>303584</v>
          </cell>
          <cell r="B201" t="str">
            <v>KNIHA PODPISOVÁ A4, 20 vnitř.listů</v>
          </cell>
          <cell r="C201">
            <v>2</v>
          </cell>
        </row>
        <row r="202">
          <cell r="A202">
            <v>303585</v>
          </cell>
          <cell r="B202" t="str">
            <v>ZÁZ.O PROV.NÁK DOPR.A4/100ls.  OPTYS</v>
          </cell>
          <cell r="C202">
            <v>50</v>
          </cell>
        </row>
        <row r="203">
          <cell r="A203">
            <v>303587</v>
          </cell>
          <cell r="B203" t="str">
            <v>ŽÁDOST O PRACOVNÍ VOLNO A6 SEVT 301409</v>
          </cell>
          <cell r="C203">
            <v>69</v>
          </cell>
        </row>
        <row r="204">
          <cell r="A204">
            <v>303588</v>
          </cell>
          <cell r="B204" t="str">
            <v>ETIKETY tab.2 řad/25skl/400ks 89*36mm</v>
          </cell>
          <cell r="C204">
            <v>14</v>
          </cell>
        </row>
        <row r="205">
          <cell r="A205">
            <v>303589</v>
          </cell>
          <cell r="B205" t="str">
            <v>ETIKETY tabel. dvouř. 89*36,1-500/8000ks</v>
          </cell>
          <cell r="C205">
            <v>2</v>
          </cell>
        </row>
        <row r="206">
          <cell r="A206">
            <v>303590</v>
          </cell>
          <cell r="B206" t="str">
            <v>ETIKETA 105*42,5 bílá, 14 ks na A4</v>
          </cell>
          <cell r="C206">
            <v>1</v>
          </cell>
        </row>
        <row r="207">
          <cell r="A207">
            <v>303595</v>
          </cell>
          <cell r="B207" t="str">
            <v>Lepidlo  GAMAFIX PRITT 100g</v>
          </cell>
          <cell r="C207">
            <v>122</v>
          </cell>
        </row>
        <row r="208">
          <cell r="A208">
            <v>303596</v>
          </cell>
          <cell r="B208" t="str">
            <v>TUHY DO VERSATILKY - B</v>
          </cell>
          <cell r="C208">
            <v>11</v>
          </cell>
        </row>
        <row r="209">
          <cell r="A209">
            <v>303597</v>
          </cell>
          <cell r="B209" t="str">
            <v>ROLLER gelový 0,7mm modrá</v>
          </cell>
          <cell r="C209">
            <v>933</v>
          </cell>
        </row>
        <row r="210">
          <cell r="A210">
            <v>303598</v>
          </cell>
          <cell r="B210" t="str">
            <v>ROLLER gelový 0,7mm červená</v>
          </cell>
          <cell r="C210">
            <v>112</v>
          </cell>
        </row>
        <row r="211">
          <cell r="A211">
            <v>303599</v>
          </cell>
          <cell r="B211" t="str">
            <v>Tužka SARASA, černý gel</v>
          </cell>
          <cell r="C211">
            <v>71</v>
          </cell>
        </row>
        <row r="212">
          <cell r="A212">
            <v>303600</v>
          </cell>
          <cell r="B212" t="str">
            <v>ROLLER gelový 0,7mm zelená</v>
          </cell>
          <cell r="C212">
            <v>87</v>
          </cell>
        </row>
        <row r="213">
          <cell r="A213">
            <v>303601</v>
          </cell>
          <cell r="B213" t="str">
            <v>TUHY PENTEL 2B 0,5 mm MĚKKÉ</v>
          </cell>
          <cell r="C213">
            <v>32</v>
          </cell>
        </row>
        <row r="214">
          <cell r="A214">
            <v>303603</v>
          </cell>
          <cell r="B214" t="str">
            <v>PRYŽ kombinovaná</v>
          </cell>
          <cell r="C214">
            <v>77</v>
          </cell>
        </row>
        <row r="215">
          <cell r="A215">
            <v>303604</v>
          </cell>
          <cell r="B215" t="str">
            <v>MIKROTUŽKA kovová výs.hrot 0,5mm</v>
          </cell>
          <cell r="C215">
            <v>10</v>
          </cell>
        </row>
        <row r="216">
          <cell r="A216">
            <v>303606</v>
          </cell>
          <cell r="B216" t="str">
            <v>MIKROTUŽKA PLAST 0,5MM</v>
          </cell>
          <cell r="C216">
            <v>103</v>
          </cell>
        </row>
        <row r="217">
          <cell r="A217">
            <v>303607</v>
          </cell>
          <cell r="B217" t="str">
            <v>TUŽKA VERSATILKA,5201 kovová</v>
          </cell>
          <cell r="C217">
            <v>11</v>
          </cell>
        </row>
        <row r="218">
          <cell r="A218">
            <v>303608</v>
          </cell>
          <cell r="B218" t="str">
            <v>PERO KULIČKOVÉ celokovové 0,7mm</v>
          </cell>
          <cell r="C218">
            <v>572</v>
          </cell>
        </row>
        <row r="219">
          <cell r="A219">
            <v>303609</v>
          </cell>
          <cell r="B219" t="str">
            <v>ROLLER přepisovací s jehl.hrotem Frixion</v>
          </cell>
          <cell r="C219">
            <v>63</v>
          </cell>
        </row>
        <row r="220">
          <cell r="A220">
            <v>303611</v>
          </cell>
          <cell r="B220" t="str">
            <v>PERO KUL. jednorázové, modrá náplň</v>
          </cell>
          <cell r="C220">
            <v>800</v>
          </cell>
        </row>
        <row r="221">
          <cell r="A221">
            <v>303612</v>
          </cell>
          <cell r="B221" t="str">
            <v>NÁPLŇ HH007 prodlouž.11,4 cm, modrá</v>
          </cell>
          <cell r="C221">
            <v>375</v>
          </cell>
        </row>
        <row r="222">
          <cell r="A222">
            <v>303613</v>
          </cell>
          <cell r="B222" t="str">
            <v>NÁPLŇ  4404,slabý hrot, modrá</v>
          </cell>
          <cell r="C222">
            <v>5</v>
          </cell>
        </row>
        <row r="223">
          <cell r="A223">
            <v>303614</v>
          </cell>
          <cell r="B223" t="str">
            <v>NÁPLŇ do tužky 122601( X-20, 4406 )</v>
          </cell>
          <cell r="C223">
            <v>5</v>
          </cell>
        </row>
        <row r="224">
          <cell r="A224">
            <v>303615</v>
          </cell>
          <cell r="B224" t="str">
            <v>NÁPLŇ do rolleru 303597 modrá</v>
          </cell>
          <cell r="C224">
            <v>97</v>
          </cell>
        </row>
        <row r="225">
          <cell r="A225">
            <v>303616</v>
          </cell>
          <cell r="B225" t="str">
            <v>NÁPLŇ do rolleru 303598 červená</v>
          </cell>
          <cell r="C225">
            <v>5</v>
          </cell>
        </row>
        <row r="226">
          <cell r="A226">
            <v>303617</v>
          </cell>
          <cell r="B226" t="str">
            <v>NÁPLŇ do kovov. pera 303608</v>
          </cell>
          <cell r="C226">
            <v>20</v>
          </cell>
        </row>
        <row r="227">
          <cell r="A227">
            <v>303618</v>
          </cell>
          <cell r="B227" t="str">
            <v>NÁPLŇ do roll. 303609 modrá/3ks</v>
          </cell>
          <cell r="C227">
            <v>57</v>
          </cell>
        </row>
        <row r="228">
          <cell r="A228">
            <v>303619</v>
          </cell>
          <cell r="B228" t="str">
            <v>LEPIDLO  tekuté trans. s mambránou 50ml</v>
          </cell>
          <cell r="C228">
            <v>12</v>
          </cell>
        </row>
        <row r="229">
          <cell r="A229">
            <v>303620</v>
          </cell>
          <cell r="B229" t="str">
            <v>NÁPLŇ do rolleru 303599 černá</v>
          </cell>
          <cell r="C229">
            <v>10</v>
          </cell>
        </row>
        <row r="230">
          <cell r="A230">
            <v>303621</v>
          </cell>
          <cell r="B230" t="str">
            <v>LEPÍCÍ ČTVEREČKY oboustranné 60ks</v>
          </cell>
          <cell r="C230">
            <v>2</v>
          </cell>
        </row>
        <row r="231">
          <cell r="A231">
            <v>303622</v>
          </cell>
          <cell r="B231" t="str">
            <v>PRAVÍTKO PVC 30cm kouřové</v>
          </cell>
          <cell r="C231">
            <v>18</v>
          </cell>
        </row>
        <row r="232">
          <cell r="A232">
            <v>303623</v>
          </cell>
          <cell r="B232" t="str">
            <v>TROJÚHELNÍK pla s ryskou</v>
          </cell>
          <cell r="C232">
            <v>6</v>
          </cell>
        </row>
        <row r="233">
          <cell r="A233">
            <v>303624</v>
          </cell>
          <cell r="B233" t="str">
            <v>ŠTÍTKY SAMOLEP.na pořadač 55*190/10ks</v>
          </cell>
          <cell r="C233">
            <v>13</v>
          </cell>
        </row>
        <row r="234">
          <cell r="A234">
            <v>303625</v>
          </cell>
          <cell r="B234" t="str">
            <v>POPISOVAČ CD/DVD  ČERNÝ</v>
          </cell>
          <cell r="C234">
            <v>71</v>
          </cell>
        </row>
        <row r="235">
          <cell r="A235">
            <v>303627</v>
          </cell>
          <cell r="B235" t="str">
            <v>ROLLER 0,3 kovový hrot modrý</v>
          </cell>
          <cell r="C235">
            <v>101</v>
          </cell>
        </row>
        <row r="236">
          <cell r="A236">
            <v>303628</v>
          </cell>
          <cell r="B236" t="str">
            <v>ROLLER 0,3 kovový hrot červený</v>
          </cell>
          <cell r="C236">
            <v>43</v>
          </cell>
        </row>
        <row r="237">
          <cell r="A237">
            <v>303629</v>
          </cell>
          <cell r="B237" t="str">
            <v>ROLLER 0,3 kovový hrot černý</v>
          </cell>
          <cell r="C237">
            <v>80</v>
          </cell>
        </row>
        <row r="238">
          <cell r="A238">
            <v>303630</v>
          </cell>
          <cell r="B238" t="str">
            <v>ROLLER 0,3 kovový hrot zelený</v>
          </cell>
          <cell r="C238">
            <v>42</v>
          </cell>
        </row>
        <row r="239">
          <cell r="A239">
            <v>303631</v>
          </cell>
          <cell r="B239" t="str">
            <v>ZVÝRAZŇOVAČ klín.hrot 1-4mm ŽLUTÝ</v>
          </cell>
          <cell r="C239">
            <v>194</v>
          </cell>
        </row>
        <row r="240">
          <cell r="A240">
            <v>303632</v>
          </cell>
          <cell r="B240" t="str">
            <v>ZVÝRAZŇOVAČ klín.hrot 1-4mm zelený</v>
          </cell>
          <cell r="C240">
            <v>173</v>
          </cell>
        </row>
        <row r="241">
          <cell r="A241">
            <v>303633</v>
          </cell>
          <cell r="B241" t="str">
            <v>ZVÝRAZŇOVAČ klín.hrot 1-4mm ORANŽOVÝ</v>
          </cell>
          <cell r="C241">
            <v>183</v>
          </cell>
        </row>
        <row r="242">
          <cell r="A242">
            <v>303634</v>
          </cell>
          <cell r="B242" t="str">
            <v>ZVÝRAZŇOVAČ klín.hrot 1-4mm MODRÝ</v>
          </cell>
          <cell r="C242">
            <v>59</v>
          </cell>
        </row>
        <row r="243">
          <cell r="A243">
            <v>303635</v>
          </cell>
          <cell r="B243" t="str">
            <v>ZVÝRAZŇOVAČ klín.hrot 1-4mm FIALOVÝ</v>
          </cell>
          <cell r="C243">
            <v>71</v>
          </cell>
        </row>
        <row r="244">
          <cell r="A244">
            <v>303636</v>
          </cell>
          <cell r="B244" t="str">
            <v>ZVÝRAZŇOVAČ klín.hrot 1-4mm RŮŽOVÝ</v>
          </cell>
          <cell r="C244">
            <v>177</v>
          </cell>
        </row>
        <row r="245">
          <cell r="A245">
            <v>303639</v>
          </cell>
          <cell r="B245" t="str">
            <v>ZVÝRAZŇOVAČ tenký hr 1,8 mm,kul. 4-barvy</v>
          </cell>
          <cell r="C245">
            <v>25</v>
          </cell>
        </row>
        <row r="246">
          <cell r="A246">
            <v>303642</v>
          </cell>
          <cell r="B246" t="str">
            <v>DĚROVAČ  VELKÝ, LITINOVÝ (MIKOV 609)</v>
          </cell>
          <cell r="C246">
            <v>1</v>
          </cell>
        </row>
        <row r="247">
          <cell r="A247">
            <v>303643</v>
          </cell>
          <cell r="B247" t="str">
            <v>ROZEŠÍVAČ SPON</v>
          </cell>
          <cell r="C247">
            <v>9</v>
          </cell>
        </row>
        <row r="248">
          <cell r="A248">
            <v>303644</v>
          </cell>
          <cell r="B248" t="str">
            <v>NŮŽKY KANCELÁŘSKÉ 25cm</v>
          </cell>
          <cell r="C248">
            <v>11</v>
          </cell>
        </row>
        <row r="249">
          <cell r="A249">
            <v>303645</v>
          </cell>
          <cell r="B249" t="str">
            <v>NŮŽKY kanc. celokovové 21cm</v>
          </cell>
          <cell r="C249">
            <v>20</v>
          </cell>
        </row>
        <row r="250">
          <cell r="A250">
            <v>303646</v>
          </cell>
          <cell r="B250" t="str">
            <v>Nůžky 20-22cm, plast.rukojt</v>
          </cell>
          <cell r="C250">
            <v>47</v>
          </cell>
        </row>
        <row r="251">
          <cell r="A251">
            <v>303648</v>
          </cell>
          <cell r="B251" t="str">
            <v>SPONY kanc.aktové 32mm</v>
          </cell>
          <cell r="C251">
            <v>287</v>
          </cell>
        </row>
        <row r="252">
          <cell r="A252">
            <v>303650</v>
          </cell>
          <cell r="B252" t="str">
            <v>SPONY kanc.aktové 75mm</v>
          </cell>
          <cell r="C252">
            <v>7</v>
          </cell>
        </row>
        <row r="253">
          <cell r="A253">
            <v>303651</v>
          </cell>
          <cell r="B253" t="str">
            <v>DRÁTKY do sešívačky No.10</v>
          </cell>
          <cell r="C253">
            <v>10</v>
          </cell>
        </row>
        <row r="254">
          <cell r="A254">
            <v>303653</v>
          </cell>
          <cell r="B254" t="str">
            <v>STOJÁNEK NA PSACÍ POTŘ., plast</v>
          </cell>
          <cell r="C254">
            <v>3</v>
          </cell>
        </row>
        <row r="255">
          <cell r="A255">
            <v>303654</v>
          </cell>
          <cell r="B255" t="str">
            <v>DATUMOVKA TRODAT 4810</v>
          </cell>
          <cell r="C255">
            <v>18</v>
          </cell>
        </row>
        <row r="256">
          <cell r="A256">
            <v>303655</v>
          </cell>
          <cell r="B256" t="str">
            <v>SÁČEK S RYCHLOUZ. 6*4cm/100ks</v>
          </cell>
          <cell r="C256">
            <v>503</v>
          </cell>
        </row>
        <row r="257">
          <cell r="A257">
            <v>303656</v>
          </cell>
          <cell r="B257" t="str">
            <v>ZÁLOŽKY slp.plast,mix barev 45*12mm</v>
          </cell>
          <cell r="C257">
            <v>28</v>
          </cell>
        </row>
        <row r="258">
          <cell r="A258">
            <v>303657</v>
          </cell>
          <cell r="B258" t="str">
            <v>OŘEZÁVÁTKO kovové, dvě velikosti</v>
          </cell>
          <cell r="C258">
            <v>61</v>
          </cell>
        </row>
        <row r="259">
          <cell r="A259">
            <v>303658</v>
          </cell>
          <cell r="B259" t="str">
            <v>ŠTĚTEC  ŠKOLNÍ, přír.č.12 PLOCHÝ/10ks</v>
          </cell>
          <cell r="C259">
            <v>41</v>
          </cell>
        </row>
        <row r="260">
          <cell r="A260">
            <v>303659</v>
          </cell>
          <cell r="B260" t="str">
            <v>PŘIPÍNÁČKY BAREV.HLAV.UH na nástěnku</v>
          </cell>
          <cell r="C260">
            <v>19</v>
          </cell>
        </row>
        <row r="261">
          <cell r="A261">
            <v>303661</v>
          </cell>
          <cell r="B261" t="str">
            <v>Popisovač na kabely  EDDING - modrý</v>
          </cell>
          <cell r="C261">
            <v>28</v>
          </cell>
        </row>
        <row r="262">
          <cell r="A262">
            <v>303662</v>
          </cell>
          <cell r="B262" t="str">
            <v>HŘBETY násuvné 0-3mm/1-30ls modré/1ks</v>
          </cell>
          <cell r="C262">
            <v>1</v>
          </cell>
        </row>
        <row r="263">
          <cell r="A263">
            <v>303666</v>
          </cell>
          <cell r="B263" t="str">
            <v>FOLIE LAM.A5/125mi/100ks</v>
          </cell>
          <cell r="C263">
            <v>14</v>
          </cell>
        </row>
        <row r="264">
          <cell r="A264">
            <v>303670</v>
          </cell>
          <cell r="B264" t="str">
            <v>POPISOVAČ LAKOVÝ 0,7mm, BÍLÝ</v>
          </cell>
          <cell r="C264">
            <v>19</v>
          </cell>
        </row>
        <row r="265">
          <cell r="A265">
            <v>303680</v>
          </cell>
          <cell r="B265" t="str">
            <v>KALENDÁŘ nástěn.3-měsíční pro rok 2022</v>
          </cell>
          <cell r="C265">
            <v>45</v>
          </cell>
        </row>
        <row r="266">
          <cell r="A266">
            <v>303702</v>
          </cell>
          <cell r="B266" t="str">
            <v>POPISOVAČ Edding 790- ČERNÝ</v>
          </cell>
          <cell r="C266">
            <v>25</v>
          </cell>
        </row>
        <row r="267">
          <cell r="A267">
            <v>303703</v>
          </cell>
          <cell r="B267" t="str">
            <v>BOX archivní Esselte - karton.zkosený</v>
          </cell>
          <cell r="C267">
            <v>20</v>
          </cell>
        </row>
        <row r="268">
          <cell r="A268">
            <v>303704</v>
          </cell>
          <cell r="B268" t="str">
            <v>Gumičky barevné, Ø50mm, 1kg</v>
          </cell>
          <cell r="C268">
            <v>3</v>
          </cell>
        </row>
        <row r="269">
          <cell r="A269">
            <v>303714</v>
          </cell>
          <cell r="B269" t="str">
            <v>POPISOVAČ Edding 790-BÍLÝ</v>
          </cell>
          <cell r="C269">
            <v>71</v>
          </cell>
        </row>
        <row r="270">
          <cell r="A270">
            <v>303715</v>
          </cell>
          <cell r="B270" t="str">
            <v>MAGNET kulatý 20mm v plastu /8ks</v>
          </cell>
          <cell r="C270">
            <v>3</v>
          </cell>
        </row>
        <row r="271">
          <cell r="A271">
            <v>303722</v>
          </cell>
          <cell r="B271" t="str">
            <v>POPISOVAČ DOMAU olejový 2,8mm - bílý</v>
          </cell>
          <cell r="C271">
            <v>30</v>
          </cell>
        </row>
        <row r="272">
          <cell r="A272">
            <v>303731</v>
          </cell>
          <cell r="B272" t="str">
            <v>OBÁLKA bublinková 290*370mm          1ks</v>
          </cell>
          <cell r="C272">
            <v>85</v>
          </cell>
        </row>
        <row r="273">
          <cell r="A273">
            <v>303770</v>
          </cell>
          <cell r="B273" t="str">
            <v>SEŠIT 545 A5 40l EKO čtvereček</v>
          </cell>
          <cell r="C273">
            <v>20</v>
          </cell>
        </row>
        <row r="274">
          <cell r="A274">
            <v>303780</v>
          </cell>
          <cell r="B274" t="str">
            <v>Kuličkové pero SOLIDLY</v>
          </cell>
          <cell r="C274">
            <v>563</v>
          </cell>
        </row>
        <row r="275">
          <cell r="A275">
            <v>303790</v>
          </cell>
          <cell r="B275" t="str">
            <v>HOUBA mazací na magnet.tabule-vypratelná</v>
          </cell>
          <cell r="C275">
            <v>18</v>
          </cell>
        </row>
        <row r="276">
          <cell r="A276">
            <v>303811</v>
          </cell>
          <cell r="B276" t="str">
            <v>DRÁTKY do seš. 23/10/1000</v>
          </cell>
          <cell r="C276">
            <v>2</v>
          </cell>
        </row>
      </sheetData>
      <sheetData sheetId="6">
        <row r="2">
          <cell r="A2">
            <v>303000</v>
          </cell>
          <cell r="B2" t="str">
            <v>Popisovač olejový DONAU 2,8mm MODRÝ</v>
          </cell>
          <cell r="C2">
            <v>78</v>
          </cell>
        </row>
        <row r="3">
          <cell r="A3">
            <v>303013</v>
          </cell>
          <cell r="B3" t="str">
            <v>Plotrová role 594mm/80g/46m/50mm 1ks</v>
          </cell>
          <cell r="C3">
            <v>18</v>
          </cell>
        </row>
        <row r="4">
          <cell r="A4">
            <v>303055</v>
          </cell>
          <cell r="B4" t="str">
            <v>KOTOUČEK TERMO 57/30/12 10ks</v>
          </cell>
          <cell r="C4">
            <v>6401</v>
          </cell>
        </row>
        <row r="5">
          <cell r="A5">
            <v>303080</v>
          </cell>
          <cell r="B5" t="str">
            <v>OBÁLKA pap. na CD 125*125m okénko    1ks</v>
          </cell>
          <cell r="C5">
            <v>60</v>
          </cell>
        </row>
        <row r="6">
          <cell r="A6">
            <v>303081</v>
          </cell>
          <cell r="B6" t="str">
            <v>ROZDRUŽOVAČ KART 105*23,5 mix      100ks</v>
          </cell>
          <cell r="C6">
            <v>2</v>
          </cell>
        </row>
        <row r="7">
          <cell r="A7">
            <v>303090</v>
          </cell>
          <cell r="B7" t="str">
            <v>ŠPALÍČEK 9*9cm, mix barev lepený , 4cm</v>
          </cell>
          <cell r="C7">
            <v>36</v>
          </cell>
        </row>
        <row r="8">
          <cell r="A8">
            <v>303100</v>
          </cell>
          <cell r="B8" t="str">
            <v>RAYFILM R0504 BÍLÁ LESK PET et. A4/100ks</v>
          </cell>
          <cell r="C8">
            <v>4</v>
          </cell>
        </row>
        <row r="9">
          <cell r="A9">
            <v>303104</v>
          </cell>
          <cell r="B9" t="str">
            <v>PLOTROVÁ ROLE 297mm/80g/46m/50mm 1ks</v>
          </cell>
          <cell r="C9">
            <v>4</v>
          </cell>
        </row>
        <row r="10">
          <cell r="A10">
            <v>303110</v>
          </cell>
          <cell r="B10" t="str">
            <v>BOX úložný na 5 pořadačů 425*330*300</v>
          </cell>
          <cell r="C10">
            <v>5</v>
          </cell>
        </row>
        <row r="11">
          <cell r="A11">
            <v>303111</v>
          </cell>
          <cell r="B11" t="str">
            <v>POŘADAČ archiv. s kapsou na A4</v>
          </cell>
          <cell r="C11">
            <v>46</v>
          </cell>
        </row>
        <row r="12">
          <cell r="A12">
            <v>303193</v>
          </cell>
          <cell r="B12" t="str">
            <v>SÁČKY IGELIT. 20*30 cm,TRAN./100ks</v>
          </cell>
          <cell r="C12">
            <v>56</v>
          </cell>
        </row>
        <row r="13">
          <cell r="A13">
            <v>303195</v>
          </cell>
          <cell r="B13" t="str">
            <v>PAPÍR XERO A3/80g             ks=500ls</v>
          </cell>
          <cell r="C13">
            <v>53</v>
          </cell>
        </row>
        <row r="14">
          <cell r="A14">
            <v>303196</v>
          </cell>
          <cell r="B14" t="str">
            <v>PAPÍR XERO A4/80g,kvalita B  1ks=500ls</v>
          </cell>
          <cell r="C14">
            <v>1020</v>
          </cell>
        </row>
        <row r="15">
          <cell r="A15">
            <v>303197</v>
          </cell>
          <cell r="B15" t="str">
            <v>PAPÍR XERO A4/80g   kvalita A, 1ks=500ls</v>
          </cell>
          <cell r="C15">
            <v>2429</v>
          </cell>
        </row>
        <row r="16">
          <cell r="A16">
            <v>303198</v>
          </cell>
          <cell r="B16" t="str">
            <v>PAPÍR XERO A4/160g            1ks=250ls</v>
          </cell>
          <cell r="C16">
            <v>12</v>
          </cell>
        </row>
        <row r="17">
          <cell r="A17">
            <v>303203</v>
          </cell>
          <cell r="B17" t="str">
            <v>KALENDÁŘ STOLNÍ týdenní pro rok 2022</v>
          </cell>
          <cell r="C17">
            <v>506</v>
          </cell>
        </row>
        <row r="18">
          <cell r="A18">
            <v>303205</v>
          </cell>
          <cell r="B18" t="str">
            <v>PÁSKA LEP.25*66m,transp</v>
          </cell>
          <cell r="C18">
            <v>122</v>
          </cell>
        </row>
        <row r="19">
          <cell r="A19">
            <v>303206</v>
          </cell>
          <cell r="B19" t="str">
            <v>Prům.utěrka 2 vrst,1040 útržků/ks=2 role</v>
          </cell>
          <cell r="C19">
            <v>14</v>
          </cell>
        </row>
        <row r="20">
          <cell r="A20">
            <v>303207</v>
          </cell>
          <cell r="B20" t="str">
            <v>MOTOUZ JUTA  200g/150m, ø 1,75mm</v>
          </cell>
          <cell r="C20">
            <v>11</v>
          </cell>
        </row>
        <row r="21">
          <cell r="A21">
            <v>303209</v>
          </cell>
          <cell r="B21" t="str">
            <v>OBAL závěsný A5, 50mikr.čirý/100ks</v>
          </cell>
          <cell r="C21">
            <v>1</v>
          </cell>
        </row>
        <row r="22">
          <cell r="A22">
            <v>303210</v>
          </cell>
          <cell r="B22" t="str">
            <v>TUHY PENTEL HB 0,5 mm</v>
          </cell>
          <cell r="C22">
            <v>42</v>
          </cell>
        </row>
        <row r="23">
          <cell r="A23">
            <v>303211</v>
          </cell>
          <cell r="B23" t="str">
            <v>TUŽKA jednor. na pružině, nalep.podložka</v>
          </cell>
          <cell r="C23">
            <v>10</v>
          </cell>
        </row>
        <row r="24">
          <cell r="A24">
            <v>303212</v>
          </cell>
          <cell r="B24" t="str">
            <v>LEPÍCÍ TYČINKA 20g</v>
          </cell>
          <cell r="C24">
            <v>42</v>
          </cell>
        </row>
        <row r="25">
          <cell r="A25">
            <v>303214</v>
          </cell>
          <cell r="B25" t="str">
            <v>DRÁTKY do sešívačky 24/8/1000</v>
          </cell>
          <cell r="C25">
            <v>8</v>
          </cell>
        </row>
        <row r="26">
          <cell r="A26">
            <v>303216</v>
          </cell>
          <cell r="B26" t="str">
            <v>NÁSTĚNKA KORKOVÁ 90*120</v>
          </cell>
          <cell r="C26">
            <v>7</v>
          </cell>
        </row>
        <row r="27">
          <cell r="A27">
            <v>303217</v>
          </cell>
          <cell r="B27" t="str">
            <v>NÁSTĚNKA KORKOVÁ 90*60</v>
          </cell>
          <cell r="C27">
            <v>7</v>
          </cell>
        </row>
        <row r="28">
          <cell r="A28">
            <v>303219</v>
          </cell>
          <cell r="B28" t="str">
            <v>FOLIE PŘED.0,20 ČIRÁ ke kr.vaz.A4/100ls</v>
          </cell>
          <cell r="C28">
            <v>5</v>
          </cell>
        </row>
        <row r="29">
          <cell r="A29">
            <v>303220</v>
          </cell>
          <cell r="B29" t="str">
            <v>FOLIE  LAMIN.A4 80mi /100ks</v>
          </cell>
          <cell r="C29">
            <v>4</v>
          </cell>
        </row>
        <row r="30">
          <cell r="A30">
            <v>303221</v>
          </cell>
          <cell r="B30" t="str">
            <v>FOLIE LAMIN.A4 100mi/100 ks</v>
          </cell>
          <cell r="C30">
            <v>284</v>
          </cell>
        </row>
        <row r="31">
          <cell r="A31">
            <v>303230</v>
          </cell>
          <cell r="B31" t="str">
            <v>SÁČKY 10*15cm, rychlozavírací/100ks</v>
          </cell>
          <cell r="C31">
            <v>18</v>
          </cell>
        </row>
        <row r="32">
          <cell r="A32">
            <v>303231</v>
          </cell>
          <cell r="B32" t="str">
            <v>SÁČKY 8*12cm, rychlozavírací/100ks</v>
          </cell>
          <cell r="C32">
            <v>20</v>
          </cell>
        </row>
        <row r="33">
          <cell r="A33">
            <v>303232</v>
          </cell>
          <cell r="B33" t="str">
            <v>SÁČKY 30*40cm, rychlozavírací/100</v>
          </cell>
          <cell r="C33">
            <v>1</v>
          </cell>
        </row>
        <row r="34">
          <cell r="A34">
            <v>303233</v>
          </cell>
          <cell r="B34" t="str">
            <v>PAPÍR barev. A3/80g sytě žlutý  ks=500ls</v>
          </cell>
          <cell r="C34">
            <v>8</v>
          </cell>
        </row>
        <row r="35">
          <cell r="A35">
            <v>303240</v>
          </cell>
          <cell r="B35" t="str">
            <v>SEŠIT 544 A5 40l EKO linka</v>
          </cell>
          <cell r="C35">
            <v>128</v>
          </cell>
        </row>
        <row r="36">
          <cell r="A36">
            <v>303242</v>
          </cell>
          <cell r="B36" t="str">
            <v>SEŠIT školní 440 A4/40l rec. čistý  1ks</v>
          </cell>
          <cell r="C36">
            <v>30</v>
          </cell>
        </row>
        <row r="37">
          <cell r="A37">
            <v>303243</v>
          </cell>
          <cell r="B37" t="str">
            <v>SEŠIT 444 A4/40ls rec. linka         1ks</v>
          </cell>
          <cell r="C37">
            <v>132</v>
          </cell>
        </row>
        <row r="38">
          <cell r="A38">
            <v>303245</v>
          </cell>
          <cell r="B38" t="str">
            <v>SEŠIT ŠKOLNÍ 644  EKO A6 linkovaný</v>
          </cell>
          <cell r="C38">
            <v>63</v>
          </cell>
        </row>
        <row r="39">
          <cell r="A39">
            <v>303247</v>
          </cell>
          <cell r="B39" t="str">
            <v>KNIHA ZÁZNAMNÍ A5 linka 100ls</v>
          </cell>
          <cell r="C39">
            <v>71</v>
          </cell>
        </row>
        <row r="40">
          <cell r="A40">
            <v>303248</v>
          </cell>
          <cell r="B40" t="str">
            <v>KNIHA ZÁZNAMNÍ A4 linka 100ls</v>
          </cell>
          <cell r="C40">
            <v>70</v>
          </cell>
        </row>
        <row r="41">
          <cell r="A41">
            <v>303253</v>
          </cell>
          <cell r="B41" t="str">
            <v>VIZITKÁŘ OTOČNÝ s pouzdry</v>
          </cell>
          <cell r="C41">
            <v>1</v>
          </cell>
        </row>
        <row r="42">
          <cell r="A42">
            <v>303255</v>
          </cell>
          <cell r="B42" t="str">
            <v>PORTFOLIO A4</v>
          </cell>
          <cell r="C42">
            <v>34</v>
          </cell>
        </row>
        <row r="43">
          <cell r="A43">
            <v>303256</v>
          </cell>
          <cell r="B43" t="str">
            <v>PORTFOLIO A5</v>
          </cell>
          <cell r="C43">
            <v>5</v>
          </cell>
        </row>
        <row r="44">
          <cell r="A44">
            <v>303257</v>
          </cell>
          <cell r="B44" t="str">
            <v>Stojan na kat modrý Transp.modrý</v>
          </cell>
          <cell r="C44">
            <v>45</v>
          </cell>
        </row>
        <row r="45">
          <cell r="A45">
            <v>303258</v>
          </cell>
          <cell r="B45" t="str">
            <v>ŠPALÍČEK  9*9cm bílý, volné listy</v>
          </cell>
          <cell r="C45">
            <v>90</v>
          </cell>
        </row>
        <row r="46">
          <cell r="A46">
            <v>303259</v>
          </cell>
          <cell r="B46" t="str">
            <v>ŠPALÍČEK  9*9 lepený, 6cm</v>
          </cell>
          <cell r="C46">
            <v>67</v>
          </cell>
        </row>
        <row r="47">
          <cell r="A47">
            <v>303260</v>
          </cell>
          <cell r="B47" t="str">
            <v>BLOK A6 linka,lepený nahoře</v>
          </cell>
          <cell r="C47">
            <v>12</v>
          </cell>
        </row>
        <row r="48">
          <cell r="A48">
            <v>303263</v>
          </cell>
          <cell r="B48" t="str">
            <v>BLOK A5 čistý,spirála nahoře 50ls</v>
          </cell>
          <cell r="C48">
            <v>1</v>
          </cell>
        </row>
        <row r="49">
          <cell r="A49">
            <v>303266</v>
          </cell>
          <cell r="B49" t="str">
            <v>BLOK A4 čistý, spirála na boku 50ls</v>
          </cell>
          <cell r="C49">
            <v>1</v>
          </cell>
        </row>
        <row r="50">
          <cell r="A50">
            <v>303268</v>
          </cell>
          <cell r="B50" t="str">
            <v>BLOK A4 čtvereček, spiráůla na boku,50ls</v>
          </cell>
          <cell r="C50">
            <v>1</v>
          </cell>
        </row>
        <row r="51">
          <cell r="A51">
            <v>303270</v>
          </cell>
          <cell r="B51" t="str">
            <v>DESKY na spisy A4, PP š.3cm, gumička</v>
          </cell>
          <cell r="C51">
            <v>33</v>
          </cell>
        </row>
        <row r="52">
          <cell r="A52">
            <v>303271</v>
          </cell>
          <cell r="B52" t="str">
            <v>ARCHIV BOX  330*260*75mm</v>
          </cell>
          <cell r="C52">
            <v>89</v>
          </cell>
        </row>
        <row r="53">
          <cell r="A53">
            <v>303272</v>
          </cell>
          <cell r="B53" t="str">
            <v>POŘADAČ pákový, kart.ČRN MRAM A4,š.7,5cm</v>
          </cell>
          <cell r="C53">
            <v>522</v>
          </cell>
        </row>
        <row r="54">
          <cell r="A54">
            <v>303273</v>
          </cell>
          <cell r="B54" t="str">
            <v>POŘADAČ PÁKOVÝ A4 černý š.50mm</v>
          </cell>
          <cell r="C54">
            <v>127</v>
          </cell>
        </row>
        <row r="55">
          <cell r="A55">
            <v>303275</v>
          </cell>
          <cell r="B55" t="str">
            <v>MAPA A4 PAPÍROVÁ, 3 klopy</v>
          </cell>
          <cell r="C55">
            <v>407</v>
          </cell>
        </row>
        <row r="56">
          <cell r="A56">
            <v>303276</v>
          </cell>
          <cell r="B56" t="str">
            <v>MAPA PVC PRŮHL. 3 klopy + guma,ČIRÁ</v>
          </cell>
          <cell r="C56">
            <v>126</v>
          </cell>
        </row>
        <row r="57">
          <cell r="A57">
            <v>303277</v>
          </cell>
          <cell r="B57" t="str">
            <v>MAPA PVC NEPRŮHLED. 3 klopy + guma MODRÁ</v>
          </cell>
          <cell r="C57">
            <v>90</v>
          </cell>
        </row>
        <row r="58">
          <cell r="A58">
            <v>303278</v>
          </cell>
          <cell r="B58" t="str">
            <v>RYCHLOVAZAČ PVC A4, 001 černý/1ks</v>
          </cell>
          <cell r="C58">
            <v>30</v>
          </cell>
        </row>
        <row r="59">
          <cell r="A59">
            <v>303279</v>
          </cell>
          <cell r="B59" t="str">
            <v>RYCHLOVAZAČ PVC A4, sv.modrý/1ks</v>
          </cell>
          <cell r="C59">
            <v>10</v>
          </cell>
        </row>
        <row r="60">
          <cell r="A60">
            <v>303281</v>
          </cell>
          <cell r="B60" t="str">
            <v>RYCHLOVAZAČ PVC A4, červený/1ks</v>
          </cell>
          <cell r="C60">
            <v>85</v>
          </cell>
        </row>
        <row r="61">
          <cell r="A61">
            <v>303282</v>
          </cell>
          <cell r="B61" t="str">
            <v>RYCHLOVAZAČ PVC A4, zelený/1ks</v>
          </cell>
          <cell r="C61">
            <v>40</v>
          </cell>
        </row>
        <row r="62">
          <cell r="A62">
            <v>303284</v>
          </cell>
          <cell r="B62" t="str">
            <v>RYCHLOVAZAČ PVC A4, žlutý/1ks</v>
          </cell>
          <cell r="C62">
            <v>45</v>
          </cell>
        </row>
        <row r="63">
          <cell r="A63">
            <v>303285</v>
          </cell>
          <cell r="B63" t="str">
            <v>RYCHLOVAZAČ PVC A4, m.modrý/1ks</v>
          </cell>
          <cell r="C63">
            <v>130</v>
          </cell>
        </row>
        <row r="64">
          <cell r="A64">
            <v>303286</v>
          </cell>
          <cell r="B64" t="str">
            <v>RYCHLOVAZAČ PVC A4 EURO děr.bílý/1ks</v>
          </cell>
          <cell r="C64">
            <v>20</v>
          </cell>
        </row>
        <row r="65">
          <cell r="A65">
            <v>303287</v>
          </cell>
          <cell r="B65" t="str">
            <v>RYCHLOVAZAČ PVC A4 EURO děr.černý/1ks</v>
          </cell>
          <cell r="C65">
            <v>38</v>
          </cell>
        </row>
        <row r="66">
          <cell r="A66">
            <v>303288</v>
          </cell>
          <cell r="B66" t="str">
            <v>RYCHLOVAZAČ PVC A4 EURO děr.červený/1ks</v>
          </cell>
          <cell r="C66">
            <v>30</v>
          </cell>
        </row>
        <row r="67">
          <cell r="A67">
            <v>303289</v>
          </cell>
          <cell r="B67" t="str">
            <v>RYCHLOVAZAČ PVC A4 EURO děr.modrý/1ks</v>
          </cell>
          <cell r="C67">
            <v>68</v>
          </cell>
        </row>
        <row r="68">
          <cell r="A68">
            <v>303290</v>
          </cell>
          <cell r="B68" t="str">
            <v>RYCHLOVAZAČ PVC A4 EURO děr.zelený/1ks</v>
          </cell>
          <cell r="C68">
            <v>15</v>
          </cell>
        </row>
        <row r="69">
          <cell r="A69">
            <v>303291</v>
          </cell>
          <cell r="B69" t="str">
            <v>RYCHLOVAZAČ PVC A4 EURO děr.žlutý/1ks</v>
          </cell>
          <cell r="C69">
            <v>15</v>
          </cell>
        </row>
        <row r="70">
          <cell r="A70">
            <v>303292</v>
          </cell>
          <cell r="B70" t="str">
            <v>RYCHLOVAZAČ A4 PREŠPÁNOVÝ (350g/m2)</v>
          </cell>
          <cell r="C70">
            <v>60</v>
          </cell>
        </row>
        <row r="71">
          <cell r="A71">
            <v>303293</v>
          </cell>
          <cell r="B71" t="str">
            <v>OBÁLKA BÍLÁ C6 114*162mm,kr.páska   50ks</v>
          </cell>
          <cell r="C71">
            <v>1690</v>
          </cell>
        </row>
        <row r="72">
          <cell r="A72">
            <v>303294</v>
          </cell>
          <cell r="B72" t="str">
            <v>OBÁLKA BÍLÁ DL 110*220mm,kr.páska  50ks</v>
          </cell>
          <cell r="C72">
            <v>2369</v>
          </cell>
        </row>
        <row r="73">
          <cell r="A73">
            <v>303295</v>
          </cell>
          <cell r="B73" t="str">
            <v>OBÁLKA taška B4 250*353mm,bílá   25ks</v>
          </cell>
          <cell r="C73">
            <v>906</v>
          </cell>
        </row>
        <row r="74">
          <cell r="A74">
            <v>303296</v>
          </cell>
          <cell r="B74" t="str">
            <v>OBÁLKA BÍLÁ C5  162*229mm,kr.páska  50ks</v>
          </cell>
          <cell r="C74">
            <v>1947</v>
          </cell>
        </row>
        <row r="75">
          <cell r="A75">
            <v>303297</v>
          </cell>
          <cell r="B75" t="str">
            <v>TAŠKA C4 229*324mm, SLP s kr.páskou 25ks</v>
          </cell>
          <cell r="C75">
            <v>785</v>
          </cell>
        </row>
        <row r="76">
          <cell r="A76">
            <v>303298</v>
          </cell>
          <cell r="B76" t="str">
            <v>OBÁLKA B4 250*350*40, kříž. dno,bílá25ks</v>
          </cell>
          <cell r="C76">
            <v>95</v>
          </cell>
        </row>
        <row r="77">
          <cell r="A77">
            <v>303299</v>
          </cell>
          <cell r="B77" t="str">
            <v>OBÁLKA B4 250*350*40, X dno,text. hnědá</v>
          </cell>
          <cell r="C77">
            <v>100</v>
          </cell>
        </row>
        <row r="78">
          <cell r="A78">
            <v>303300</v>
          </cell>
          <cell r="B78" t="str">
            <v>OBÁLKA bublinková 260*350 mm         1ks</v>
          </cell>
          <cell r="C78">
            <v>47</v>
          </cell>
        </row>
        <row r="79">
          <cell r="A79">
            <v>303301</v>
          </cell>
          <cell r="B79" t="str">
            <v>OBÁLKA bublinková 170*225mm       1ks</v>
          </cell>
          <cell r="C79">
            <v>38</v>
          </cell>
        </row>
        <row r="80">
          <cell r="A80">
            <v>303303</v>
          </cell>
          <cell r="B80" t="str">
            <v>KOTOUČEK pap. do kalkul. 57/60/12mm 10ks</v>
          </cell>
          <cell r="C80">
            <v>10</v>
          </cell>
        </row>
        <row r="81">
          <cell r="A81">
            <v>303310</v>
          </cell>
          <cell r="B81" t="str">
            <v>PÁSKA  LEP. papírová 50m*25mm, hnědá</v>
          </cell>
          <cell r="C81">
            <v>20</v>
          </cell>
        </row>
        <row r="82">
          <cell r="A82">
            <v>303311</v>
          </cell>
          <cell r="B82" t="str">
            <v>PÁSKA LEP.48*66m, transp.</v>
          </cell>
          <cell r="C82">
            <v>277</v>
          </cell>
        </row>
        <row r="83">
          <cell r="A83">
            <v>303312</v>
          </cell>
          <cell r="B83" t="str">
            <v>Stolní odvíječ lep. pásky C38    (19*33)</v>
          </cell>
          <cell r="C83">
            <v>4</v>
          </cell>
        </row>
        <row r="84">
          <cell r="A84">
            <v>303313</v>
          </cell>
          <cell r="B84" t="str">
            <v>DESKY SP. A4 s tkanicemi mramor</v>
          </cell>
          <cell r="C84">
            <v>3</v>
          </cell>
        </row>
        <row r="85">
          <cell r="A85">
            <v>303314</v>
          </cell>
          <cell r="B85" t="str">
            <v>DESKY SP. A4 s tkanicemi mramor.MODRÉ</v>
          </cell>
          <cell r="C85">
            <v>27</v>
          </cell>
        </row>
        <row r="86">
          <cell r="A86">
            <v>303315</v>
          </cell>
          <cell r="B86" t="str">
            <v>PAPÍR TOALETNÍ Ø28/1ks=6 rolí</v>
          </cell>
          <cell r="C86">
            <v>1066</v>
          </cell>
        </row>
        <row r="87">
          <cell r="A87">
            <v>303316</v>
          </cell>
          <cell r="B87" t="str">
            <v>PAPÍR toal. Ø18cm/1ks=6 rolí</v>
          </cell>
          <cell r="C87">
            <v>368</v>
          </cell>
        </row>
        <row r="88">
          <cell r="A88">
            <v>303317</v>
          </cell>
          <cell r="B88" t="str">
            <v>UBROUSKY EKO BÍLÉ 33*33cm, 100ks/1bal</v>
          </cell>
          <cell r="C88">
            <v>94</v>
          </cell>
        </row>
        <row r="89">
          <cell r="A89">
            <v>303318</v>
          </cell>
          <cell r="B89" t="str">
            <v>MOTOUZ potravin LEN 40/g bílý</v>
          </cell>
          <cell r="C89">
            <v>2</v>
          </cell>
        </row>
        <row r="90">
          <cell r="A90">
            <v>303319</v>
          </cell>
          <cell r="B90" t="str">
            <v>MOTOUZ POLYPROP.250 gr.,jednobarev.</v>
          </cell>
          <cell r="C90">
            <v>62</v>
          </cell>
        </row>
        <row r="91">
          <cell r="A91">
            <v>303321</v>
          </cell>
          <cell r="B91" t="str">
            <v>PODLOŽKA PVC A4,dvojitÁ s klipem nahoře</v>
          </cell>
          <cell r="C91">
            <v>29</v>
          </cell>
        </row>
        <row r="92">
          <cell r="A92">
            <v>303322</v>
          </cell>
          <cell r="B92" t="str">
            <v>PODLOŽKA PVC psací A4 jedn.klip nahoře</v>
          </cell>
          <cell r="C92">
            <v>28</v>
          </cell>
        </row>
        <row r="93">
          <cell r="A93">
            <v>303323</v>
          </cell>
          <cell r="B93" t="str">
            <v>DESKY PVC A4 dvojité kapsy dole růz.barv</v>
          </cell>
          <cell r="C93">
            <v>2</v>
          </cell>
        </row>
        <row r="94">
          <cell r="A94">
            <v>303324</v>
          </cell>
          <cell r="B94" t="str">
            <v>OBAL PP "L" A4,extra silný 180my8 / 10ks</v>
          </cell>
          <cell r="C94">
            <v>394</v>
          </cell>
        </row>
        <row r="95">
          <cell r="A95">
            <v>303325</v>
          </cell>
          <cell r="B95" t="str">
            <v>OBAL EURO B4, boční klopa,110mi/50ks</v>
          </cell>
          <cell r="C95">
            <v>276</v>
          </cell>
        </row>
        <row r="96">
          <cell r="A96">
            <v>303326</v>
          </cell>
          <cell r="B96" t="str">
            <v>OBAL PP "L" A4  110mi            100ks</v>
          </cell>
          <cell r="C96">
            <v>23</v>
          </cell>
        </row>
        <row r="97">
          <cell r="A97">
            <v>303327</v>
          </cell>
          <cell r="B97" t="str">
            <v>OBAL EURO U, A4 45μ, hladký lesk./100ks</v>
          </cell>
          <cell r="C97">
            <v>325</v>
          </cell>
        </row>
        <row r="98">
          <cell r="A98">
            <v>303328</v>
          </cell>
          <cell r="B98" t="str">
            <v>odkladač na A4, Chemoplast</v>
          </cell>
          <cell r="C98">
            <v>79</v>
          </cell>
        </row>
        <row r="99">
          <cell r="A99">
            <v>303330</v>
          </cell>
          <cell r="B99" t="str">
            <v>PRODEJKA ZA HOTOVÉ A5 SP       OPTYS</v>
          </cell>
          <cell r="C99">
            <v>10</v>
          </cell>
        </row>
        <row r="100">
          <cell r="A100">
            <v>303331</v>
          </cell>
          <cell r="B100" t="str">
            <v>DOVOLENKA  A6/100ls. OPTYS 146</v>
          </cell>
          <cell r="C100">
            <v>303</v>
          </cell>
        </row>
        <row r="101">
          <cell r="A101">
            <v>303332</v>
          </cell>
          <cell r="B101" t="str">
            <v>DENÍK STAVEBNÍ  A4 SP/53ls  OPTYS 1996</v>
          </cell>
          <cell r="C101">
            <v>20</v>
          </cell>
        </row>
        <row r="102">
          <cell r="A102">
            <v>303335</v>
          </cell>
          <cell r="B102" t="str">
            <v>KNIHA PŘÍCHODŮ A ODCHOD.A4/64ls.OPTYS</v>
          </cell>
          <cell r="C102">
            <v>8</v>
          </cell>
        </row>
        <row r="103">
          <cell r="A103">
            <v>303337</v>
          </cell>
          <cell r="B103" t="str">
            <v>PROPUSTKA A7/100 ls.</v>
          </cell>
          <cell r="C103">
            <v>60</v>
          </cell>
        </row>
        <row r="104">
          <cell r="A104">
            <v>303338</v>
          </cell>
          <cell r="B104" t="str">
            <v>Příjm.pokl.dok A6 prop. 2*50 1181 OPT</v>
          </cell>
          <cell r="C104">
            <v>46</v>
          </cell>
        </row>
        <row r="105">
          <cell r="A105">
            <v>303339</v>
          </cell>
          <cell r="B105" t="str">
            <v>ZÁZ.O PROV.OS. DOPR.A5,blok á 100 ls.,č.</v>
          </cell>
          <cell r="C105">
            <v>38</v>
          </cell>
        </row>
        <row r="106">
          <cell r="A106">
            <v>303340</v>
          </cell>
          <cell r="B106" t="str">
            <v>ŠTÍTKY SLPna kotouči 37*19mm do et.kl.</v>
          </cell>
          <cell r="C106">
            <v>9</v>
          </cell>
        </row>
        <row r="107">
          <cell r="A107">
            <v>303341</v>
          </cell>
          <cell r="B107" t="str">
            <v>ETIKETY SAM. 96*33  A4/16/100ls</v>
          </cell>
          <cell r="C107">
            <v>9</v>
          </cell>
        </row>
        <row r="108">
          <cell r="A108">
            <v>303342</v>
          </cell>
          <cell r="B108" t="str">
            <v>Lepicí strojek kompl. 8,4mm,20m</v>
          </cell>
          <cell r="C108">
            <v>65</v>
          </cell>
        </row>
        <row r="109">
          <cell r="A109">
            <v>303343</v>
          </cell>
          <cell r="B109" t="str">
            <v>Korekční strojek kompl 4,2*14m</v>
          </cell>
          <cell r="C109">
            <v>254</v>
          </cell>
        </row>
        <row r="110">
          <cell r="A110">
            <v>303346</v>
          </cell>
          <cell r="B110" t="str">
            <v>TUŽKA dřevěná kanc.s pryží, HB/10ks</v>
          </cell>
          <cell r="C110">
            <v>185</v>
          </cell>
        </row>
        <row r="111">
          <cell r="A111">
            <v>303347</v>
          </cell>
          <cell r="B111" t="str">
            <v>TUŽKA dřevěná kanc.s pryží, 2B/12ks</v>
          </cell>
          <cell r="C111">
            <v>36</v>
          </cell>
        </row>
        <row r="112">
          <cell r="A112">
            <v>303348</v>
          </cell>
          <cell r="B112" t="str">
            <v>TUŽKA dvoubarevná červeno-modrá 1ks</v>
          </cell>
          <cell r="C112">
            <v>23</v>
          </cell>
        </row>
        <row r="113">
          <cell r="A113">
            <v>303350</v>
          </cell>
          <cell r="B113" t="str">
            <v>KŘÍDA ŠKOLNÍ BÍLÁ</v>
          </cell>
          <cell r="C113">
            <v>1</v>
          </cell>
        </row>
        <row r="114">
          <cell r="A114">
            <v>303352</v>
          </cell>
          <cell r="B114" t="str">
            <v>NÁPLŇ  4401-E, stand.modrá</v>
          </cell>
          <cell r="C114">
            <v>12</v>
          </cell>
        </row>
        <row r="115">
          <cell r="A115">
            <v>303353</v>
          </cell>
          <cell r="B115" t="str">
            <v>NÁPLŇ  4442 PARKER kov.modrá</v>
          </cell>
          <cell r="C115">
            <v>33</v>
          </cell>
        </row>
        <row r="116">
          <cell r="A116">
            <v>303354</v>
          </cell>
          <cell r="B116" t="str">
            <v>NÁPLŇ  4443 VELKOOBSAH.modrá</v>
          </cell>
          <cell r="C116">
            <v>36</v>
          </cell>
        </row>
        <row r="117">
          <cell r="A117">
            <v>303358</v>
          </cell>
          <cell r="B117" t="str">
            <v>DIÁŘ kapesní měs. PVC min. 79*179   2022</v>
          </cell>
          <cell r="C117">
            <v>166</v>
          </cell>
        </row>
        <row r="118">
          <cell r="A118">
            <v>303363</v>
          </cell>
          <cell r="B118" t="str">
            <v>BARVA RAZÍTKOVÁ  MODRÁ + štěteček 50 ml</v>
          </cell>
          <cell r="C118">
            <v>5</v>
          </cell>
        </row>
        <row r="119">
          <cell r="A119">
            <v>303365</v>
          </cell>
          <cell r="B119" t="str">
            <v>LEPIDLO disperzní tekuté 250gr</v>
          </cell>
          <cell r="C119">
            <v>4</v>
          </cell>
        </row>
        <row r="120">
          <cell r="A120">
            <v>303367</v>
          </cell>
          <cell r="B120" t="str">
            <v>LEPIDLO CHEMOPRÉN Extrém,tuba 50ml</v>
          </cell>
          <cell r="C120">
            <v>8</v>
          </cell>
        </row>
        <row r="121">
          <cell r="A121">
            <v>303369</v>
          </cell>
          <cell r="B121" t="str">
            <v>LEPÍCÍ TYČINKA 40g</v>
          </cell>
          <cell r="C121">
            <v>174</v>
          </cell>
        </row>
        <row r="122">
          <cell r="A122">
            <v>303370</v>
          </cell>
          <cell r="B122" t="str">
            <v>LEPIDLO sekundové 3g</v>
          </cell>
          <cell r="C122">
            <v>210</v>
          </cell>
        </row>
        <row r="123">
          <cell r="A123">
            <v>303371</v>
          </cell>
          <cell r="B123" t="str">
            <v>Náplň do KP SOLIDLY F411 needle</v>
          </cell>
          <cell r="C123">
            <v>10</v>
          </cell>
        </row>
        <row r="124">
          <cell r="A124">
            <v>303372</v>
          </cell>
          <cell r="B124" t="str">
            <v>POPISOVAČ DONAU olejový 2,8mm ČERVENÝ</v>
          </cell>
          <cell r="C124">
            <v>72</v>
          </cell>
        </row>
        <row r="125">
          <cell r="A125">
            <v>303373</v>
          </cell>
          <cell r="B125" t="str">
            <v>NÁPLŇ do rolleru 303600 zelená</v>
          </cell>
          <cell r="C125">
            <v>10</v>
          </cell>
        </row>
        <row r="126">
          <cell r="A126">
            <v>303374</v>
          </cell>
          <cell r="B126" t="str">
            <v>PRAVÍTKO PVC 20cm kouřové</v>
          </cell>
          <cell r="C126">
            <v>16</v>
          </cell>
        </row>
        <row r="127">
          <cell r="A127">
            <v>303375</v>
          </cell>
          <cell r="B127" t="str">
            <v>PRAVÍTKO PVC 40cm  kouřové</v>
          </cell>
          <cell r="C127">
            <v>20</v>
          </cell>
        </row>
        <row r="128">
          <cell r="A128">
            <v>303376</v>
          </cell>
          <cell r="B128" t="str">
            <v>ROLLER 0,3 kovový hrot sada 4 barvy</v>
          </cell>
          <cell r="C128">
            <v>16</v>
          </cell>
        </row>
        <row r="129">
          <cell r="A129">
            <v>303378</v>
          </cell>
          <cell r="B129" t="str">
            <v>POPISOVAČ perm.lihový 2,5mm MODRÝ</v>
          </cell>
          <cell r="C129">
            <v>44</v>
          </cell>
        </row>
        <row r="130">
          <cell r="A130">
            <v>303379</v>
          </cell>
          <cell r="B130" t="str">
            <v>POPISOVAČ perm.lihový 2,5mm ČERVENÝ</v>
          </cell>
          <cell r="C130">
            <v>58</v>
          </cell>
        </row>
        <row r="131">
          <cell r="A131">
            <v>303380</v>
          </cell>
          <cell r="B131" t="str">
            <v>POPISOVAČ perm.lihový 2,5mm ČERNÝ</v>
          </cell>
          <cell r="C131">
            <v>208</v>
          </cell>
        </row>
        <row r="132">
          <cell r="A132">
            <v>303381</v>
          </cell>
          <cell r="B132" t="str">
            <v>POPISOVAČ perm.lihový 2,5mm ZELENÝ</v>
          </cell>
          <cell r="C132">
            <v>36</v>
          </cell>
        </row>
        <row r="133">
          <cell r="A133">
            <v>303382</v>
          </cell>
          <cell r="B133" t="str">
            <v>POPISOVAČ perm.lihový 2,5mm SADA 4 BARVY</v>
          </cell>
          <cell r="C133">
            <v>37</v>
          </cell>
        </row>
        <row r="134">
          <cell r="A134">
            <v>303383</v>
          </cell>
          <cell r="B134" t="str">
            <v>lLINER 0,3mm pl.hrot, sada 4 barvy</v>
          </cell>
          <cell r="C134">
            <v>39</v>
          </cell>
        </row>
        <row r="135">
          <cell r="A135">
            <v>303384</v>
          </cell>
          <cell r="B135" t="str">
            <v>LINER 0,3MM, pl.hrot modrý C4611</v>
          </cell>
          <cell r="C135">
            <v>50</v>
          </cell>
        </row>
        <row r="136">
          <cell r="A136">
            <v>303385</v>
          </cell>
          <cell r="B136" t="str">
            <v>LINER 0,3MM, pl.hrot červený C4611</v>
          </cell>
          <cell r="C136">
            <v>69</v>
          </cell>
        </row>
        <row r="137">
          <cell r="A137">
            <v>303386</v>
          </cell>
          <cell r="B137" t="str">
            <v>LINER 0,3MM, pl.hrot černý C4611</v>
          </cell>
          <cell r="C137">
            <v>30</v>
          </cell>
        </row>
        <row r="138">
          <cell r="A138">
            <v>303388</v>
          </cell>
          <cell r="B138" t="str">
            <v>POPISOVAČ perm.lihový 1mm SADA 4 BARVY</v>
          </cell>
          <cell r="C138">
            <v>26</v>
          </cell>
        </row>
        <row r="139">
          <cell r="A139">
            <v>303389</v>
          </cell>
          <cell r="B139" t="str">
            <v>POPISOVAČ perm.lihový 1mm, ČERNÝ</v>
          </cell>
          <cell r="C139">
            <v>1333</v>
          </cell>
        </row>
        <row r="140">
          <cell r="A140">
            <v>303390</v>
          </cell>
          <cell r="B140" t="str">
            <v>POPISOVAČ perm.lihový 1mm MODRÝ</v>
          </cell>
          <cell r="C140">
            <v>449</v>
          </cell>
        </row>
        <row r="141">
          <cell r="A141">
            <v>303391</v>
          </cell>
          <cell r="B141" t="str">
            <v>POPISOVAČ perm.lihový 1mm ČERVENÝ</v>
          </cell>
          <cell r="C141">
            <v>400</v>
          </cell>
        </row>
        <row r="142">
          <cell r="A142">
            <v>303392</v>
          </cell>
          <cell r="B142" t="str">
            <v>POPISOVAČ perm.lihový 1mm ZELENÝ</v>
          </cell>
          <cell r="C142">
            <v>124</v>
          </cell>
        </row>
        <row r="143">
          <cell r="A143">
            <v>303393</v>
          </cell>
          <cell r="B143" t="str">
            <v>ZVÝRAZŇOVAČ klín.hrot 1-4mm SADA 6 BAREV</v>
          </cell>
          <cell r="C143">
            <v>65</v>
          </cell>
        </row>
        <row r="144">
          <cell r="A144">
            <v>303410</v>
          </cell>
          <cell r="B144" t="str">
            <v>POPISOVAČ na bílé tabule 2,5mm, sada</v>
          </cell>
          <cell r="C144">
            <v>42</v>
          </cell>
        </row>
        <row r="145">
          <cell r="A145">
            <v>303416</v>
          </cell>
          <cell r="B145" t="str">
            <v>LINER PRO TECH.KRESLENÍ SADA 4KS</v>
          </cell>
          <cell r="C145">
            <v>9</v>
          </cell>
        </row>
        <row r="146">
          <cell r="A146">
            <v>303418</v>
          </cell>
          <cell r="B146" t="str">
            <v>FIXY ŠKOLNÍ,OBYČ. 7790 12-BAREV</v>
          </cell>
          <cell r="C146">
            <v>8</v>
          </cell>
        </row>
        <row r="147">
          <cell r="A147">
            <v>303419</v>
          </cell>
          <cell r="B147" t="str">
            <v>SEŠÍVAČKA do 30 listů</v>
          </cell>
          <cell r="C147">
            <v>50</v>
          </cell>
        </row>
        <row r="148">
          <cell r="A148">
            <v>303420</v>
          </cell>
          <cell r="B148" t="str">
            <v>SEŠÍVAČKA s dlouhým ramenem do 20 listů</v>
          </cell>
          <cell r="C148">
            <v>1</v>
          </cell>
        </row>
        <row r="149">
          <cell r="A149">
            <v>303421</v>
          </cell>
          <cell r="B149" t="str">
            <v>SEŠÍVAČKA do 15 listů</v>
          </cell>
          <cell r="C149">
            <v>11</v>
          </cell>
        </row>
        <row r="150">
          <cell r="A150">
            <v>303422</v>
          </cell>
          <cell r="B150" t="str">
            <v>SEŠÍVAČKA malá na drátky No.10</v>
          </cell>
          <cell r="C150">
            <v>8</v>
          </cell>
        </row>
        <row r="151">
          <cell r="A151">
            <v>303424</v>
          </cell>
          <cell r="B151" t="str">
            <v>DĚROVAČ  DO 10 LISTŮ</v>
          </cell>
          <cell r="C151">
            <v>13</v>
          </cell>
        </row>
        <row r="152">
          <cell r="A152">
            <v>303425</v>
          </cell>
          <cell r="B152" t="str">
            <v>ČTYŘDĚROVAČ do 25 listů</v>
          </cell>
          <cell r="C152">
            <v>2</v>
          </cell>
        </row>
        <row r="153">
          <cell r="A153">
            <v>303426</v>
          </cell>
          <cell r="B153" t="str">
            <v>SPONY kanc.aktové 50mm</v>
          </cell>
          <cell r="C153">
            <v>40</v>
          </cell>
        </row>
        <row r="154">
          <cell r="A154">
            <v>303427</v>
          </cell>
          <cell r="B154" t="str">
            <v>DRÁTKY do sešívačky 24/6</v>
          </cell>
          <cell r="C154">
            <v>363</v>
          </cell>
        </row>
        <row r="155">
          <cell r="A155">
            <v>303428</v>
          </cell>
          <cell r="B155" t="str">
            <v>KLIP kanc.kovovýr 19 mm/12ks</v>
          </cell>
          <cell r="C155">
            <v>45</v>
          </cell>
        </row>
        <row r="156">
          <cell r="A156">
            <v>303429</v>
          </cell>
          <cell r="B156" t="str">
            <v>KLIP kanc. kovový 32mm/12ks</v>
          </cell>
          <cell r="C156">
            <v>31</v>
          </cell>
        </row>
        <row r="157">
          <cell r="A157">
            <v>303430</v>
          </cell>
          <cell r="B157" t="str">
            <v>KLIP kanc. kovovýr 51mm/12ks</v>
          </cell>
          <cell r="C157">
            <v>15</v>
          </cell>
        </row>
        <row r="158">
          <cell r="A158">
            <v>303431</v>
          </cell>
          <cell r="B158" t="str">
            <v>NAVLHČOVAČ</v>
          </cell>
          <cell r="C158">
            <v>10</v>
          </cell>
        </row>
        <row r="159">
          <cell r="A159">
            <v>303434</v>
          </cell>
          <cell r="B159" t="str">
            <v>PŘIPÍNÁČKY 10mm/100ks</v>
          </cell>
          <cell r="C159">
            <v>2</v>
          </cell>
        </row>
        <row r="160">
          <cell r="A160">
            <v>303436</v>
          </cell>
          <cell r="B160" t="str">
            <v>HŘBETY VÁZACÍ plast.MODRÉ 8mm/100ks</v>
          </cell>
          <cell r="C160">
            <v>4</v>
          </cell>
        </row>
        <row r="161">
          <cell r="A161">
            <v>303438</v>
          </cell>
          <cell r="B161" t="str">
            <v>DESKY ZAD.RLTLX,im.kůže,A4 BÍLÉ /100ls</v>
          </cell>
          <cell r="C161">
            <v>2</v>
          </cell>
        </row>
        <row r="162">
          <cell r="A162">
            <v>303439</v>
          </cell>
          <cell r="B162" t="str">
            <v>DESKY ZAD.RLTLX,im.kůže,A4 modré/100ls</v>
          </cell>
          <cell r="C162">
            <v>6</v>
          </cell>
        </row>
        <row r="163">
          <cell r="A163">
            <v>303440</v>
          </cell>
          <cell r="B163" t="str">
            <v>FÓLIE lamin. A4 175mikr/100ks</v>
          </cell>
          <cell r="C163">
            <v>5</v>
          </cell>
        </row>
        <row r="164">
          <cell r="A164">
            <v>303441</v>
          </cell>
          <cell r="B164" t="str">
            <v>FOLIE  LAMIN. A3/100mi/100ks</v>
          </cell>
          <cell r="C164">
            <v>60</v>
          </cell>
        </row>
        <row r="165">
          <cell r="A165">
            <v>303443</v>
          </cell>
          <cell r="B165" t="str">
            <v>SÁČKY s rychlouzávěrem 15*22cm á 100ks</v>
          </cell>
          <cell r="C165">
            <v>13</v>
          </cell>
        </row>
        <row r="166">
          <cell r="A166">
            <v>303467</v>
          </cell>
          <cell r="B166" t="str">
            <v>BLOK A6 čistý, lepený nahoře</v>
          </cell>
          <cell r="C166">
            <v>100</v>
          </cell>
        </row>
        <row r="167">
          <cell r="A167">
            <v>303496</v>
          </cell>
          <cell r="B167" t="str">
            <v>HOUBA HRANATÁ VELKÁ 10,5x15x6 cm</v>
          </cell>
          <cell r="C167">
            <v>47</v>
          </cell>
        </row>
        <row r="168">
          <cell r="A168">
            <v>303501</v>
          </cell>
          <cell r="B168" t="str">
            <v>KELÍMEK PLAST.na horké, 200ml/100ks</v>
          </cell>
          <cell r="C168">
            <v>12</v>
          </cell>
        </row>
        <row r="169">
          <cell r="A169">
            <v>303514</v>
          </cell>
          <cell r="B169" t="str">
            <v>SÁČKY MIKRO. 25*35 cm, ODTRH./  100ks</v>
          </cell>
          <cell r="C169">
            <v>12</v>
          </cell>
        </row>
        <row r="170">
          <cell r="A170">
            <v>303515</v>
          </cell>
          <cell r="B170" t="str">
            <v>SÁČKY MIKRO. 25*40cm, ODTRH./100ks</v>
          </cell>
          <cell r="C170">
            <v>18</v>
          </cell>
        </row>
        <row r="171">
          <cell r="A171">
            <v>303516</v>
          </cell>
          <cell r="B171" t="str">
            <v>SÁČKY VECTOR A 4 složka se zipem/1ks</v>
          </cell>
          <cell r="C171">
            <v>85</v>
          </cell>
        </row>
        <row r="172">
          <cell r="A172">
            <v>303517</v>
          </cell>
          <cell r="B172" t="str">
            <v>SÁČKY VECTOR A 5 složka se zipem/1ks</v>
          </cell>
          <cell r="C172">
            <v>322</v>
          </cell>
        </row>
        <row r="173">
          <cell r="A173">
            <v>303518</v>
          </cell>
          <cell r="B173" t="str">
            <v>PAPÍR XERO A5/80g              1ks=500ls</v>
          </cell>
          <cell r="C173">
            <v>20</v>
          </cell>
        </row>
        <row r="174">
          <cell r="A174">
            <v>303523</v>
          </cell>
          <cell r="B174" t="str">
            <v>PAPÍR A4/80g sytě oranž.       1ks=500ls</v>
          </cell>
          <cell r="C174">
            <v>24</v>
          </cell>
        </row>
        <row r="175">
          <cell r="A175">
            <v>303525</v>
          </cell>
          <cell r="B175" t="str">
            <v>PAPÍR A4/80g sytě žlutý   1ks=500ls</v>
          </cell>
          <cell r="C175">
            <v>17</v>
          </cell>
        </row>
        <row r="176">
          <cell r="A176">
            <v>303535</v>
          </cell>
          <cell r="B176" t="str">
            <v>DIÁŘ denní A5, lamino, pro rok 2022</v>
          </cell>
          <cell r="C176">
            <v>48</v>
          </cell>
        </row>
        <row r="177">
          <cell r="A177">
            <v>303536</v>
          </cell>
          <cell r="B177" t="str">
            <v>ZÁZNAMY DENNÍ  A5 univer.bez udání roku</v>
          </cell>
          <cell r="C177">
            <v>6</v>
          </cell>
        </row>
        <row r="178">
          <cell r="A178">
            <v>303538</v>
          </cell>
          <cell r="B178" t="str">
            <v>BLOK A4 linka, boční spirála, 50ls</v>
          </cell>
          <cell r="C178">
            <v>28</v>
          </cell>
        </row>
        <row r="179">
          <cell r="A179">
            <v>303539</v>
          </cell>
          <cell r="B179" t="str">
            <v>ŠPALÍČEK 8,5*8,5 bílý, v plexi krabičce</v>
          </cell>
          <cell r="C179">
            <v>21</v>
          </cell>
        </row>
        <row r="180">
          <cell r="A180">
            <v>303542</v>
          </cell>
          <cell r="B180" t="str">
            <v>BLOK A5 linka,horní spirála 50ls</v>
          </cell>
          <cell r="C180">
            <v>5</v>
          </cell>
        </row>
        <row r="181">
          <cell r="A181">
            <v>303543</v>
          </cell>
          <cell r="B181" t="str">
            <v>BLOČEK SAMOLEP malý 50*40, žlutý/ 1ks</v>
          </cell>
          <cell r="C181">
            <v>236</v>
          </cell>
        </row>
        <row r="182">
          <cell r="A182">
            <v>303544</v>
          </cell>
          <cell r="B182" t="str">
            <v>BLOČEK SAMOLEP. 75*75 mm, žlutý/1ks</v>
          </cell>
          <cell r="C182">
            <v>268</v>
          </cell>
        </row>
        <row r="183">
          <cell r="A183">
            <v>303545</v>
          </cell>
          <cell r="B183" t="str">
            <v>BLOČEK SAMOLEP. žlutý 75*125mm/1</v>
          </cell>
          <cell r="C183">
            <v>68</v>
          </cell>
        </row>
        <row r="184">
          <cell r="A184">
            <v>303546</v>
          </cell>
          <cell r="B184" t="str">
            <v>VLOŽKA NÁHRADNÍ DO KR.BLOKU,A5 linka</v>
          </cell>
          <cell r="C184">
            <v>2</v>
          </cell>
        </row>
        <row r="185">
          <cell r="A185">
            <v>303547</v>
          </cell>
          <cell r="B185" t="str">
            <v>POŘADAČ pákový 50m, potah plast, různé b</v>
          </cell>
          <cell r="C185">
            <v>67</v>
          </cell>
        </row>
        <row r="186">
          <cell r="A186">
            <v>303548</v>
          </cell>
          <cell r="B186" t="str">
            <v>POŘADAČ PÁKOVÝ ECONOMY  70mm, A4 modrý</v>
          </cell>
          <cell r="C186">
            <v>26</v>
          </cell>
        </row>
        <row r="187">
          <cell r="A187">
            <v>303549</v>
          </cell>
          <cell r="B187" t="str">
            <v>POŘADAČ katalog. 7cm/4kroužek modrý</v>
          </cell>
          <cell r="C187">
            <v>23</v>
          </cell>
        </row>
        <row r="188">
          <cell r="A188">
            <v>303550</v>
          </cell>
          <cell r="B188" t="str">
            <v>MAPA A4 PAPÍROVÁ, bez klop</v>
          </cell>
          <cell r="C188">
            <v>100</v>
          </cell>
        </row>
        <row r="189">
          <cell r="A189">
            <v>303552</v>
          </cell>
          <cell r="B189" t="str">
            <v>RYCHLOVAZAČ ROC obyčejný A4/modrý</v>
          </cell>
          <cell r="C189">
            <v>156</v>
          </cell>
        </row>
        <row r="190">
          <cell r="A190">
            <v>303554</v>
          </cell>
          <cell r="B190" t="str">
            <v>RYCHLOVAZAČ RZC závěsný, plný modrý/1ks</v>
          </cell>
          <cell r="C190">
            <v>31</v>
          </cell>
        </row>
        <row r="191">
          <cell r="A191">
            <v>303555</v>
          </cell>
          <cell r="B191" t="str">
            <v>OBÁLKA taška C4 229*324mm,bílá, sam.25ks</v>
          </cell>
          <cell r="C191">
            <v>440</v>
          </cell>
        </row>
        <row r="192">
          <cell r="A192">
            <v>303556</v>
          </cell>
          <cell r="B192" t="str">
            <v>PÁSKA PĚNOVÁ,MONT.OBOUSTR.3M,19 x 1,5m</v>
          </cell>
          <cell r="C192">
            <v>16</v>
          </cell>
        </row>
        <row r="193">
          <cell r="A193">
            <v>303557</v>
          </cell>
          <cell r="B193" t="str">
            <v>PÁSKA LEP.12*33m trans</v>
          </cell>
          <cell r="C193">
            <v>37</v>
          </cell>
        </row>
        <row r="194">
          <cell r="A194">
            <v>303558</v>
          </cell>
          <cell r="B194" t="str">
            <v>PAPÍR TOAL. 400 útržků /1ks=6 rolí</v>
          </cell>
          <cell r="C194">
            <v>385</v>
          </cell>
        </row>
        <row r="195">
          <cell r="A195">
            <v>303559</v>
          </cell>
          <cell r="B195" t="str">
            <v>RUČNÍKY PAP 50ks záv.kl./1ks = 50 klipů</v>
          </cell>
          <cell r="C195">
            <v>150</v>
          </cell>
        </row>
        <row r="196">
          <cell r="A196">
            <v>303560</v>
          </cell>
          <cell r="B196" t="str">
            <v>RUČNÍK papírový C šedý, 5000ks v krabici</v>
          </cell>
          <cell r="C196">
            <v>247</v>
          </cell>
        </row>
        <row r="197">
          <cell r="A197">
            <v>303561</v>
          </cell>
          <cell r="B197" t="str">
            <v>RUČNÍKY PAP. v roli Ø13,5 cm/ks=12 rolí</v>
          </cell>
          <cell r="C197">
            <v>169</v>
          </cell>
        </row>
        <row r="198">
          <cell r="A198">
            <v>303562</v>
          </cell>
          <cell r="B198" t="str">
            <v>RUČNÍK pap. v roli Ø20cm /ks=6 rolí</v>
          </cell>
          <cell r="C198">
            <v>335</v>
          </cell>
        </row>
        <row r="199">
          <cell r="A199">
            <v>303575</v>
          </cell>
          <cell r="B199" t="str">
            <v>DESKY A4 PVC černé, rychlosvorka</v>
          </cell>
          <cell r="C199">
            <v>5</v>
          </cell>
        </row>
        <row r="200">
          <cell r="A200">
            <v>303577</v>
          </cell>
          <cell r="B200" t="str">
            <v>OBAL PP "U" A4 150mi čirý    10ks</v>
          </cell>
          <cell r="C200">
            <v>2</v>
          </cell>
        </row>
        <row r="201">
          <cell r="A201">
            <v>303578</v>
          </cell>
          <cell r="B201" t="str">
            <v>EUROOBAL A4 U-MAXI 100mi 22*30/50ks</v>
          </cell>
          <cell r="C201">
            <v>410</v>
          </cell>
        </row>
        <row r="202">
          <cell r="A202">
            <v>303579</v>
          </cell>
          <cell r="B202" t="str">
            <v>OBAL EURO A4 "U" hladký 70mikr/100ks</v>
          </cell>
          <cell r="C202">
            <v>172</v>
          </cell>
        </row>
        <row r="203">
          <cell r="A203">
            <v>303580</v>
          </cell>
          <cell r="B203" t="str">
            <v>OBAL na čip.kartu 54*85, 200mi měkký 1ks</v>
          </cell>
          <cell r="C203">
            <v>1514</v>
          </cell>
        </row>
        <row r="204">
          <cell r="A204">
            <v>303583</v>
          </cell>
          <cell r="B204" t="str">
            <v>SÁČKY s rychlouzávěrem 20*30cm/100ks</v>
          </cell>
          <cell r="C204">
            <v>1</v>
          </cell>
        </row>
        <row r="205">
          <cell r="A205">
            <v>303584</v>
          </cell>
          <cell r="B205" t="str">
            <v>KNIHA PODPISOVÁ A4, 20 vnitř.listů</v>
          </cell>
          <cell r="C205">
            <v>4</v>
          </cell>
        </row>
        <row r="206">
          <cell r="A206">
            <v>303585</v>
          </cell>
          <cell r="B206" t="str">
            <v>ZÁZ.O PROV.NÁK DOPR.A4/100ls.  OPTYS</v>
          </cell>
          <cell r="C206">
            <v>37</v>
          </cell>
        </row>
        <row r="207">
          <cell r="A207">
            <v>303587</v>
          </cell>
          <cell r="B207" t="str">
            <v>ŽÁDOST O PRACOVNÍ VOLNO A6 SEVT 301409</v>
          </cell>
          <cell r="C207">
            <v>56</v>
          </cell>
        </row>
        <row r="208">
          <cell r="A208">
            <v>303588</v>
          </cell>
          <cell r="B208" t="str">
            <v>ETIKETY tab.2 řad/25skl/400ks 89*36mm</v>
          </cell>
          <cell r="C208">
            <v>6</v>
          </cell>
        </row>
        <row r="209">
          <cell r="A209">
            <v>303589</v>
          </cell>
          <cell r="B209" t="str">
            <v>ETIKETY tabel. dvouř. 89*36,1-500/8000ks</v>
          </cell>
          <cell r="C209">
            <v>4</v>
          </cell>
        </row>
        <row r="210">
          <cell r="A210">
            <v>303590</v>
          </cell>
          <cell r="B210" t="str">
            <v>ETIKETA 105*42,5 bílá, 14 ks na A4</v>
          </cell>
          <cell r="C210">
            <v>2</v>
          </cell>
        </row>
        <row r="211">
          <cell r="A211">
            <v>303595</v>
          </cell>
          <cell r="B211" t="str">
            <v>Lepidlo  GAMAFIX PRITT 100g</v>
          </cell>
          <cell r="C211">
            <v>109</v>
          </cell>
        </row>
        <row r="212">
          <cell r="A212">
            <v>303596</v>
          </cell>
          <cell r="B212" t="str">
            <v>TUHY DO VERSATILKY - B</v>
          </cell>
          <cell r="C212">
            <v>21</v>
          </cell>
        </row>
        <row r="213">
          <cell r="A213">
            <v>303597</v>
          </cell>
          <cell r="B213" t="str">
            <v>ROLLER gelový 0,7mm modrá</v>
          </cell>
          <cell r="C213">
            <v>678</v>
          </cell>
        </row>
        <row r="214">
          <cell r="A214">
            <v>303598</v>
          </cell>
          <cell r="B214" t="str">
            <v>ROLLER gelový 0,7mm červená</v>
          </cell>
          <cell r="C214">
            <v>94</v>
          </cell>
        </row>
        <row r="215">
          <cell r="A215">
            <v>303599</v>
          </cell>
          <cell r="B215" t="str">
            <v>Tužka SARASA, černý gel</v>
          </cell>
          <cell r="C215">
            <v>98</v>
          </cell>
        </row>
        <row r="216">
          <cell r="A216">
            <v>303600</v>
          </cell>
          <cell r="B216" t="str">
            <v>ROLLER gelový 0,7mm zelená</v>
          </cell>
          <cell r="C216">
            <v>50</v>
          </cell>
        </row>
        <row r="217">
          <cell r="A217">
            <v>303601</v>
          </cell>
          <cell r="B217" t="str">
            <v>TUHY PENTEL 2B 0,5 mm MĚKKÉ</v>
          </cell>
          <cell r="C217">
            <v>68</v>
          </cell>
        </row>
        <row r="218">
          <cell r="A218">
            <v>303603</v>
          </cell>
          <cell r="B218" t="str">
            <v>PRYŽ kombinovaná</v>
          </cell>
          <cell r="C218">
            <v>98</v>
          </cell>
        </row>
        <row r="219">
          <cell r="A219">
            <v>303604</v>
          </cell>
          <cell r="B219" t="str">
            <v>MIKROTUŽKA kovová výs.hrot 0,5mm</v>
          </cell>
          <cell r="C219">
            <v>45</v>
          </cell>
        </row>
        <row r="220">
          <cell r="A220">
            <v>303606</v>
          </cell>
          <cell r="B220" t="str">
            <v>MIKROTUŽKA PLAST 0,5MM</v>
          </cell>
          <cell r="C220">
            <v>82</v>
          </cell>
        </row>
        <row r="221">
          <cell r="A221">
            <v>303607</v>
          </cell>
          <cell r="B221" t="str">
            <v>TUŽKA VERSATILKA,5201 kovová</v>
          </cell>
          <cell r="C221">
            <v>34</v>
          </cell>
        </row>
        <row r="222">
          <cell r="A222">
            <v>303608</v>
          </cell>
          <cell r="B222" t="str">
            <v>PERO KULIČKOVÉ celokovové 0,7mm</v>
          </cell>
          <cell r="C222">
            <v>599</v>
          </cell>
        </row>
        <row r="223">
          <cell r="A223">
            <v>303609</v>
          </cell>
          <cell r="B223" t="str">
            <v>ROLLER přepisovací s jehl.hrotem Frixion</v>
          </cell>
          <cell r="C223">
            <v>63</v>
          </cell>
        </row>
        <row r="224">
          <cell r="A224">
            <v>303611</v>
          </cell>
          <cell r="B224" t="str">
            <v>PERO KUL. jednorázové, modrá náplň</v>
          </cell>
          <cell r="C224">
            <v>690</v>
          </cell>
        </row>
        <row r="225">
          <cell r="A225">
            <v>303612</v>
          </cell>
          <cell r="B225" t="str">
            <v>NÁPLŇ HH007 prodlouž.11,4 cm, modrá</v>
          </cell>
          <cell r="C225">
            <v>20</v>
          </cell>
        </row>
        <row r="226">
          <cell r="A226">
            <v>303615</v>
          </cell>
          <cell r="B226" t="str">
            <v>NÁPLŇ do rolleru 303597 modrá</v>
          </cell>
          <cell r="C226">
            <v>223</v>
          </cell>
        </row>
        <row r="227">
          <cell r="A227">
            <v>303616</v>
          </cell>
          <cell r="B227" t="str">
            <v>NÁPLŇ do rolleru 303598 červená</v>
          </cell>
          <cell r="C227">
            <v>21</v>
          </cell>
        </row>
        <row r="228">
          <cell r="A228">
            <v>303618</v>
          </cell>
          <cell r="B228" t="str">
            <v>NÁPLŇ do roll. 303609 modrá/3ks</v>
          </cell>
          <cell r="C228">
            <v>63</v>
          </cell>
        </row>
        <row r="229">
          <cell r="A229">
            <v>303619</v>
          </cell>
          <cell r="B229" t="str">
            <v>LEPIDLO  tekuté trans. s mambránou 50ml</v>
          </cell>
          <cell r="C229">
            <v>19</v>
          </cell>
        </row>
        <row r="230">
          <cell r="A230">
            <v>303620</v>
          </cell>
          <cell r="B230" t="str">
            <v>NÁPLŇ do rolleru 303599 černá</v>
          </cell>
          <cell r="C230">
            <v>33</v>
          </cell>
        </row>
        <row r="231">
          <cell r="A231">
            <v>303621</v>
          </cell>
          <cell r="B231" t="str">
            <v>LEPÍCÍ ČTVEREČKY oboustranné 60ks</v>
          </cell>
          <cell r="C231">
            <v>2</v>
          </cell>
        </row>
        <row r="232">
          <cell r="A232">
            <v>303622</v>
          </cell>
          <cell r="B232" t="str">
            <v>PRAVÍTKO PVC 30cm kouřové</v>
          </cell>
          <cell r="C232">
            <v>20</v>
          </cell>
        </row>
        <row r="233">
          <cell r="A233">
            <v>303623</v>
          </cell>
          <cell r="B233" t="str">
            <v>TROJÚHELNÍK pla s ryskou</v>
          </cell>
          <cell r="C233">
            <v>9</v>
          </cell>
        </row>
        <row r="234">
          <cell r="A234">
            <v>303625</v>
          </cell>
          <cell r="B234" t="str">
            <v>POPISOVAČ CD/DVD  ČERNÝ</v>
          </cell>
          <cell r="C234">
            <v>108</v>
          </cell>
        </row>
        <row r="235">
          <cell r="A235">
            <v>303627</v>
          </cell>
          <cell r="B235" t="str">
            <v>ROLLER 0,3 kovový hrot modrý</v>
          </cell>
          <cell r="C235">
            <v>159</v>
          </cell>
        </row>
        <row r="236">
          <cell r="A236">
            <v>303628</v>
          </cell>
          <cell r="B236" t="str">
            <v>ROLLER 0,3 kovový hrot červený</v>
          </cell>
          <cell r="C236">
            <v>20</v>
          </cell>
        </row>
        <row r="237">
          <cell r="A237">
            <v>303629</v>
          </cell>
          <cell r="B237" t="str">
            <v>ROLLER 0,3 kovový hrot černý</v>
          </cell>
          <cell r="C237">
            <v>57</v>
          </cell>
        </row>
        <row r="238">
          <cell r="A238">
            <v>303630</v>
          </cell>
          <cell r="B238" t="str">
            <v>ROLLER 0,3 kovový hrot zelený</v>
          </cell>
          <cell r="C238">
            <v>15</v>
          </cell>
        </row>
        <row r="239">
          <cell r="A239">
            <v>303631</v>
          </cell>
          <cell r="B239" t="str">
            <v>ZVÝRAZŇOVAČ klín.hrot 1-4mm ŽLUTÝ</v>
          </cell>
          <cell r="C239">
            <v>241</v>
          </cell>
        </row>
        <row r="240">
          <cell r="A240">
            <v>303632</v>
          </cell>
          <cell r="B240" t="str">
            <v>ZVÝRAZŇOVAČ klín.hrot 1-4mm zelený</v>
          </cell>
          <cell r="C240">
            <v>137</v>
          </cell>
        </row>
        <row r="241">
          <cell r="A241">
            <v>303633</v>
          </cell>
          <cell r="B241" t="str">
            <v>ZVÝRAZŇOVAČ klín.hrot 1-4mm ORANŽOVÝ</v>
          </cell>
          <cell r="C241">
            <v>225</v>
          </cell>
        </row>
        <row r="242">
          <cell r="A242">
            <v>303634</v>
          </cell>
          <cell r="B242" t="str">
            <v>ZVÝRAZŇOVAČ klín.hrot 1-4mm MODRÝ</v>
          </cell>
          <cell r="C242">
            <v>141</v>
          </cell>
        </row>
        <row r="243">
          <cell r="A243">
            <v>303635</v>
          </cell>
          <cell r="B243" t="str">
            <v>ZVÝRAZŇOVAČ klín.hrot 1-4mm FIALOVÝ</v>
          </cell>
          <cell r="C243">
            <v>40</v>
          </cell>
        </row>
        <row r="244">
          <cell r="A244">
            <v>303636</v>
          </cell>
          <cell r="B244" t="str">
            <v>ZVÝRAZŇOVAČ klín.hrot 1-4mm RŮŽOVÝ</v>
          </cell>
          <cell r="C244">
            <v>149</v>
          </cell>
        </row>
        <row r="245">
          <cell r="A245">
            <v>303639</v>
          </cell>
          <cell r="B245" t="str">
            <v>ZVÝRAZŇOVAČ tenký hr 1,8 mm,kul. 4-barvy</v>
          </cell>
          <cell r="C245">
            <v>24</v>
          </cell>
        </row>
        <row r="246">
          <cell r="A246">
            <v>303641</v>
          </cell>
          <cell r="B246" t="str">
            <v>SEŠÍVAČKA   do 90 listů</v>
          </cell>
          <cell r="C246">
            <v>3</v>
          </cell>
        </row>
        <row r="247">
          <cell r="A247">
            <v>303642</v>
          </cell>
          <cell r="B247" t="str">
            <v>DĚROVAČ  VELKÝ, LITINOVÝ (MIKOV 609)</v>
          </cell>
          <cell r="C247">
            <v>2</v>
          </cell>
        </row>
        <row r="248">
          <cell r="A248">
            <v>303643</v>
          </cell>
          <cell r="B248" t="str">
            <v>ROZEŠÍVAČ SPON</v>
          </cell>
          <cell r="C248">
            <v>46</v>
          </cell>
        </row>
        <row r="249">
          <cell r="A249">
            <v>303644</v>
          </cell>
          <cell r="B249" t="str">
            <v>NŮŽKY KANCELÁŘSKÉ 25cm</v>
          </cell>
          <cell r="C249">
            <v>12</v>
          </cell>
        </row>
        <row r="250">
          <cell r="A250">
            <v>303645</v>
          </cell>
          <cell r="B250" t="str">
            <v>NŮŽKY kanc. celokovové 21cm</v>
          </cell>
          <cell r="C250">
            <v>27</v>
          </cell>
        </row>
        <row r="251">
          <cell r="A251">
            <v>303646</v>
          </cell>
          <cell r="B251" t="str">
            <v>Nůžky 20-22cm, plast.rukojt</v>
          </cell>
          <cell r="C251">
            <v>38</v>
          </cell>
        </row>
        <row r="252">
          <cell r="A252">
            <v>303648</v>
          </cell>
          <cell r="B252" t="str">
            <v>SPONY kanc.aktové 32mm</v>
          </cell>
          <cell r="C252">
            <v>223</v>
          </cell>
        </row>
        <row r="253">
          <cell r="A253">
            <v>303650</v>
          </cell>
          <cell r="B253" t="str">
            <v>SPONY kanc.aktové 75mm</v>
          </cell>
          <cell r="C253">
            <v>17</v>
          </cell>
        </row>
        <row r="254">
          <cell r="A254">
            <v>303651</v>
          </cell>
          <cell r="B254" t="str">
            <v>DRÁTKY do sešívačky No.10</v>
          </cell>
          <cell r="C254">
            <v>27</v>
          </cell>
        </row>
        <row r="255">
          <cell r="A255">
            <v>303653</v>
          </cell>
          <cell r="B255" t="str">
            <v>STOJÁNEK NA PSACÍ POTŘ., plast</v>
          </cell>
          <cell r="C255">
            <v>6</v>
          </cell>
        </row>
        <row r="256">
          <cell r="A256">
            <v>303654</v>
          </cell>
          <cell r="B256" t="str">
            <v>DATUMOVKA TRODAT 4810</v>
          </cell>
          <cell r="C256">
            <v>33</v>
          </cell>
        </row>
        <row r="257">
          <cell r="A257">
            <v>303655</v>
          </cell>
          <cell r="B257" t="str">
            <v>SÁČEK S RYCHLOUZ. 6*4cm/100ks</v>
          </cell>
          <cell r="C257">
            <v>6</v>
          </cell>
        </row>
        <row r="258">
          <cell r="A258">
            <v>303656</v>
          </cell>
          <cell r="B258" t="str">
            <v>ZÁLOŽKY slp.plast,mix barev 45*12mm</v>
          </cell>
          <cell r="C258">
            <v>54</v>
          </cell>
        </row>
        <row r="259">
          <cell r="A259">
            <v>303657</v>
          </cell>
          <cell r="B259" t="str">
            <v>OŘEZÁVÁTKO kovové, dvě velikosti</v>
          </cell>
          <cell r="C259">
            <v>36</v>
          </cell>
        </row>
        <row r="260">
          <cell r="A260">
            <v>303658</v>
          </cell>
          <cell r="B260" t="str">
            <v>ŠTĚTEC  ŠKOLNÍ, přír.č.12 PLOCHÝ/10ks</v>
          </cell>
          <cell r="C260">
            <v>51</v>
          </cell>
        </row>
        <row r="261">
          <cell r="A261">
            <v>303659</v>
          </cell>
          <cell r="B261" t="str">
            <v>PŘIPÍNÁČKY BAREV.HLAV.UH na nástěnku</v>
          </cell>
          <cell r="C261">
            <v>26</v>
          </cell>
        </row>
        <row r="262">
          <cell r="A262">
            <v>303661</v>
          </cell>
          <cell r="B262" t="str">
            <v>Popisovač na kabely  EDDING - modrý</v>
          </cell>
          <cell r="C262">
            <v>5</v>
          </cell>
        </row>
        <row r="263">
          <cell r="A263">
            <v>303662</v>
          </cell>
          <cell r="B263" t="str">
            <v>HŘBETY násuvné 0-3mm/1-30ls modré/1ks</v>
          </cell>
          <cell r="C263">
            <v>22</v>
          </cell>
        </row>
        <row r="264">
          <cell r="A264">
            <v>303663</v>
          </cell>
          <cell r="B264" t="str">
            <v>KAPSY LAMIN.A7 125mi/100ks</v>
          </cell>
          <cell r="C264">
            <v>8</v>
          </cell>
        </row>
        <row r="265">
          <cell r="A265">
            <v>303665</v>
          </cell>
          <cell r="B265" t="str">
            <v>FÓLIE lamin A3/150micr</v>
          </cell>
          <cell r="C265">
            <v>1</v>
          </cell>
        </row>
        <row r="266">
          <cell r="A266">
            <v>303666</v>
          </cell>
          <cell r="B266" t="str">
            <v>FOLIE LAM.A5/125mi/100ks</v>
          </cell>
          <cell r="C266">
            <v>2</v>
          </cell>
        </row>
        <row r="267">
          <cell r="A267">
            <v>303670</v>
          </cell>
          <cell r="B267" t="str">
            <v>POPISOVAČ LAKOVÝ 0,7mm, BÍLÝ</v>
          </cell>
          <cell r="C267">
            <v>32</v>
          </cell>
        </row>
        <row r="268">
          <cell r="A268">
            <v>303680</v>
          </cell>
          <cell r="B268" t="str">
            <v>KALENDÁŘ nástěn.3-měsíční pro rok 2022</v>
          </cell>
          <cell r="C268">
            <v>41</v>
          </cell>
        </row>
        <row r="269">
          <cell r="A269">
            <v>303702</v>
          </cell>
          <cell r="B269" t="str">
            <v>POPISOVAČ Edding 790- ČERNÝ</v>
          </cell>
          <cell r="C269">
            <v>10</v>
          </cell>
        </row>
        <row r="270">
          <cell r="A270">
            <v>303703</v>
          </cell>
          <cell r="B270" t="str">
            <v>BOX archivní Esselte - karton.zkosený</v>
          </cell>
          <cell r="C270">
            <v>20</v>
          </cell>
        </row>
        <row r="271">
          <cell r="A271">
            <v>303704</v>
          </cell>
          <cell r="B271" t="str">
            <v>Gumičky barevné, Ø50mm, 1kg</v>
          </cell>
          <cell r="C271">
            <v>8</v>
          </cell>
        </row>
        <row r="272">
          <cell r="A272">
            <v>303712</v>
          </cell>
          <cell r="B272" t="str">
            <v>HŘBETY násuvné 3-6mm/31-60ls/1ks</v>
          </cell>
          <cell r="C272">
            <v>1</v>
          </cell>
        </row>
        <row r="273">
          <cell r="A273">
            <v>303714</v>
          </cell>
          <cell r="B273" t="str">
            <v>POPISOVAČ Edding 790-BÍLÝ</v>
          </cell>
          <cell r="C273">
            <v>65</v>
          </cell>
        </row>
        <row r="274">
          <cell r="A274">
            <v>303715</v>
          </cell>
          <cell r="B274" t="str">
            <v>MAGNET kulatý 20mm v plastu /8ks</v>
          </cell>
          <cell r="C274">
            <v>44</v>
          </cell>
        </row>
        <row r="275">
          <cell r="A275">
            <v>303722</v>
          </cell>
          <cell r="B275" t="str">
            <v>POPISOVAČ DOMAU olejový 2,8mm - bílý</v>
          </cell>
          <cell r="C275">
            <v>103</v>
          </cell>
        </row>
        <row r="276">
          <cell r="A276">
            <v>303731</v>
          </cell>
          <cell r="B276" t="str">
            <v>OBÁLKA bublinková 290*370mm          1ks</v>
          </cell>
          <cell r="C276">
            <v>20</v>
          </cell>
        </row>
        <row r="277">
          <cell r="A277">
            <v>303770</v>
          </cell>
          <cell r="B277" t="str">
            <v>SEŠIT 545 A5 40l EKO čtvereček</v>
          </cell>
          <cell r="C277">
            <v>23</v>
          </cell>
        </row>
        <row r="278">
          <cell r="A278">
            <v>303780</v>
          </cell>
          <cell r="B278" t="str">
            <v>Kuličkové pero SOLIDLY</v>
          </cell>
          <cell r="C278">
            <v>583</v>
          </cell>
        </row>
        <row r="279">
          <cell r="A279">
            <v>303790</v>
          </cell>
          <cell r="B279" t="str">
            <v>HOUBA mazací na magnet.tabule-vypratelná</v>
          </cell>
          <cell r="C279">
            <v>21</v>
          </cell>
        </row>
        <row r="280">
          <cell r="A280">
            <v>303811</v>
          </cell>
          <cell r="B280" t="str">
            <v>DRÁTKY do seš. 23/10/1000</v>
          </cell>
          <cell r="C280">
            <v>12</v>
          </cell>
        </row>
      </sheetData>
      <sheetData sheetId="7">
        <row r="2">
          <cell r="A2">
            <v>303000</v>
          </cell>
          <cell r="B2" t="str">
            <v>Popisovač olejový DONAU 2,8mm MODRÝ</v>
          </cell>
          <cell r="C2">
            <v>36</v>
          </cell>
        </row>
        <row r="3">
          <cell r="A3">
            <v>303013</v>
          </cell>
          <cell r="B3" t="str">
            <v>Plotrová role 594mm/80g/46m/50mm 1ks</v>
          </cell>
          <cell r="C3">
            <v>9</v>
          </cell>
        </row>
        <row r="4">
          <cell r="A4">
            <v>303055</v>
          </cell>
          <cell r="B4" t="str">
            <v>KOTOUČEK TERMO 57/30/12 10ks</v>
          </cell>
          <cell r="C4">
            <v>401</v>
          </cell>
        </row>
        <row r="5">
          <cell r="A5">
            <v>303080</v>
          </cell>
          <cell r="B5" t="str">
            <v>OBÁLKA pap. na CD 125*125m okénko    1ks</v>
          </cell>
          <cell r="C5">
            <v>50</v>
          </cell>
        </row>
        <row r="6">
          <cell r="A6">
            <v>303081</v>
          </cell>
          <cell r="B6" t="str">
            <v>ROZDRUŽOVAČ KART 105*23,5 mix      100ks</v>
          </cell>
          <cell r="C6">
            <v>5</v>
          </cell>
        </row>
        <row r="7">
          <cell r="A7">
            <v>303090</v>
          </cell>
          <cell r="B7" t="str">
            <v>ŠPALÍČEK 9*9cm, mix barev lepený , 4cm</v>
          </cell>
          <cell r="C7">
            <v>43</v>
          </cell>
        </row>
        <row r="8">
          <cell r="A8">
            <v>303100</v>
          </cell>
          <cell r="B8" t="str">
            <v>RAYFILM R0504 BÍLÁ LESK PET et. A4/100ks</v>
          </cell>
          <cell r="C8">
            <v>3</v>
          </cell>
        </row>
        <row r="9">
          <cell r="A9">
            <v>303101</v>
          </cell>
          <cell r="B9" t="str">
            <v>RAYFILM R0504 TRANSP. PET et. A4/100ks</v>
          </cell>
          <cell r="C9">
            <v>1</v>
          </cell>
        </row>
        <row r="10">
          <cell r="A10">
            <v>303104</v>
          </cell>
          <cell r="B10" t="str">
            <v>PLOTROVÁ ROLE 297mm/80g/46m/50mm 1ks</v>
          </cell>
          <cell r="C10">
            <v>3</v>
          </cell>
        </row>
        <row r="11">
          <cell r="A11">
            <v>303110</v>
          </cell>
          <cell r="B11" t="str">
            <v>BOX úložný na 5 pořadačů 425*330*300</v>
          </cell>
          <cell r="C11">
            <v>40</v>
          </cell>
        </row>
        <row r="12">
          <cell r="A12">
            <v>303111</v>
          </cell>
          <cell r="B12" t="str">
            <v>POŘADAČ archiv. s kapsou na A4</v>
          </cell>
          <cell r="C12">
            <v>70</v>
          </cell>
        </row>
        <row r="13">
          <cell r="A13">
            <v>303193</v>
          </cell>
          <cell r="B13" t="str">
            <v>SÁČKY IGELIT. 20*30 cm,TRAN./100ks</v>
          </cell>
          <cell r="C13">
            <v>20</v>
          </cell>
        </row>
        <row r="14">
          <cell r="A14">
            <v>303194</v>
          </cell>
          <cell r="B14" t="str">
            <v>KOTOUČEK TERMO 57/50/12 10 ks</v>
          </cell>
          <cell r="C14">
            <v>10</v>
          </cell>
        </row>
        <row r="15">
          <cell r="A15">
            <v>303195</v>
          </cell>
          <cell r="B15" t="str">
            <v>PAPÍR XERO A3/80g             ks=500ls</v>
          </cell>
          <cell r="C15">
            <v>39</v>
          </cell>
        </row>
        <row r="16">
          <cell r="A16">
            <v>303196</v>
          </cell>
          <cell r="B16" t="str">
            <v>PAPÍR XERO A4/80g,kvalita B  1ks=500ls</v>
          </cell>
          <cell r="C16">
            <v>1091</v>
          </cell>
        </row>
        <row r="17">
          <cell r="A17">
            <v>303197</v>
          </cell>
          <cell r="B17" t="str">
            <v>PAPÍR XERO A4/80g   kvalita A, 1ks=500ls</v>
          </cell>
          <cell r="C17">
            <v>2071</v>
          </cell>
        </row>
        <row r="18">
          <cell r="A18">
            <v>303198</v>
          </cell>
          <cell r="B18" t="str">
            <v>PAPÍR XERO A4/160g            1ks=250ls</v>
          </cell>
          <cell r="C18">
            <v>24</v>
          </cell>
        </row>
        <row r="19">
          <cell r="A19">
            <v>303203</v>
          </cell>
          <cell r="B19" t="str">
            <v>KALENDÁŘ STOLNÍ týdenní pro rok 2022</v>
          </cell>
          <cell r="C19">
            <v>482</v>
          </cell>
        </row>
        <row r="20">
          <cell r="A20">
            <v>303205</v>
          </cell>
          <cell r="B20" t="str">
            <v>PÁSKA LEP.25*66m,transp</v>
          </cell>
          <cell r="C20">
            <v>73</v>
          </cell>
        </row>
        <row r="21">
          <cell r="A21">
            <v>303206</v>
          </cell>
          <cell r="B21" t="str">
            <v>Prům.utěrka 2 vrst,1040 útržků/ks=2 role</v>
          </cell>
          <cell r="C21">
            <v>2</v>
          </cell>
        </row>
        <row r="22">
          <cell r="A22">
            <v>303207</v>
          </cell>
          <cell r="B22" t="str">
            <v>MOTOUZ JUTA  200g/150m, ø 1,75mm</v>
          </cell>
          <cell r="C22">
            <v>24</v>
          </cell>
        </row>
        <row r="23">
          <cell r="A23">
            <v>303210</v>
          </cell>
          <cell r="B23" t="str">
            <v>TUHY PENTEL HB 0,5 mm</v>
          </cell>
          <cell r="C23">
            <v>49</v>
          </cell>
        </row>
        <row r="24">
          <cell r="A24">
            <v>303211</v>
          </cell>
          <cell r="B24" t="str">
            <v>TUŽKA jednor. na pružině, nalep.podložka</v>
          </cell>
          <cell r="C24">
            <v>6</v>
          </cell>
        </row>
        <row r="25">
          <cell r="A25">
            <v>303212</v>
          </cell>
          <cell r="B25" t="str">
            <v>LEPÍCÍ TYČINKA 20g</v>
          </cell>
          <cell r="C25">
            <v>73</v>
          </cell>
        </row>
        <row r="26">
          <cell r="A26">
            <v>303214</v>
          </cell>
          <cell r="B26" t="str">
            <v>DRÁTKY do sešívačky 24/8/1000</v>
          </cell>
          <cell r="C26">
            <v>52</v>
          </cell>
        </row>
        <row r="27">
          <cell r="A27">
            <v>303216</v>
          </cell>
          <cell r="B27" t="str">
            <v>NÁSTĚNKA KORKOVÁ 90*120</v>
          </cell>
          <cell r="C27">
            <v>1</v>
          </cell>
        </row>
        <row r="28">
          <cell r="A28">
            <v>303217</v>
          </cell>
          <cell r="B28" t="str">
            <v>NÁSTĚNKA KORKOVÁ 90*60</v>
          </cell>
          <cell r="C28">
            <v>4</v>
          </cell>
        </row>
        <row r="29">
          <cell r="A29">
            <v>303219</v>
          </cell>
          <cell r="B29" t="str">
            <v>FOLIE PŘED.0,20 ČIRÁ ke kr.vaz.A4/100ls</v>
          </cell>
          <cell r="C29">
            <v>6</v>
          </cell>
        </row>
        <row r="30">
          <cell r="A30">
            <v>303220</v>
          </cell>
          <cell r="B30" t="str">
            <v>FOLIE  LAMIN.A4 80mi /100ks</v>
          </cell>
          <cell r="C30">
            <v>1</v>
          </cell>
        </row>
        <row r="31">
          <cell r="A31">
            <v>303221</v>
          </cell>
          <cell r="B31" t="str">
            <v>FOLIE LAMIN.A4 100mi/100 ks</v>
          </cell>
          <cell r="C31">
            <v>263</v>
          </cell>
        </row>
        <row r="32">
          <cell r="A32">
            <v>303230</v>
          </cell>
          <cell r="B32" t="str">
            <v>SÁČKY 10*15cm, rychlozavírací/100ks</v>
          </cell>
          <cell r="C32">
            <v>49</v>
          </cell>
        </row>
        <row r="33">
          <cell r="A33">
            <v>303231</v>
          </cell>
          <cell r="B33" t="str">
            <v>SÁČKY 8*12cm, rychlozavírací/100ks</v>
          </cell>
          <cell r="C33">
            <v>76</v>
          </cell>
        </row>
        <row r="34">
          <cell r="A34">
            <v>303232</v>
          </cell>
          <cell r="B34" t="str">
            <v>SÁČKY 30*40cm, rychlozavírací/100</v>
          </cell>
          <cell r="C34">
            <v>1</v>
          </cell>
        </row>
        <row r="35">
          <cell r="A35">
            <v>303233</v>
          </cell>
          <cell r="B35" t="str">
            <v>PAPÍR barev. A3/80g sytě žlutý  ks=500ls</v>
          </cell>
          <cell r="C35">
            <v>10</v>
          </cell>
        </row>
        <row r="36">
          <cell r="A36">
            <v>303240</v>
          </cell>
          <cell r="B36" t="str">
            <v>SEŠIT 544 A5 40l EKO linka</v>
          </cell>
          <cell r="C36">
            <v>232</v>
          </cell>
        </row>
        <row r="37">
          <cell r="A37">
            <v>303241</v>
          </cell>
          <cell r="B37" t="str">
            <v>SEŠIT ŠKOLNÍ  540 EKO A5 čistý</v>
          </cell>
          <cell r="C37">
            <v>10</v>
          </cell>
        </row>
        <row r="38">
          <cell r="A38">
            <v>303243</v>
          </cell>
          <cell r="B38" t="str">
            <v>SEŠIT 444 A4/40ls rec. linka         1ks</v>
          </cell>
          <cell r="C38">
            <v>135</v>
          </cell>
        </row>
        <row r="39">
          <cell r="A39">
            <v>303244</v>
          </cell>
          <cell r="B39" t="str">
            <v>SEŠIT 445 A4 40l EKO čtvereček</v>
          </cell>
          <cell r="C39">
            <v>25</v>
          </cell>
        </row>
        <row r="40">
          <cell r="A40">
            <v>303245</v>
          </cell>
          <cell r="B40" t="str">
            <v>SEŠIT ŠKOLNÍ 644  EKO A6 linkovaný</v>
          </cell>
          <cell r="C40">
            <v>20</v>
          </cell>
        </row>
        <row r="41">
          <cell r="A41">
            <v>303247</v>
          </cell>
          <cell r="B41" t="str">
            <v>KNIHA ZÁZNAMNÍ A5 linka 100ls</v>
          </cell>
          <cell r="C41">
            <v>61</v>
          </cell>
        </row>
        <row r="42">
          <cell r="A42">
            <v>303248</v>
          </cell>
          <cell r="B42" t="str">
            <v>KNIHA ZÁZNAMNÍ A4 linka 100ls</v>
          </cell>
          <cell r="C42">
            <v>95</v>
          </cell>
        </row>
        <row r="43">
          <cell r="A43">
            <v>303255</v>
          </cell>
          <cell r="B43" t="str">
            <v>PORTFOLIO A4</v>
          </cell>
          <cell r="C43">
            <v>12</v>
          </cell>
        </row>
        <row r="44">
          <cell r="A44">
            <v>303256</v>
          </cell>
          <cell r="B44" t="str">
            <v>PORTFOLIO A5</v>
          </cell>
          <cell r="C44">
            <v>8</v>
          </cell>
        </row>
        <row r="45">
          <cell r="A45">
            <v>303257</v>
          </cell>
          <cell r="B45" t="str">
            <v>Stojan na kat modrý Transp.modrý</v>
          </cell>
          <cell r="C45">
            <v>24</v>
          </cell>
        </row>
        <row r="46">
          <cell r="A46">
            <v>303258</v>
          </cell>
          <cell r="B46" t="str">
            <v>ŠPALÍČEK  9*9cm bílý, volné listy</v>
          </cell>
          <cell r="C46">
            <v>50</v>
          </cell>
        </row>
        <row r="47">
          <cell r="A47">
            <v>303259</v>
          </cell>
          <cell r="B47" t="str">
            <v>ŠPALÍČEK  9*9 lepený, 6cm</v>
          </cell>
          <cell r="C47">
            <v>64</v>
          </cell>
        </row>
        <row r="48">
          <cell r="A48">
            <v>303260</v>
          </cell>
          <cell r="B48" t="str">
            <v>BLOK A6 linka,lepený nahoře</v>
          </cell>
          <cell r="C48">
            <v>5</v>
          </cell>
        </row>
        <row r="49">
          <cell r="A49">
            <v>303264</v>
          </cell>
          <cell r="B49" t="str">
            <v>BLOK A5 čtvereček, spirála nahoře 50ls</v>
          </cell>
          <cell r="C49">
            <v>5</v>
          </cell>
        </row>
        <row r="50">
          <cell r="A50">
            <v>303266</v>
          </cell>
          <cell r="B50" t="str">
            <v>BLOK A4 čistý, spirála na boku 50ls</v>
          </cell>
          <cell r="C50">
            <v>10</v>
          </cell>
        </row>
        <row r="51">
          <cell r="A51">
            <v>303268</v>
          </cell>
          <cell r="B51" t="str">
            <v>BLOK A4 čtvereček, spiráůla na boku,50ls</v>
          </cell>
          <cell r="C51">
            <v>3</v>
          </cell>
        </row>
        <row r="52">
          <cell r="A52">
            <v>303270</v>
          </cell>
          <cell r="B52" t="str">
            <v>DESKY na spisy A4, PP š.3cm, gumička</v>
          </cell>
          <cell r="C52">
            <v>40</v>
          </cell>
        </row>
        <row r="53">
          <cell r="A53">
            <v>303271</v>
          </cell>
          <cell r="B53" t="str">
            <v>ARCHIV BOX  330*260*75mm</v>
          </cell>
          <cell r="C53">
            <v>85</v>
          </cell>
        </row>
        <row r="54">
          <cell r="A54">
            <v>303272</v>
          </cell>
          <cell r="B54" t="str">
            <v>POŘADAČ pákový, kart.ČRN MRAM A4,š.7,5cm</v>
          </cell>
          <cell r="C54">
            <v>390</v>
          </cell>
        </row>
        <row r="55">
          <cell r="A55">
            <v>303273</v>
          </cell>
          <cell r="B55" t="str">
            <v>POŘADAČ PÁKOVÝ A4 černý š.50mm</v>
          </cell>
          <cell r="C55">
            <v>88</v>
          </cell>
        </row>
        <row r="56">
          <cell r="A56">
            <v>303275</v>
          </cell>
          <cell r="B56" t="str">
            <v>MAPA A4 PAPÍROVÁ, 3 klopy</v>
          </cell>
          <cell r="C56">
            <v>549</v>
          </cell>
        </row>
        <row r="57">
          <cell r="A57">
            <v>303276</v>
          </cell>
          <cell r="B57" t="str">
            <v>MAPA PVC PRŮHL. 3 klopy + guma,ČIRÁ</v>
          </cell>
          <cell r="C57">
            <v>77</v>
          </cell>
        </row>
        <row r="58">
          <cell r="A58">
            <v>303277</v>
          </cell>
          <cell r="B58" t="str">
            <v>MAPA PVC NEPRŮHLED. 3 klopy + guma MODRÁ</v>
          </cell>
          <cell r="C58">
            <v>78</v>
          </cell>
        </row>
        <row r="59">
          <cell r="A59">
            <v>303278</v>
          </cell>
          <cell r="B59" t="str">
            <v>RYCHLOVAZAČ PVC A4, 001 černý/1ks</v>
          </cell>
          <cell r="C59">
            <v>140</v>
          </cell>
        </row>
        <row r="60">
          <cell r="A60">
            <v>303279</v>
          </cell>
          <cell r="B60" t="str">
            <v>RYCHLOVAZAČ PVC A4, sv.modrý/1ks</v>
          </cell>
          <cell r="C60">
            <v>43</v>
          </cell>
        </row>
        <row r="61">
          <cell r="A61">
            <v>303280</v>
          </cell>
          <cell r="B61" t="str">
            <v>RYCHLOVAZAČ PVC A4, bílý/1ks</v>
          </cell>
          <cell r="C61">
            <v>35</v>
          </cell>
        </row>
        <row r="62">
          <cell r="A62">
            <v>303281</v>
          </cell>
          <cell r="B62" t="str">
            <v>RYCHLOVAZAČ PVC A4, červený/1ks</v>
          </cell>
          <cell r="C62">
            <v>38</v>
          </cell>
        </row>
        <row r="63">
          <cell r="A63">
            <v>303282</v>
          </cell>
          <cell r="B63" t="str">
            <v>RYCHLOVAZAČ PVC A4, zelený/1ks</v>
          </cell>
          <cell r="C63">
            <v>18</v>
          </cell>
        </row>
        <row r="64">
          <cell r="A64">
            <v>303284</v>
          </cell>
          <cell r="B64" t="str">
            <v>RYCHLOVAZAČ PVC A4, žlutý/1ks</v>
          </cell>
          <cell r="C64">
            <v>33</v>
          </cell>
        </row>
        <row r="65">
          <cell r="A65">
            <v>303285</v>
          </cell>
          <cell r="B65" t="str">
            <v>RYCHLOVAZAČ PVC A4, m.modrý/1ks</v>
          </cell>
          <cell r="C65">
            <v>95</v>
          </cell>
        </row>
        <row r="66">
          <cell r="A66">
            <v>303286</v>
          </cell>
          <cell r="B66" t="str">
            <v>RYCHLOVAZAČ PVC A4 EURO děr.bílý/1ks</v>
          </cell>
          <cell r="C66">
            <v>25</v>
          </cell>
        </row>
        <row r="67">
          <cell r="A67">
            <v>303287</v>
          </cell>
          <cell r="B67" t="str">
            <v>RYCHLOVAZAČ PVC A4 EURO děr.černý/1ks</v>
          </cell>
          <cell r="C67">
            <v>49</v>
          </cell>
        </row>
        <row r="68">
          <cell r="A68">
            <v>303288</v>
          </cell>
          <cell r="B68" t="str">
            <v>RYCHLOVAZAČ PVC A4 EURO děr.červený/1ks</v>
          </cell>
          <cell r="C68">
            <v>5</v>
          </cell>
        </row>
        <row r="69">
          <cell r="A69">
            <v>303289</v>
          </cell>
          <cell r="B69" t="str">
            <v>RYCHLOVAZAČ PVC A4 EURO děr.modrý/1ks</v>
          </cell>
          <cell r="C69">
            <v>54</v>
          </cell>
        </row>
        <row r="70">
          <cell r="A70">
            <v>303291</v>
          </cell>
          <cell r="B70" t="str">
            <v>RYCHLOVAZAČ PVC A4 EURO děr.žlutý/1ks</v>
          </cell>
          <cell r="C70">
            <v>20</v>
          </cell>
        </row>
        <row r="71">
          <cell r="A71">
            <v>303292</v>
          </cell>
          <cell r="B71" t="str">
            <v>RYCHLOVAZAČ A4 PREŠPÁNOVÝ (350g/m2)</v>
          </cell>
          <cell r="C71">
            <v>35</v>
          </cell>
        </row>
        <row r="72">
          <cell r="A72">
            <v>303293</v>
          </cell>
          <cell r="B72" t="str">
            <v>OBÁLKA BÍLÁ C6 114*162mm,kr.páska   50ks</v>
          </cell>
          <cell r="C72">
            <v>1415</v>
          </cell>
        </row>
        <row r="73">
          <cell r="A73">
            <v>303294</v>
          </cell>
          <cell r="B73" t="str">
            <v>OBÁLKA BÍLÁ DL 110*220mm,kr.páska  50ks</v>
          </cell>
          <cell r="C73">
            <v>3030</v>
          </cell>
        </row>
        <row r="74">
          <cell r="A74">
            <v>303295</v>
          </cell>
          <cell r="B74" t="str">
            <v>OBÁLKA taška B4 250*353mm,bílá   25ks</v>
          </cell>
          <cell r="C74">
            <v>450</v>
          </cell>
        </row>
        <row r="75">
          <cell r="A75">
            <v>303296</v>
          </cell>
          <cell r="B75" t="str">
            <v>OBÁLKA BÍLÁ C5  162*229mm,kr.páska  50ks</v>
          </cell>
          <cell r="C75">
            <v>1600</v>
          </cell>
        </row>
        <row r="76">
          <cell r="A76">
            <v>303297</v>
          </cell>
          <cell r="B76" t="str">
            <v>TAŠKA C4 229*324mm, SLP s kr.páskou 25ks</v>
          </cell>
          <cell r="C76">
            <v>1445</v>
          </cell>
        </row>
        <row r="77">
          <cell r="A77">
            <v>303298</v>
          </cell>
          <cell r="B77" t="str">
            <v>OBÁLKA B4 250*350*40, kříž. dno,bílá25ks</v>
          </cell>
          <cell r="C77">
            <v>280</v>
          </cell>
        </row>
        <row r="78">
          <cell r="A78">
            <v>303299</v>
          </cell>
          <cell r="B78" t="str">
            <v>OBÁLKA B4 250*350*40, X dno,text. hnědá</v>
          </cell>
          <cell r="C78">
            <v>160</v>
          </cell>
        </row>
        <row r="79">
          <cell r="A79">
            <v>303300</v>
          </cell>
          <cell r="B79" t="str">
            <v>OBÁLKA bublinková 260*350 mm         1ks</v>
          </cell>
          <cell r="C79">
            <v>40</v>
          </cell>
        </row>
        <row r="80">
          <cell r="A80">
            <v>303301</v>
          </cell>
          <cell r="B80" t="str">
            <v>OBÁLKA bublinková 170*225mm       1ks</v>
          </cell>
          <cell r="C80">
            <v>30</v>
          </cell>
        </row>
        <row r="81">
          <cell r="A81">
            <v>303310</v>
          </cell>
          <cell r="B81" t="str">
            <v>PÁSKA  LEP. papírová 50m*25mm, hnědá</v>
          </cell>
          <cell r="C81">
            <v>61</v>
          </cell>
        </row>
        <row r="82">
          <cell r="A82">
            <v>303311</v>
          </cell>
          <cell r="B82" t="str">
            <v>PÁSKA LEP.48*66m, transp.</v>
          </cell>
          <cell r="C82">
            <v>178</v>
          </cell>
        </row>
        <row r="83">
          <cell r="A83">
            <v>303312</v>
          </cell>
          <cell r="B83" t="str">
            <v>Stolní odvíječ lep. pásky C38    (19*33)</v>
          </cell>
          <cell r="C83">
            <v>10</v>
          </cell>
        </row>
        <row r="84">
          <cell r="A84">
            <v>303313</v>
          </cell>
          <cell r="B84" t="str">
            <v>DESKY SP. A4 s tkanicemi mramor</v>
          </cell>
          <cell r="C84">
            <v>40</v>
          </cell>
        </row>
        <row r="85">
          <cell r="A85">
            <v>303314</v>
          </cell>
          <cell r="B85" t="str">
            <v>DESKY SP. A4 s tkanicemi mramor.MODRÉ</v>
          </cell>
          <cell r="C85">
            <v>16</v>
          </cell>
        </row>
        <row r="86">
          <cell r="A86">
            <v>303315</v>
          </cell>
          <cell r="B86" t="str">
            <v>PAPÍR TOALETNÍ Ø28/1ks=6 rolí</v>
          </cell>
          <cell r="C86">
            <v>414</v>
          </cell>
        </row>
        <row r="87">
          <cell r="A87">
            <v>303316</v>
          </cell>
          <cell r="B87" t="str">
            <v>PAPÍR toal. Ø18cm/1ks=6 rolí</v>
          </cell>
          <cell r="C87">
            <v>167</v>
          </cell>
        </row>
        <row r="88">
          <cell r="A88">
            <v>303317</v>
          </cell>
          <cell r="B88" t="str">
            <v>UBROUSKY EKO BÍLÉ 33*33cm, 100ks/1bal</v>
          </cell>
          <cell r="C88">
            <v>101</v>
          </cell>
        </row>
        <row r="89">
          <cell r="A89">
            <v>303318</v>
          </cell>
          <cell r="B89" t="str">
            <v>MOTOUZ potravin LEN 40/g bílý</v>
          </cell>
          <cell r="C89">
            <v>8</v>
          </cell>
        </row>
        <row r="90">
          <cell r="A90">
            <v>303319</v>
          </cell>
          <cell r="B90" t="str">
            <v>MOTOUZ POLYPROP.250 gr.,jednobarev.</v>
          </cell>
          <cell r="C90">
            <v>39</v>
          </cell>
        </row>
        <row r="91">
          <cell r="A91">
            <v>303321</v>
          </cell>
          <cell r="B91" t="str">
            <v>PODLOŽKA PVC A4,dvojitÁ s klipem nahoře</v>
          </cell>
          <cell r="C91">
            <v>162</v>
          </cell>
        </row>
        <row r="92">
          <cell r="A92">
            <v>303322</v>
          </cell>
          <cell r="B92" t="str">
            <v>PODLOŽKA PVC psací A4 jedn.klip nahoře</v>
          </cell>
          <cell r="C92">
            <v>145</v>
          </cell>
        </row>
        <row r="93">
          <cell r="A93">
            <v>303323</v>
          </cell>
          <cell r="B93" t="str">
            <v>DESKY PVC A4 dvojité kapsy dole růz.barv</v>
          </cell>
          <cell r="C93">
            <v>15</v>
          </cell>
        </row>
        <row r="94">
          <cell r="A94">
            <v>303324</v>
          </cell>
          <cell r="B94" t="str">
            <v>OBAL PP "L" A4,extra silný 180my8 / 10ks</v>
          </cell>
          <cell r="C94">
            <v>203</v>
          </cell>
        </row>
        <row r="95">
          <cell r="A95">
            <v>303325</v>
          </cell>
          <cell r="B95" t="str">
            <v>OBAL EURO B4, boční klopa,110mi/50ks</v>
          </cell>
          <cell r="C95">
            <v>59</v>
          </cell>
        </row>
        <row r="96">
          <cell r="A96">
            <v>303326</v>
          </cell>
          <cell r="B96" t="str">
            <v>OBAL PP "L" A4  110mi            100ks</v>
          </cell>
          <cell r="C96">
            <v>10</v>
          </cell>
        </row>
        <row r="97">
          <cell r="A97">
            <v>303327</v>
          </cell>
          <cell r="B97" t="str">
            <v>OBAL EURO U, A4 45μ, hladký lesk./100ks</v>
          </cell>
          <cell r="C97">
            <v>272</v>
          </cell>
        </row>
        <row r="98">
          <cell r="A98">
            <v>303328</v>
          </cell>
          <cell r="B98" t="str">
            <v>odkladač na A4, Chemoplast</v>
          </cell>
          <cell r="C98">
            <v>66</v>
          </cell>
        </row>
        <row r="99">
          <cell r="A99">
            <v>303330</v>
          </cell>
          <cell r="B99" t="str">
            <v>PRODEJKA ZA HOTOVÉ A5 SP       OPTYS</v>
          </cell>
          <cell r="C99">
            <v>5</v>
          </cell>
        </row>
        <row r="100">
          <cell r="A100">
            <v>303331</v>
          </cell>
          <cell r="B100" t="str">
            <v>DOVOLENKA  A6/100ls. OPTYS 146</v>
          </cell>
          <cell r="C100">
            <v>266</v>
          </cell>
        </row>
        <row r="101">
          <cell r="A101">
            <v>303337</v>
          </cell>
          <cell r="B101" t="str">
            <v>PROPUSTKA A7/100 ls.</v>
          </cell>
          <cell r="C101">
            <v>81</v>
          </cell>
        </row>
        <row r="102">
          <cell r="A102">
            <v>303338</v>
          </cell>
          <cell r="B102" t="str">
            <v>Příjm.pokl.dok A6 prop. 2*50 1181 OPT</v>
          </cell>
          <cell r="C102">
            <v>16</v>
          </cell>
        </row>
        <row r="103">
          <cell r="A103">
            <v>303339</v>
          </cell>
          <cell r="B103" t="str">
            <v>ZÁZ.O PROV.OS. DOPR.A5,blok á 100 ls.,č.</v>
          </cell>
          <cell r="C103">
            <v>34</v>
          </cell>
        </row>
        <row r="104">
          <cell r="A104">
            <v>303340</v>
          </cell>
          <cell r="B104" t="str">
            <v>ŠTÍTKY SLPna kotouči 37*19mm do et.kl.</v>
          </cell>
          <cell r="C104">
            <v>6</v>
          </cell>
        </row>
        <row r="105">
          <cell r="A105">
            <v>303341</v>
          </cell>
          <cell r="B105" t="str">
            <v>ETIKETY SAM. 96*33  A4/16/100ls</v>
          </cell>
          <cell r="C105">
            <v>2</v>
          </cell>
        </row>
        <row r="106">
          <cell r="A106">
            <v>303342</v>
          </cell>
          <cell r="B106" t="str">
            <v>Lepicí strojek kompl. 8,4mm,20m</v>
          </cell>
          <cell r="C106">
            <v>177</v>
          </cell>
        </row>
        <row r="107">
          <cell r="A107">
            <v>303343</v>
          </cell>
          <cell r="B107" t="str">
            <v>Korekční strojek kompl 4,2*14m</v>
          </cell>
          <cell r="C107">
            <v>195</v>
          </cell>
        </row>
        <row r="108">
          <cell r="A108">
            <v>303346</v>
          </cell>
          <cell r="B108" t="str">
            <v>TUŽKA dřevěná kanc.s pryží, HB/10ks</v>
          </cell>
          <cell r="C108">
            <v>44</v>
          </cell>
        </row>
        <row r="109">
          <cell r="A109">
            <v>303347</v>
          </cell>
          <cell r="B109" t="str">
            <v>TUŽKA dřevěná kanc.s pryží, 2B/12ks</v>
          </cell>
          <cell r="C109">
            <v>75</v>
          </cell>
        </row>
        <row r="110">
          <cell r="A110">
            <v>303348</v>
          </cell>
          <cell r="B110" t="str">
            <v>TUŽKA dvoubarevná červeno-modrá 1ks</v>
          </cell>
          <cell r="C110">
            <v>48</v>
          </cell>
        </row>
        <row r="111">
          <cell r="A111">
            <v>303350</v>
          </cell>
          <cell r="B111" t="str">
            <v>KŘÍDA ŠKOLNÍ BÍLÁ</v>
          </cell>
          <cell r="C111">
            <v>1</v>
          </cell>
        </row>
        <row r="112">
          <cell r="A112">
            <v>303352</v>
          </cell>
          <cell r="B112" t="str">
            <v>NÁPLŇ  4401-E, stand.modrá</v>
          </cell>
          <cell r="C112">
            <v>3</v>
          </cell>
        </row>
        <row r="113">
          <cell r="A113">
            <v>303353</v>
          </cell>
          <cell r="B113" t="str">
            <v>NÁPLŇ  4442 PARKER kov.modrá</v>
          </cell>
          <cell r="C113">
            <v>13</v>
          </cell>
        </row>
        <row r="114">
          <cell r="A114">
            <v>303354</v>
          </cell>
          <cell r="B114" t="str">
            <v>NÁPLŇ  4443 VELKOOBSAH.modrá</v>
          </cell>
          <cell r="C114">
            <v>3</v>
          </cell>
        </row>
        <row r="115">
          <cell r="A115">
            <v>303358</v>
          </cell>
          <cell r="B115" t="str">
            <v>DIÁŘ kapesní měs. PVC min. 79*179   2022</v>
          </cell>
          <cell r="C115">
            <v>83</v>
          </cell>
        </row>
        <row r="116">
          <cell r="A116">
            <v>303363</v>
          </cell>
          <cell r="B116" t="str">
            <v>BARVA RAZÍTKOVÁ  MODRÁ + štěteček 50 ml</v>
          </cell>
          <cell r="C116">
            <v>4</v>
          </cell>
        </row>
        <row r="117">
          <cell r="A117">
            <v>303365</v>
          </cell>
          <cell r="B117" t="str">
            <v>LEPIDLO disperzní tekuté 250gr</v>
          </cell>
          <cell r="C117">
            <v>5</v>
          </cell>
        </row>
        <row r="118">
          <cell r="A118">
            <v>303367</v>
          </cell>
          <cell r="B118" t="str">
            <v>LEPIDLO CHEMOPRÉN Extrém,tuba 50ml</v>
          </cell>
          <cell r="C118">
            <v>8</v>
          </cell>
        </row>
        <row r="119">
          <cell r="A119">
            <v>303369</v>
          </cell>
          <cell r="B119" t="str">
            <v>LEPÍCÍ TYČINKA 40g</v>
          </cell>
          <cell r="C119">
            <v>134</v>
          </cell>
        </row>
        <row r="120">
          <cell r="A120">
            <v>303370</v>
          </cell>
          <cell r="B120" t="str">
            <v>LEPIDLO sekundové 3g</v>
          </cell>
          <cell r="C120">
            <v>122</v>
          </cell>
        </row>
        <row r="121">
          <cell r="A121">
            <v>303371</v>
          </cell>
          <cell r="B121" t="str">
            <v>Náplň do KP SOLIDLY F411 needle</v>
          </cell>
          <cell r="C121">
            <v>20</v>
          </cell>
        </row>
        <row r="122">
          <cell r="A122">
            <v>303372</v>
          </cell>
          <cell r="B122" t="str">
            <v>POPISOVAČ DONAU olejový 2,8mm ČERVENÝ</v>
          </cell>
          <cell r="C122">
            <v>36</v>
          </cell>
        </row>
        <row r="123">
          <cell r="A123">
            <v>303373</v>
          </cell>
          <cell r="B123" t="str">
            <v>NÁPLŇ do rolleru 303600 zelená</v>
          </cell>
          <cell r="C123">
            <v>25</v>
          </cell>
        </row>
        <row r="124">
          <cell r="A124">
            <v>303374</v>
          </cell>
          <cell r="B124" t="str">
            <v>PRAVÍTKO PVC 20cm kouřové</v>
          </cell>
          <cell r="C124">
            <v>23</v>
          </cell>
        </row>
        <row r="125">
          <cell r="A125">
            <v>303375</v>
          </cell>
          <cell r="B125" t="str">
            <v>PRAVÍTKO PVC 40cm  kouřové</v>
          </cell>
          <cell r="C125">
            <v>11</v>
          </cell>
        </row>
        <row r="126">
          <cell r="A126">
            <v>303376</v>
          </cell>
          <cell r="B126" t="str">
            <v>ROLLER 0,3 kovový hrot sada 4 barvy</v>
          </cell>
          <cell r="C126">
            <v>4</v>
          </cell>
        </row>
        <row r="127">
          <cell r="A127">
            <v>303378</v>
          </cell>
          <cell r="B127" t="str">
            <v>POPISOVAČ perm.lihový 2,5mm MODRÝ</v>
          </cell>
          <cell r="C127">
            <v>44</v>
          </cell>
        </row>
        <row r="128">
          <cell r="A128">
            <v>303379</v>
          </cell>
          <cell r="B128" t="str">
            <v>POPISOVAČ perm.lihový 2,5mm ČERVENÝ</v>
          </cell>
          <cell r="C128">
            <v>32</v>
          </cell>
        </row>
        <row r="129">
          <cell r="A129">
            <v>303380</v>
          </cell>
          <cell r="B129" t="str">
            <v>POPISOVAČ perm.lihový 2,5mm ČERNÝ</v>
          </cell>
          <cell r="C129">
            <v>149</v>
          </cell>
        </row>
        <row r="130">
          <cell r="A130">
            <v>303381</v>
          </cell>
          <cell r="B130" t="str">
            <v>POPISOVAČ perm.lihový 2,5mm ZELENÝ</v>
          </cell>
          <cell r="C130">
            <v>4</v>
          </cell>
        </row>
        <row r="131">
          <cell r="A131">
            <v>303382</v>
          </cell>
          <cell r="B131" t="str">
            <v>POPISOVAČ perm.lihový 2,5mm SADA 4 BARVY</v>
          </cell>
          <cell r="C131">
            <v>28</v>
          </cell>
        </row>
        <row r="132">
          <cell r="A132">
            <v>303383</v>
          </cell>
          <cell r="B132" t="str">
            <v>lLINER 0,3mm pl.hrot, sada 4 barvy</v>
          </cell>
          <cell r="C132">
            <v>42</v>
          </cell>
        </row>
        <row r="133">
          <cell r="A133">
            <v>303384</v>
          </cell>
          <cell r="B133" t="str">
            <v>LINER 0,3MM, pl.hrot modrý C4611</v>
          </cell>
          <cell r="C133">
            <v>40</v>
          </cell>
        </row>
        <row r="134">
          <cell r="A134">
            <v>303385</v>
          </cell>
          <cell r="B134" t="str">
            <v>LINER 0,3MM, pl.hrot červený C4611</v>
          </cell>
          <cell r="C134">
            <v>63</v>
          </cell>
        </row>
        <row r="135">
          <cell r="A135">
            <v>303386</v>
          </cell>
          <cell r="B135" t="str">
            <v>LINER 0,3MM, pl.hrot černý C4611</v>
          </cell>
          <cell r="C135">
            <v>60</v>
          </cell>
        </row>
        <row r="136">
          <cell r="A136">
            <v>303387</v>
          </cell>
          <cell r="B136" t="str">
            <v>LINER 0,3MM, pl.hrot zelený C4611</v>
          </cell>
          <cell r="C136">
            <v>20</v>
          </cell>
        </row>
        <row r="137">
          <cell r="A137">
            <v>303388</v>
          </cell>
          <cell r="B137" t="str">
            <v>POPISOVAČ perm.lihový 1mm SADA 4 BARVY</v>
          </cell>
          <cell r="C137">
            <v>24</v>
          </cell>
        </row>
        <row r="138">
          <cell r="A138">
            <v>303389</v>
          </cell>
          <cell r="B138" t="str">
            <v>POPISOVAČ perm.lihový 1mm, ČERNÝ</v>
          </cell>
          <cell r="C138">
            <v>1129</v>
          </cell>
        </row>
        <row r="139">
          <cell r="A139">
            <v>303390</v>
          </cell>
          <cell r="B139" t="str">
            <v>POPISOVAČ perm.lihový 1mm MODRÝ</v>
          </cell>
          <cell r="C139">
            <v>194</v>
          </cell>
        </row>
        <row r="140">
          <cell r="A140">
            <v>303391</v>
          </cell>
          <cell r="B140" t="str">
            <v>POPISOVAČ perm.lihový 1mm ČERVENÝ</v>
          </cell>
          <cell r="C140">
            <v>93</v>
          </cell>
        </row>
        <row r="141">
          <cell r="A141">
            <v>303392</v>
          </cell>
          <cell r="B141" t="str">
            <v>POPISOVAČ perm.lihový 1mm ZELENÝ</v>
          </cell>
          <cell r="C141">
            <v>20</v>
          </cell>
        </row>
        <row r="142">
          <cell r="A142">
            <v>303393</v>
          </cell>
          <cell r="B142" t="str">
            <v>ZVÝRAZŇOVAČ klín.hrot 1-4mm SADA 6 BAREV</v>
          </cell>
          <cell r="C142">
            <v>56</v>
          </cell>
        </row>
        <row r="143">
          <cell r="A143">
            <v>303410</v>
          </cell>
          <cell r="B143" t="str">
            <v>POPISOVAČ na bílé tabule 2,5mm, sada</v>
          </cell>
          <cell r="C143">
            <v>37</v>
          </cell>
        </row>
        <row r="144">
          <cell r="A144">
            <v>303416</v>
          </cell>
          <cell r="B144" t="str">
            <v>LINER PRO TECH.KRESLENÍ SADA 4KS</v>
          </cell>
          <cell r="C144">
            <v>13</v>
          </cell>
        </row>
        <row r="145">
          <cell r="A145">
            <v>303418</v>
          </cell>
          <cell r="B145" t="str">
            <v>FIXY ŠKOLNÍ,OBYČ. 7790 12-BAREV</v>
          </cell>
          <cell r="C145">
            <v>7</v>
          </cell>
        </row>
        <row r="146">
          <cell r="A146">
            <v>303419</v>
          </cell>
          <cell r="B146" t="str">
            <v>SEŠÍVAČKA do 30 listů</v>
          </cell>
          <cell r="C146">
            <v>28</v>
          </cell>
        </row>
        <row r="147">
          <cell r="A147">
            <v>303420</v>
          </cell>
          <cell r="B147" t="str">
            <v>SEŠÍVAČKA s dlouhým ramenem do 20 listů</v>
          </cell>
          <cell r="C147">
            <v>1</v>
          </cell>
        </row>
        <row r="148">
          <cell r="A148">
            <v>303421</v>
          </cell>
          <cell r="B148" t="str">
            <v>SEŠÍVAČKA do 15 listů</v>
          </cell>
          <cell r="C148">
            <v>6</v>
          </cell>
        </row>
        <row r="149">
          <cell r="A149">
            <v>303422</v>
          </cell>
          <cell r="B149" t="str">
            <v>SEŠÍVAČKA malá na drátky No.10</v>
          </cell>
          <cell r="C149">
            <v>3</v>
          </cell>
        </row>
        <row r="150">
          <cell r="A150">
            <v>303424</v>
          </cell>
          <cell r="B150" t="str">
            <v>DĚROVAČ  DO 10 LISTŮ</v>
          </cell>
          <cell r="C150">
            <v>8</v>
          </cell>
        </row>
        <row r="151">
          <cell r="A151">
            <v>303426</v>
          </cell>
          <cell r="B151" t="str">
            <v>SPONY kanc.aktové 50mm</v>
          </cell>
          <cell r="C151">
            <v>23</v>
          </cell>
        </row>
        <row r="152">
          <cell r="A152">
            <v>303427</v>
          </cell>
          <cell r="B152" t="str">
            <v>DRÁTKY do sešívačky 24/6</v>
          </cell>
          <cell r="C152">
            <v>430</v>
          </cell>
        </row>
        <row r="153">
          <cell r="A153">
            <v>303428</v>
          </cell>
          <cell r="B153" t="str">
            <v>KLIP kanc.kovovýr 19 mm/12ks</v>
          </cell>
          <cell r="C153">
            <v>279</v>
          </cell>
        </row>
        <row r="154">
          <cell r="A154">
            <v>303429</v>
          </cell>
          <cell r="B154" t="str">
            <v>KLIP kanc. kovový 32mm/12ks</v>
          </cell>
          <cell r="C154">
            <v>50</v>
          </cell>
        </row>
        <row r="155">
          <cell r="A155">
            <v>303430</v>
          </cell>
          <cell r="B155" t="str">
            <v>KLIP kanc. kovovýr 51mm/12ks</v>
          </cell>
          <cell r="C155">
            <v>14</v>
          </cell>
        </row>
        <row r="156">
          <cell r="A156">
            <v>303431</v>
          </cell>
          <cell r="B156" t="str">
            <v>NAVLHČOVAČ</v>
          </cell>
          <cell r="C156">
            <v>9</v>
          </cell>
        </row>
        <row r="157">
          <cell r="A157">
            <v>303434</v>
          </cell>
          <cell r="B157" t="str">
            <v>PŘIPÍNÁČKY 10mm/100ks</v>
          </cell>
          <cell r="C157">
            <v>9</v>
          </cell>
        </row>
        <row r="158">
          <cell r="A158">
            <v>303438</v>
          </cell>
          <cell r="B158" t="str">
            <v>DESKY ZAD.RLTLX,im.kůže,A4 BÍLÉ /100ls</v>
          </cell>
          <cell r="C158">
            <v>2</v>
          </cell>
        </row>
        <row r="159">
          <cell r="A159">
            <v>303439</v>
          </cell>
          <cell r="B159" t="str">
            <v>DESKY ZAD.RLTLX,im.kůže,A4 modré/100ls</v>
          </cell>
          <cell r="C159">
            <v>3</v>
          </cell>
        </row>
        <row r="160">
          <cell r="A160">
            <v>303440</v>
          </cell>
          <cell r="B160" t="str">
            <v>FÓLIE lamin. A4 175mikr/100ks</v>
          </cell>
          <cell r="C160">
            <v>3</v>
          </cell>
        </row>
        <row r="161">
          <cell r="A161">
            <v>303441</v>
          </cell>
          <cell r="B161" t="str">
            <v>FOLIE  LAMIN. A3/100mi/100ks</v>
          </cell>
          <cell r="C161">
            <v>73</v>
          </cell>
        </row>
        <row r="162">
          <cell r="A162">
            <v>303443</v>
          </cell>
          <cell r="B162" t="str">
            <v>SÁČKY s rychlouzávěrem 15*22cm á 100ks</v>
          </cell>
          <cell r="C162">
            <v>238</v>
          </cell>
        </row>
        <row r="163">
          <cell r="A163">
            <v>303496</v>
          </cell>
          <cell r="B163" t="str">
            <v>HOUBA HRANATÁ VELKÁ 10,5x15x6 cm</v>
          </cell>
          <cell r="C163">
            <v>50</v>
          </cell>
        </row>
        <row r="164">
          <cell r="A164">
            <v>303501</v>
          </cell>
          <cell r="B164" t="str">
            <v>KELÍMEK PLAST.na horké, 200ml/100ks</v>
          </cell>
          <cell r="C164">
            <v>20</v>
          </cell>
        </row>
        <row r="165">
          <cell r="A165">
            <v>303514</v>
          </cell>
          <cell r="B165" t="str">
            <v>SÁČKY MIKRO. 25*35 cm, ODTRH./  100ks</v>
          </cell>
          <cell r="C165">
            <v>100</v>
          </cell>
        </row>
        <row r="166">
          <cell r="A166">
            <v>303515</v>
          </cell>
          <cell r="B166" t="str">
            <v>SÁČKY MIKRO. 25*40cm, ODTRH./100ks</v>
          </cell>
          <cell r="C166">
            <v>46</v>
          </cell>
        </row>
        <row r="167">
          <cell r="A167">
            <v>303516</v>
          </cell>
          <cell r="B167" t="str">
            <v>SÁČKY VECTOR A 4 složka se zipem/1ks</v>
          </cell>
          <cell r="C167">
            <v>69</v>
          </cell>
        </row>
        <row r="168">
          <cell r="A168">
            <v>303517</v>
          </cell>
          <cell r="B168" t="str">
            <v>SÁČKY VECTOR A 5 složka se zipem/1ks</v>
          </cell>
          <cell r="C168">
            <v>150</v>
          </cell>
        </row>
        <row r="169">
          <cell r="A169">
            <v>303518</v>
          </cell>
          <cell r="B169" t="str">
            <v>PAPÍR XERO A5/80g              1ks=500ls</v>
          </cell>
          <cell r="C169">
            <v>6</v>
          </cell>
        </row>
        <row r="170">
          <cell r="A170">
            <v>303523</v>
          </cell>
          <cell r="B170" t="str">
            <v>PAPÍR A4/80g sytě oranž.       1ks=500ls</v>
          </cell>
          <cell r="C170">
            <v>8</v>
          </cell>
        </row>
        <row r="171">
          <cell r="A171">
            <v>303525</v>
          </cell>
          <cell r="B171" t="str">
            <v>PAPÍR A4/80g sytě žlutý   1ks=500ls</v>
          </cell>
          <cell r="C171">
            <v>13</v>
          </cell>
        </row>
        <row r="172">
          <cell r="A172">
            <v>303535</v>
          </cell>
          <cell r="B172" t="str">
            <v>DIÁŘ denní A5, lamino, pro rok 2022</v>
          </cell>
          <cell r="C172">
            <v>54</v>
          </cell>
        </row>
        <row r="173">
          <cell r="A173">
            <v>303536</v>
          </cell>
          <cell r="B173" t="str">
            <v>ZÁZNAMY DENNÍ  A5 univer.bez udání roku</v>
          </cell>
          <cell r="C173">
            <v>6</v>
          </cell>
        </row>
        <row r="174">
          <cell r="A174">
            <v>303538</v>
          </cell>
          <cell r="B174" t="str">
            <v>BLOK A4 linka, boční spirála, 50ls</v>
          </cell>
          <cell r="C174">
            <v>1</v>
          </cell>
        </row>
        <row r="175">
          <cell r="A175">
            <v>303539</v>
          </cell>
          <cell r="B175" t="str">
            <v>ŠPALÍČEK 8,5*8,5 bílý, v plexi krabičce</v>
          </cell>
          <cell r="C175">
            <v>16</v>
          </cell>
        </row>
        <row r="176">
          <cell r="A176">
            <v>303542</v>
          </cell>
          <cell r="B176" t="str">
            <v>BLOK A5 linka,horní spirála 50ls</v>
          </cell>
          <cell r="C176">
            <v>17</v>
          </cell>
        </row>
        <row r="177">
          <cell r="A177">
            <v>303543</v>
          </cell>
          <cell r="B177" t="str">
            <v>BLOČEK SAMOLEP malý 50*40, žlutý/ 1ks</v>
          </cell>
          <cell r="C177">
            <v>195</v>
          </cell>
        </row>
        <row r="178">
          <cell r="A178">
            <v>303544</v>
          </cell>
          <cell r="B178" t="str">
            <v>BLOČEK SAMOLEP. 75*75 mm, žlutý/1ks</v>
          </cell>
          <cell r="C178">
            <v>197</v>
          </cell>
        </row>
        <row r="179">
          <cell r="A179">
            <v>303545</v>
          </cell>
          <cell r="B179" t="str">
            <v>BLOČEK SAMOLEP. žlutý 75*125mm/1</v>
          </cell>
          <cell r="C179">
            <v>69</v>
          </cell>
        </row>
        <row r="180">
          <cell r="A180">
            <v>303546</v>
          </cell>
          <cell r="B180" t="str">
            <v>VLOŽKA NÁHRADNÍ DO KR.BLOKU,A5 linka</v>
          </cell>
          <cell r="C180">
            <v>4</v>
          </cell>
        </row>
        <row r="181">
          <cell r="A181">
            <v>303547</v>
          </cell>
          <cell r="B181" t="str">
            <v>POŘADAČ pákový 50m, potah plast, různé b</v>
          </cell>
          <cell r="C181">
            <v>77</v>
          </cell>
        </row>
        <row r="182">
          <cell r="A182">
            <v>303548</v>
          </cell>
          <cell r="B182" t="str">
            <v>POŘADAČ PÁKOVÝ ECONOMY  70mm, A4 modrý</v>
          </cell>
          <cell r="C182">
            <v>28</v>
          </cell>
        </row>
        <row r="183">
          <cell r="A183">
            <v>303549</v>
          </cell>
          <cell r="B183" t="str">
            <v>POŘADAČ katalog. 7cm/4kroužek modrý</v>
          </cell>
          <cell r="C183">
            <v>17</v>
          </cell>
        </row>
        <row r="184">
          <cell r="A184">
            <v>303550</v>
          </cell>
          <cell r="B184" t="str">
            <v>MAPA A4 PAPÍROVÁ, bez klop</v>
          </cell>
          <cell r="C184">
            <v>44</v>
          </cell>
        </row>
        <row r="185">
          <cell r="A185">
            <v>303552</v>
          </cell>
          <cell r="B185" t="str">
            <v>RYCHLOVAZAČ ROC obyčejný A4/modrý</v>
          </cell>
          <cell r="C185">
            <v>120</v>
          </cell>
        </row>
        <row r="186">
          <cell r="A186">
            <v>303553</v>
          </cell>
          <cell r="B186" t="str">
            <v>RYCHLOVAZAČ RZP závěs,půlený modrý/1ks</v>
          </cell>
          <cell r="C186">
            <v>35</v>
          </cell>
        </row>
        <row r="187">
          <cell r="A187">
            <v>303554</v>
          </cell>
          <cell r="B187" t="str">
            <v>RYCHLOVAZAČ RZC závěsný, plný modrý/1ks</v>
          </cell>
          <cell r="C187">
            <v>260</v>
          </cell>
        </row>
        <row r="188">
          <cell r="A188">
            <v>303555</v>
          </cell>
          <cell r="B188" t="str">
            <v>OBÁLKA taška C4 229*324mm,bílá, sam.25ks</v>
          </cell>
          <cell r="C188">
            <v>410</v>
          </cell>
        </row>
        <row r="189">
          <cell r="A189">
            <v>303556</v>
          </cell>
          <cell r="B189" t="str">
            <v>PÁSKA PĚNOVÁ,MONT.OBOUSTR.3M,19 x 1,5m</v>
          </cell>
          <cell r="C189">
            <v>9</v>
          </cell>
        </row>
        <row r="190">
          <cell r="A190">
            <v>303557</v>
          </cell>
          <cell r="B190" t="str">
            <v>PÁSKA LEP.12*33m trans</v>
          </cell>
          <cell r="C190">
            <v>42</v>
          </cell>
        </row>
        <row r="191">
          <cell r="A191">
            <v>303558</v>
          </cell>
          <cell r="B191" t="str">
            <v>PAPÍR TOAL. 400 útržků /1ks=6 rolí</v>
          </cell>
          <cell r="C191">
            <v>668</v>
          </cell>
        </row>
        <row r="192">
          <cell r="A192">
            <v>303559</v>
          </cell>
          <cell r="B192" t="str">
            <v>RUČNÍKY PAP 50ks záv.kl./1ks = 50 klipů</v>
          </cell>
          <cell r="C192">
            <v>13</v>
          </cell>
        </row>
        <row r="193">
          <cell r="A193">
            <v>303560</v>
          </cell>
          <cell r="B193" t="str">
            <v>RUČNÍK papírový C šedý, 5000ks v krabici</v>
          </cell>
          <cell r="C193">
            <v>105</v>
          </cell>
        </row>
        <row r="194">
          <cell r="A194">
            <v>303561</v>
          </cell>
          <cell r="B194" t="str">
            <v>RUČNÍKY PAP. v roli Ø13,5 cm/ks=12 rolí</v>
          </cell>
          <cell r="C194">
            <v>57</v>
          </cell>
        </row>
        <row r="195">
          <cell r="A195">
            <v>303562</v>
          </cell>
          <cell r="B195" t="str">
            <v>RUČNÍK pap. v roli Ø20cm /ks=6 rolí</v>
          </cell>
          <cell r="C195">
            <v>144</v>
          </cell>
        </row>
        <row r="196">
          <cell r="A196">
            <v>303575</v>
          </cell>
          <cell r="B196" t="str">
            <v>DESKY A4 PVC černé, rychlosvorka</v>
          </cell>
          <cell r="C196">
            <v>10</v>
          </cell>
        </row>
        <row r="197">
          <cell r="A197">
            <v>303577</v>
          </cell>
          <cell r="B197" t="str">
            <v>OBAL PP "U" A4 150mi čirý    10ks</v>
          </cell>
          <cell r="C197">
            <v>140</v>
          </cell>
        </row>
        <row r="198">
          <cell r="A198">
            <v>303578</v>
          </cell>
          <cell r="B198" t="str">
            <v>EUROOBAL A4 U-MAXI 100mi 22*30/50ks</v>
          </cell>
          <cell r="C198">
            <v>7</v>
          </cell>
        </row>
        <row r="199">
          <cell r="A199">
            <v>303579</v>
          </cell>
          <cell r="B199" t="str">
            <v>OBAL EURO A4 "U" hladký 70mikr/100ks</v>
          </cell>
          <cell r="C199">
            <v>282</v>
          </cell>
        </row>
        <row r="200">
          <cell r="A200">
            <v>303580</v>
          </cell>
          <cell r="B200" t="str">
            <v>OBAL na čip.kartu 54*85, 200mi měkký 1ks</v>
          </cell>
          <cell r="C200">
            <v>312</v>
          </cell>
        </row>
        <row r="201">
          <cell r="A201">
            <v>303583</v>
          </cell>
          <cell r="B201" t="str">
            <v>SÁČKY s rychlouzávěrem 20*30cm/100ks</v>
          </cell>
          <cell r="C201">
            <v>1</v>
          </cell>
        </row>
        <row r="202">
          <cell r="A202">
            <v>303584</v>
          </cell>
          <cell r="B202" t="str">
            <v>KNIHA PODPISOVÁ A4, 20 vnitř.listů</v>
          </cell>
          <cell r="C202">
            <v>3</v>
          </cell>
        </row>
        <row r="203">
          <cell r="A203">
            <v>303585</v>
          </cell>
          <cell r="B203" t="str">
            <v>ZÁZ.O PROV.NÁK DOPR.A4/100ls.  OPTYS</v>
          </cell>
          <cell r="C203">
            <v>20</v>
          </cell>
        </row>
        <row r="204">
          <cell r="A204">
            <v>303587</v>
          </cell>
          <cell r="B204" t="str">
            <v>ŽÁDOST O PRACOVNÍ VOLNO A6 SEVT 301409</v>
          </cell>
          <cell r="C204">
            <v>96</v>
          </cell>
        </row>
        <row r="205">
          <cell r="A205">
            <v>303588</v>
          </cell>
          <cell r="B205" t="str">
            <v>ETIKETY tab.2 řad/25skl/400ks 89*36mm</v>
          </cell>
          <cell r="C205">
            <v>2</v>
          </cell>
        </row>
        <row r="206">
          <cell r="A206">
            <v>303589</v>
          </cell>
          <cell r="B206" t="str">
            <v>ETIKETY tabel. dvouř. 89*36,1-500/8000ks</v>
          </cell>
          <cell r="C206">
            <v>5</v>
          </cell>
        </row>
        <row r="207">
          <cell r="A207">
            <v>303590</v>
          </cell>
          <cell r="B207" t="str">
            <v>ETIKETA 105*42,5 bílá, 14 ks na A4</v>
          </cell>
          <cell r="C207">
            <v>3</v>
          </cell>
        </row>
        <row r="208">
          <cell r="A208">
            <v>303595</v>
          </cell>
          <cell r="B208" t="str">
            <v>Lepidlo  GAMAFIX PRITT 100g</v>
          </cell>
          <cell r="C208">
            <v>6</v>
          </cell>
        </row>
        <row r="209">
          <cell r="A209">
            <v>303596</v>
          </cell>
          <cell r="B209" t="str">
            <v>TUHY DO VERSATILKY - B</v>
          </cell>
          <cell r="C209">
            <v>11</v>
          </cell>
        </row>
        <row r="210">
          <cell r="A210">
            <v>303597</v>
          </cell>
          <cell r="B210" t="str">
            <v>ROLLER gelový 0,7mm modrá</v>
          </cell>
          <cell r="C210">
            <v>669</v>
          </cell>
        </row>
        <row r="211">
          <cell r="A211">
            <v>303598</v>
          </cell>
          <cell r="B211" t="str">
            <v>ROLLER gelový 0,7mm červená</v>
          </cell>
          <cell r="C211">
            <v>180</v>
          </cell>
        </row>
        <row r="212">
          <cell r="A212">
            <v>303599</v>
          </cell>
          <cell r="B212" t="str">
            <v>Tužka SARASA, černý gel</v>
          </cell>
          <cell r="C212">
            <v>110</v>
          </cell>
        </row>
        <row r="213">
          <cell r="A213">
            <v>303600</v>
          </cell>
          <cell r="B213" t="str">
            <v>ROLLER gelový 0,7mm zelená</v>
          </cell>
          <cell r="C213">
            <v>60</v>
          </cell>
        </row>
        <row r="214">
          <cell r="A214">
            <v>303601</v>
          </cell>
          <cell r="B214" t="str">
            <v>TUHY PENTEL 2B 0,5 mm MĚKKÉ</v>
          </cell>
          <cell r="C214">
            <v>11</v>
          </cell>
        </row>
        <row r="215">
          <cell r="A215">
            <v>303603</v>
          </cell>
          <cell r="B215" t="str">
            <v>PRYŽ kombinovaná</v>
          </cell>
          <cell r="C215">
            <v>97</v>
          </cell>
        </row>
        <row r="216">
          <cell r="A216">
            <v>303604</v>
          </cell>
          <cell r="B216" t="str">
            <v>MIKROTUŽKA kovová výs.hrot 0,5mm</v>
          </cell>
          <cell r="C216">
            <v>20</v>
          </cell>
        </row>
        <row r="217">
          <cell r="A217">
            <v>303606</v>
          </cell>
          <cell r="B217" t="str">
            <v>MIKROTUŽKA PLAST 0,5MM</v>
          </cell>
          <cell r="C217">
            <v>79</v>
          </cell>
        </row>
        <row r="218">
          <cell r="A218">
            <v>303607</v>
          </cell>
          <cell r="B218" t="str">
            <v>TUŽKA VERSATILKA,5201 kovová</v>
          </cell>
          <cell r="C218">
            <v>22</v>
          </cell>
        </row>
        <row r="219">
          <cell r="A219">
            <v>303608</v>
          </cell>
          <cell r="B219" t="str">
            <v>PERO KULIČKOVÉ celokovové 0,7mm</v>
          </cell>
          <cell r="C219">
            <v>460</v>
          </cell>
        </row>
        <row r="220">
          <cell r="A220">
            <v>303609</v>
          </cell>
          <cell r="B220" t="str">
            <v>ROLLER přepisovací s jehl.hrotem Frixion</v>
          </cell>
          <cell r="C220">
            <v>48</v>
          </cell>
        </row>
        <row r="221">
          <cell r="A221">
            <v>303611</v>
          </cell>
          <cell r="B221" t="str">
            <v>PERO KUL. jednorázové, modrá náplň</v>
          </cell>
          <cell r="C221">
            <v>590</v>
          </cell>
        </row>
        <row r="222">
          <cell r="A222">
            <v>303613</v>
          </cell>
          <cell r="B222" t="str">
            <v>NÁPLŇ  4404,slabý hrot, modrá</v>
          </cell>
          <cell r="C222">
            <v>10</v>
          </cell>
        </row>
        <row r="223">
          <cell r="A223">
            <v>303614</v>
          </cell>
          <cell r="B223" t="str">
            <v>NÁPLŇ do tužky 122601( X-20, 4406 )</v>
          </cell>
          <cell r="C223">
            <v>20</v>
          </cell>
        </row>
        <row r="224">
          <cell r="A224">
            <v>303615</v>
          </cell>
          <cell r="B224" t="str">
            <v>NÁPLŇ do rolleru 303597 modrá</v>
          </cell>
          <cell r="C224">
            <v>135</v>
          </cell>
        </row>
        <row r="225">
          <cell r="A225">
            <v>303616</v>
          </cell>
          <cell r="B225" t="str">
            <v>NÁPLŇ do rolleru 303598 červená</v>
          </cell>
          <cell r="C225">
            <v>32</v>
          </cell>
        </row>
        <row r="226">
          <cell r="A226">
            <v>303617</v>
          </cell>
          <cell r="B226" t="str">
            <v>NÁPLŇ do kovov. pera 303608</v>
          </cell>
          <cell r="C226">
            <v>22</v>
          </cell>
        </row>
        <row r="227">
          <cell r="A227">
            <v>303618</v>
          </cell>
          <cell r="B227" t="str">
            <v>NÁPLŇ do roll. 303609 modrá/3ks</v>
          </cell>
          <cell r="C227">
            <v>60</v>
          </cell>
        </row>
        <row r="228">
          <cell r="A228">
            <v>303619</v>
          </cell>
          <cell r="B228" t="str">
            <v>LEPIDLO  tekuté trans. s mambránou 50ml</v>
          </cell>
          <cell r="C228">
            <v>6</v>
          </cell>
        </row>
        <row r="229">
          <cell r="A229">
            <v>303620</v>
          </cell>
          <cell r="B229" t="str">
            <v>NÁPLŇ do rolleru 303599 černá</v>
          </cell>
          <cell r="C229">
            <v>44</v>
          </cell>
        </row>
        <row r="230">
          <cell r="A230">
            <v>303621</v>
          </cell>
          <cell r="B230" t="str">
            <v>LEPÍCÍ ČTVEREČKY oboustranné 60ks</v>
          </cell>
          <cell r="C230">
            <v>1</v>
          </cell>
        </row>
        <row r="231">
          <cell r="A231">
            <v>303622</v>
          </cell>
          <cell r="B231" t="str">
            <v>PRAVÍTKO PVC 30cm kouřové</v>
          </cell>
          <cell r="C231">
            <v>17</v>
          </cell>
        </row>
        <row r="232">
          <cell r="A232">
            <v>303623</v>
          </cell>
          <cell r="B232" t="str">
            <v>TROJÚHELNÍK pla s ryskou</v>
          </cell>
          <cell r="C232">
            <v>12</v>
          </cell>
        </row>
        <row r="233">
          <cell r="A233">
            <v>303624</v>
          </cell>
          <cell r="B233" t="str">
            <v>ŠTÍTKY SAMOLEP.na pořadač 55*190/10ks</v>
          </cell>
          <cell r="C233">
            <v>11</v>
          </cell>
        </row>
        <row r="234">
          <cell r="A234">
            <v>303625</v>
          </cell>
          <cell r="B234" t="str">
            <v>POPISOVAČ CD/DVD  ČERNÝ</v>
          </cell>
          <cell r="C234">
            <v>97</v>
          </cell>
        </row>
        <row r="235">
          <cell r="A235">
            <v>303627</v>
          </cell>
          <cell r="B235" t="str">
            <v>ROLLER 0,3 kovový hrot modrý</v>
          </cell>
          <cell r="C235">
            <v>118</v>
          </cell>
        </row>
        <row r="236">
          <cell r="A236">
            <v>303628</v>
          </cell>
          <cell r="B236" t="str">
            <v>ROLLER 0,3 kovový hrot červený</v>
          </cell>
          <cell r="C236">
            <v>40</v>
          </cell>
        </row>
        <row r="237">
          <cell r="A237">
            <v>303629</v>
          </cell>
          <cell r="B237" t="str">
            <v>ROLLER 0,3 kovový hrot černý</v>
          </cell>
          <cell r="C237">
            <v>94</v>
          </cell>
        </row>
        <row r="238">
          <cell r="A238">
            <v>303630</v>
          </cell>
          <cell r="B238" t="str">
            <v>ROLLER 0,3 kovový hrot zelený</v>
          </cell>
          <cell r="C238">
            <v>43</v>
          </cell>
        </row>
        <row r="239">
          <cell r="A239">
            <v>303631</v>
          </cell>
          <cell r="B239" t="str">
            <v>ZVÝRAZŇOVAČ klín.hrot 1-4mm ŽLUTÝ</v>
          </cell>
          <cell r="C239">
            <v>172</v>
          </cell>
        </row>
        <row r="240">
          <cell r="A240">
            <v>303632</v>
          </cell>
          <cell r="B240" t="str">
            <v>ZVÝRAZŇOVAČ klín.hrot 1-4mm zelený</v>
          </cell>
          <cell r="C240">
            <v>119</v>
          </cell>
        </row>
        <row r="241">
          <cell r="A241">
            <v>303633</v>
          </cell>
          <cell r="B241" t="str">
            <v>ZVÝRAZŇOVAČ klín.hrot 1-4mm ORANŽOVÝ</v>
          </cell>
          <cell r="C241">
            <v>113</v>
          </cell>
        </row>
        <row r="242">
          <cell r="A242">
            <v>303634</v>
          </cell>
          <cell r="B242" t="str">
            <v>ZVÝRAZŇOVAČ klín.hrot 1-4mm MODRÝ</v>
          </cell>
          <cell r="C242">
            <v>68</v>
          </cell>
        </row>
        <row r="243">
          <cell r="A243">
            <v>303635</v>
          </cell>
          <cell r="B243" t="str">
            <v>ZVÝRAZŇOVAČ klín.hrot 1-4mm FIALOVÝ</v>
          </cell>
          <cell r="C243">
            <v>49</v>
          </cell>
        </row>
        <row r="244">
          <cell r="A244">
            <v>303636</v>
          </cell>
          <cell r="B244" t="str">
            <v>ZVÝRAZŇOVAČ klín.hrot 1-4mm RŮŽOVÝ</v>
          </cell>
          <cell r="C244">
            <v>132</v>
          </cell>
        </row>
        <row r="245">
          <cell r="A245">
            <v>303639</v>
          </cell>
          <cell r="B245" t="str">
            <v>ZVÝRAZŇOVAČ tenký hr 1,8 mm,kul. 4-barvy</v>
          </cell>
          <cell r="C245">
            <v>15</v>
          </cell>
        </row>
        <row r="246">
          <cell r="A246">
            <v>303641</v>
          </cell>
          <cell r="B246" t="str">
            <v>SEŠÍVAČKA   do 90 listů</v>
          </cell>
          <cell r="C246">
            <v>4</v>
          </cell>
        </row>
        <row r="247">
          <cell r="A247">
            <v>303642</v>
          </cell>
          <cell r="B247" t="str">
            <v>DĚROVAČ  VELKÝ, LITINOVÝ (MIKOV 609)</v>
          </cell>
          <cell r="C247">
            <v>1</v>
          </cell>
        </row>
        <row r="248">
          <cell r="A248">
            <v>303643</v>
          </cell>
          <cell r="B248" t="str">
            <v>ROZEŠÍVAČ SPON</v>
          </cell>
          <cell r="C248">
            <v>10</v>
          </cell>
        </row>
        <row r="249">
          <cell r="A249">
            <v>303644</v>
          </cell>
          <cell r="B249" t="str">
            <v>NŮŽKY KANCELÁŘSKÉ 25cm</v>
          </cell>
          <cell r="C249">
            <v>6</v>
          </cell>
        </row>
        <row r="250">
          <cell r="A250">
            <v>303645</v>
          </cell>
          <cell r="B250" t="str">
            <v>NŮŽKY kanc. celokovové 21cm</v>
          </cell>
          <cell r="C250">
            <v>14</v>
          </cell>
        </row>
        <row r="251">
          <cell r="A251">
            <v>303646</v>
          </cell>
          <cell r="B251" t="str">
            <v>Nůžky 20-22cm, plast.rukojt</v>
          </cell>
          <cell r="C251">
            <v>49</v>
          </cell>
        </row>
        <row r="252">
          <cell r="A252">
            <v>303648</v>
          </cell>
          <cell r="B252" t="str">
            <v>SPONY kanc.aktové 32mm</v>
          </cell>
          <cell r="C252">
            <v>154</v>
          </cell>
        </row>
        <row r="253">
          <cell r="A253">
            <v>303650</v>
          </cell>
          <cell r="B253" t="str">
            <v>SPONY kanc.aktové 75mm</v>
          </cell>
          <cell r="C253">
            <v>9</v>
          </cell>
        </row>
        <row r="254">
          <cell r="A254">
            <v>303651</v>
          </cell>
          <cell r="B254" t="str">
            <v>DRÁTKY do sešívačky No.10</v>
          </cell>
          <cell r="C254">
            <v>11</v>
          </cell>
        </row>
        <row r="255">
          <cell r="A255">
            <v>303653</v>
          </cell>
          <cell r="B255" t="str">
            <v>STOJÁNEK NA PSACÍ POTŘ., plast</v>
          </cell>
          <cell r="C255">
            <v>1</v>
          </cell>
        </row>
        <row r="256">
          <cell r="A256">
            <v>303654</v>
          </cell>
          <cell r="B256" t="str">
            <v>DATUMOVKA TRODAT 4810</v>
          </cell>
          <cell r="C256">
            <v>32</v>
          </cell>
        </row>
        <row r="257">
          <cell r="A257">
            <v>303655</v>
          </cell>
          <cell r="B257" t="str">
            <v>SÁČEK S RYCHLOUZ. 6*4cm/100ks</v>
          </cell>
          <cell r="C257">
            <v>2</v>
          </cell>
        </row>
        <row r="258">
          <cell r="A258">
            <v>303656</v>
          </cell>
          <cell r="B258" t="str">
            <v>ZÁLOŽKY slp.plast,mix barev 45*12mm</v>
          </cell>
          <cell r="C258">
            <v>51</v>
          </cell>
        </row>
        <row r="259">
          <cell r="A259">
            <v>303657</v>
          </cell>
          <cell r="B259" t="str">
            <v>OŘEZÁVÁTKO kovové, dvě velikosti</v>
          </cell>
          <cell r="C259">
            <v>27</v>
          </cell>
        </row>
        <row r="260">
          <cell r="A260">
            <v>303658</v>
          </cell>
          <cell r="B260" t="str">
            <v>ŠTĚTEC  ŠKOLNÍ, přír.č.12 PLOCHÝ/10ks</v>
          </cell>
          <cell r="C260">
            <v>11</v>
          </cell>
        </row>
        <row r="261">
          <cell r="A261">
            <v>303659</v>
          </cell>
          <cell r="B261" t="str">
            <v>PŘIPÍNÁČKY BAREV.HLAV.UH na nástěnku</v>
          </cell>
          <cell r="C261">
            <v>16</v>
          </cell>
        </row>
        <row r="262">
          <cell r="A262">
            <v>303661</v>
          </cell>
          <cell r="B262" t="str">
            <v>Popisovač na kabely  EDDING - modrý</v>
          </cell>
          <cell r="C262">
            <v>5</v>
          </cell>
        </row>
        <row r="263">
          <cell r="A263">
            <v>303666</v>
          </cell>
          <cell r="B263" t="str">
            <v>FOLIE LAM.A5/125mi/100ks</v>
          </cell>
          <cell r="C263">
            <v>5</v>
          </cell>
        </row>
        <row r="264">
          <cell r="A264">
            <v>303670</v>
          </cell>
          <cell r="B264" t="str">
            <v>POPISOVAČ LAKOVÝ 0,7mm, BÍLÝ</v>
          </cell>
          <cell r="C264">
            <v>3</v>
          </cell>
        </row>
        <row r="265">
          <cell r="A265">
            <v>303680</v>
          </cell>
          <cell r="B265" t="str">
            <v>KALENDÁŘ nástěn.3-měsíční pro rok 2022</v>
          </cell>
          <cell r="C265">
            <v>38</v>
          </cell>
        </row>
        <row r="266">
          <cell r="A266">
            <v>303702</v>
          </cell>
          <cell r="B266" t="str">
            <v>POPISOVAČ Edding 790- ČERNÝ</v>
          </cell>
          <cell r="C266">
            <v>47</v>
          </cell>
        </row>
        <row r="267">
          <cell r="A267">
            <v>303704</v>
          </cell>
          <cell r="B267" t="str">
            <v>Gumičky barevné, Ø50mm, 1kg</v>
          </cell>
          <cell r="C267">
            <v>2</v>
          </cell>
        </row>
        <row r="268">
          <cell r="A268">
            <v>303714</v>
          </cell>
          <cell r="B268" t="str">
            <v>POPISOVAČ Edding 790-BÍLÝ</v>
          </cell>
          <cell r="C268">
            <v>140</v>
          </cell>
        </row>
        <row r="269">
          <cell r="A269">
            <v>303715</v>
          </cell>
          <cell r="B269" t="str">
            <v>MAGNET kulatý 20mm v plastu /8ks</v>
          </cell>
          <cell r="C269">
            <v>11</v>
          </cell>
        </row>
        <row r="270">
          <cell r="A270">
            <v>303722</v>
          </cell>
          <cell r="B270" t="str">
            <v>POPISOVAČ DOMAU olejový 2,8mm - bílý</v>
          </cell>
          <cell r="C270">
            <v>96</v>
          </cell>
        </row>
        <row r="271">
          <cell r="A271">
            <v>303770</v>
          </cell>
          <cell r="B271" t="str">
            <v>SEŠIT 545 A5 40l EKO čtvereček</v>
          </cell>
          <cell r="C271">
            <v>20</v>
          </cell>
        </row>
        <row r="272">
          <cell r="A272">
            <v>303780</v>
          </cell>
          <cell r="B272" t="str">
            <v>Kuličkové pero SOLIDLY</v>
          </cell>
          <cell r="C272">
            <v>538</v>
          </cell>
        </row>
        <row r="273">
          <cell r="A273">
            <v>303790</v>
          </cell>
          <cell r="B273" t="str">
            <v>HOUBA mazací na magnet.tabule-vypratelná</v>
          </cell>
          <cell r="C273">
            <v>12</v>
          </cell>
        </row>
        <row r="274">
          <cell r="A274">
            <v>303811</v>
          </cell>
          <cell r="B274" t="str">
            <v>DRÁTKY do seš. 23/10/1000</v>
          </cell>
          <cell r="C274">
            <v>10</v>
          </cell>
        </row>
      </sheetData>
      <sheetData sheetId="8">
        <row r="2">
          <cell r="A2">
            <v>303000</v>
          </cell>
          <cell r="B2" t="str">
            <v>Popisovač olejový DONAU 2,8mm MODRÝ</v>
          </cell>
          <cell r="C2">
            <v>12</v>
          </cell>
        </row>
        <row r="3">
          <cell r="A3">
            <v>303013</v>
          </cell>
          <cell r="B3" t="str">
            <v>Plotrová role 594mm/80g/46m/50mm 1ks</v>
          </cell>
          <cell r="C3">
            <v>10</v>
          </cell>
        </row>
        <row r="4">
          <cell r="A4">
            <v>303055</v>
          </cell>
          <cell r="B4" t="str">
            <v>KOTOUČEK TERMO 57/30/12 10ks</v>
          </cell>
          <cell r="C4">
            <v>352</v>
          </cell>
        </row>
        <row r="5">
          <cell r="A5">
            <v>303081</v>
          </cell>
          <cell r="B5" t="str">
            <v>ROZDRUŽOVAČ KART 105*23,5 mix      100ks</v>
          </cell>
          <cell r="C5">
            <v>14</v>
          </cell>
        </row>
        <row r="6">
          <cell r="A6">
            <v>303090</v>
          </cell>
          <cell r="B6" t="str">
            <v>ŠPALÍČEK 9*9cm, mix barev lepený , 4cm</v>
          </cell>
          <cell r="C6">
            <v>38</v>
          </cell>
        </row>
        <row r="7">
          <cell r="A7">
            <v>303100</v>
          </cell>
          <cell r="B7" t="str">
            <v>RAYFILM R0504 BÍLÁ LESK PET et. A4/100ks</v>
          </cell>
          <cell r="C7">
            <v>2</v>
          </cell>
        </row>
        <row r="8">
          <cell r="A8">
            <v>303101</v>
          </cell>
          <cell r="B8" t="str">
            <v>RAYFILM R0504 TRANSP. PET et. A4/100ks</v>
          </cell>
          <cell r="C8">
            <v>2</v>
          </cell>
        </row>
        <row r="9">
          <cell r="A9">
            <v>303104</v>
          </cell>
          <cell r="B9" t="str">
            <v>PLOTROVÁ ROLE 297mm/80g/46m/50mm 1ks</v>
          </cell>
          <cell r="C9">
            <v>6</v>
          </cell>
        </row>
        <row r="10">
          <cell r="A10">
            <v>303110</v>
          </cell>
          <cell r="B10" t="str">
            <v>BOX úložný na 5 pořadačů 425*330*300</v>
          </cell>
          <cell r="C10">
            <v>10</v>
          </cell>
        </row>
        <row r="11">
          <cell r="A11">
            <v>303111</v>
          </cell>
          <cell r="B11" t="str">
            <v>POŘADAČ archiv. s kapsou na A4</v>
          </cell>
          <cell r="C11">
            <v>5</v>
          </cell>
        </row>
        <row r="12">
          <cell r="A12">
            <v>303193</v>
          </cell>
          <cell r="B12" t="str">
            <v>SÁČKY IGELIT. 20*30 cm,TRAN./100ks</v>
          </cell>
          <cell r="C12">
            <v>29</v>
          </cell>
        </row>
        <row r="13">
          <cell r="A13">
            <v>303194</v>
          </cell>
          <cell r="B13" t="str">
            <v>KOTOUČEK TERMO 57/50/12 10 ks</v>
          </cell>
          <cell r="C13">
            <v>20</v>
          </cell>
        </row>
        <row r="14">
          <cell r="A14">
            <v>303195</v>
          </cell>
          <cell r="B14" t="str">
            <v>PAPÍR XERO A3/80g             ks=500ls</v>
          </cell>
          <cell r="C14">
            <v>52</v>
          </cell>
        </row>
        <row r="15">
          <cell r="A15">
            <v>303196</v>
          </cell>
          <cell r="B15" t="str">
            <v>PAPÍR XERO A4/80g,kvalita B  1ks=500ls</v>
          </cell>
          <cell r="C15">
            <v>1428</v>
          </cell>
        </row>
        <row r="16">
          <cell r="A16">
            <v>303197</v>
          </cell>
          <cell r="B16" t="str">
            <v>PAPÍR XERO A4/80g   kvalita A, 1ks=500ls</v>
          </cell>
          <cell r="C16">
            <v>1938</v>
          </cell>
        </row>
        <row r="17">
          <cell r="A17">
            <v>303198</v>
          </cell>
          <cell r="B17" t="str">
            <v>PAPÍR XERO A4/160g            1ks=250ls</v>
          </cell>
          <cell r="C17">
            <v>36</v>
          </cell>
        </row>
        <row r="18">
          <cell r="A18">
            <v>303203</v>
          </cell>
          <cell r="B18" t="str">
            <v>KALENDÁŘ STOLNÍ týdenní pro rok 2022</v>
          </cell>
          <cell r="C18">
            <v>465</v>
          </cell>
        </row>
        <row r="19">
          <cell r="A19">
            <v>303205</v>
          </cell>
          <cell r="B19" t="str">
            <v>PÁSKA LEP.25*66m,transp</v>
          </cell>
          <cell r="C19">
            <v>50</v>
          </cell>
        </row>
        <row r="20">
          <cell r="A20">
            <v>303206</v>
          </cell>
          <cell r="B20" t="str">
            <v>Prům.utěrka 2 vrst,1040 útržků/ks=2 role</v>
          </cell>
          <cell r="C20">
            <v>17</v>
          </cell>
        </row>
        <row r="21">
          <cell r="A21">
            <v>303207</v>
          </cell>
          <cell r="B21" t="str">
            <v>MOTOUZ JUTA  200g/150m, ø 1,75mm</v>
          </cell>
          <cell r="C21">
            <v>7</v>
          </cell>
        </row>
        <row r="22">
          <cell r="A22">
            <v>303210</v>
          </cell>
          <cell r="B22" t="str">
            <v>TUHY PENTEL HB 0,5 mm</v>
          </cell>
          <cell r="C22">
            <v>27</v>
          </cell>
        </row>
        <row r="23">
          <cell r="A23">
            <v>303211</v>
          </cell>
          <cell r="B23" t="str">
            <v>TUŽKA jednor. na pružině, nalep.podložka</v>
          </cell>
          <cell r="C23">
            <v>1</v>
          </cell>
        </row>
        <row r="24">
          <cell r="A24">
            <v>303212</v>
          </cell>
          <cell r="B24" t="str">
            <v>LEPÍCÍ TYČINKA 20g</v>
          </cell>
          <cell r="C24">
            <v>44</v>
          </cell>
        </row>
        <row r="25">
          <cell r="A25">
            <v>303214</v>
          </cell>
          <cell r="B25" t="str">
            <v>DRÁTKY do sešívačky 24/8/1000</v>
          </cell>
          <cell r="C25">
            <v>60</v>
          </cell>
        </row>
        <row r="26">
          <cell r="A26">
            <v>303216</v>
          </cell>
          <cell r="B26" t="str">
            <v>NÁSTĚNKA KORKOVÁ 90*120</v>
          </cell>
          <cell r="C26">
            <v>3</v>
          </cell>
        </row>
        <row r="27">
          <cell r="A27">
            <v>303217</v>
          </cell>
          <cell r="B27" t="str">
            <v>NÁSTĚNKA KORKOVÁ 90*60</v>
          </cell>
          <cell r="C27">
            <v>2</v>
          </cell>
        </row>
        <row r="28">
          <cell r="A28">
            <v>303219</v>
          </cell>
          <cell r="B28" t="str">
            <v>FOLIE PŘED.0,20 ČIRÁ ke kr.vaz.A4/100ls</v>
          </cell>
          <cell r="C28">
            <v>5</v>
          </cell>
        </row>
        <row r="29">
          <cell r="A29">
            <v>303220</v>
          </cell>
          <cell r="B29" t="str">
            <v>FOLIE  LAMIN.A4 80mi /100ks</v>
          </cell>
          <cell r="C29">
            <v>14</v>
          </cell>
        </row>
        <row r="30">
          <cell r="A30">
            <v>303221</v>
          </cell>
          <cell r="B30" t="str">
            <v>FOLIE LAMIN.A4 100mi/100 ks</v>
          </cell>
          <cell r="C30">
            <v>213</v>
          </cell>
        </row>
        <row r="31">
          <cell r="A31">
            <v>303230</v>
          </cell>
          <cell r="B31" t="str">
            <v>SÁČKY 10*15cm, rychlozavírací/100ks</v>
          </cell>
          <cell r="C31">
            <v>37</v>
          </cell>
        </row>
        <row r="32">
          <cell r="A32">
            <v>303231</v>
          </cell>
          <cell r="B32" t="str">
            <v>SÁČKY 8*12cm, rychlozavírací/100ks</v>
          </cell>
          <cell r="C32">
            <v>53</v>
          </cell>
        </row>
        <row r="33">
          <cell r="A33">
            <v>303232</v>
          </cell>
          <cell r="B33" t="str">
            <v>SÁČKY 30*40cm, rychlozavírací/100</v>
          </cell>
          <cell r="C33">
            <v>3</v>
          </cell>
        </row>
        <row r="34">
          <cell r="A34">
            <v>303233</v>
          </cell>
          <cell r="B34" t="str">
            <v>PAPÍR barev. A3/80g sytě žlutý  ks=500ls</v>
          </cell>
          <cell r="C34">
            <v>13</v>
          </cell>
        </row>
        <row r="35">
          <cell r="A35">
            <v>303240</v>
          </cell>
          <cell r="B35" t="str">
            <v>SEŠIT 544 A5 40l EKO linka</v>
          </cell>
          <cell r="C35">
            <v>62</v>
          </cell>
        </row>
        <row r="36">
          <cell r="A36">
            <v>303241</v>
          </cell>
          <cell r="B36" t="str">
            <v>SEŠIT ŠKOLNÍ  540 EKO A5 čistý</v>
          </cell>
          <cell r="C36">
            <v>10</v>
          </cell>
        </row>
        <row r="37">
          <cell r="A37">
            <v>303242</v>
          </cell>
          <cell r="B37" t="str">
            <v>SEŠIT školní 440 A4/40l rec. čistý  1ks</v>
          </cell>
          <cell r="C37">
            <v>8</v>
          </cell>
        </row>
        <row r="38">
          <cell r="A38">
            <v>303243</v>
          </cell>
          <cell r="B38" t="str">
            <v>SEŠIT 444 A4/40ls rec. linka         1ks</v>
          </cell>
          <cell r="C38">
            <v>80</v>
          </cell>
        </row>
        <row r="39">
          <cell r="A39">
            <v>303244</v>
          </cell>
          <cell r="B39" t="str">
            <v>SEŠIT 445 A4 40l EKO čtvereček</v>
          </cell>
          <cell r="C39">
            <v>2</v>
          </cell>
        </row>
        <row r="40">
          <cell r="A40">
            <v>303245</v>
          </cell>
          <cell r="B40" t="str">
            <v>SEŠIT ŠKOLNÍ 644  EKO A6 linkovaný</v>
          </cell>
          <cell r="C40">
            <v>19</v>
          </cell>
        </row>
        <row r="41">
          <cell r="A41">
            <v>303247</v>
          </cell>
          <cell r="B41" t="str">
            <v>KNIHA ZÁZNAMNÍ A5 linka 100ls</v>
          </cell>
          <cell r="C41">
            <v>60</v>
          </cell>
        </row>
        <row r="42">
          <cell r="A42">
            <v>303248</v>
          </cell>
          <cell r="B42" t="str">
            <v>KNIHA ZÁZNAMNÍ A4 linka 100ls</v>
          </cell>
          <cell r="C42">
            <v>32</v>
          </cell>
        </row>
        <row r="43">
          <cell r="A43">
            <v>303255</v>
          </cell>
          <cell r="B43" t="str">
            <v>PORTFOLIO A4</v>
          </cell>
          <cell r="C43">
            <v>12</v>
          </cell>
        </row>
        <row r="44">
          <cell r="A44">
            <v>303256</v>
          </cell>
          <cell r="B44" t="str">
            <v>PORTFOLIO A5</v>
          </cell>
          <cell r="C44">
            <v>4</v>
          </cell>
        </row>
        <row r="45">
          <cell r="A45">
            <v>303257</v>
          </cell>
          <cell r="B45" t="str">
            <v>Stojan na kat modrý Transp.modrý</v>
          </cell>
          <cell r="C45">
            <v>10</v>
          </cell>
        </row>
        <row r="46">
          <cell r="A46">
            <v>303258</v>
          </cell>
          <cell r="B46" t="str">
            <v>ŠPALÍČEK  9*9cm bílý, volné listy</v>
          </cell>
          <cell r="C46">
            <v>61</v>
          </cell>
        </row>
        <row r="47">
          <cell r="A47">
            <v>303259</v>
          </cell>
          <cell r="B47" t="str">
            <v>ŠPALÍČEK  9*9 lepený, 6cm</v>
          </cell>
          <cell r="C47">
            <v>35</v>
          </cell>
        </row>
        <row r="48">
          <cell r="A48">
            <v>303260</v>
          </cell>
          <cell r="B48" t="str">
            <v>BLOK A6 linka,lepený nahoře</v>
          </cell>
          <cell r="C48">
            <v>1</v>
          </cell>
        </row>
        <row r="49">
          <cell r="A49">
            <v>303263</v>
          </cell>
          <cell r="B49" t="str">
            <v>BLOK A5 čistý,spirála nahoře 50ls</v>
          </cell>
          <cell r="C49">
            <v>5</v>
          </cell>
        </row>
        <row r="50">
          <cell r="A50">
            <v>303264</v>
          </cell>
          <cell r="B50" t="str">
            <v>BLOK A5 čtvereček, spirála nahoře 50ls</v>
          </cell>
          <cell r="C50">
            <v>2</v>
          </cell>
        </row>
        <row r="51">
          <cell r="A51">
            <v>303266</v>
          </cell>
          <cell r="B51" t="str">
            <v>BLOK A4 čistý, spirála na boku 50ls</v>
          </cell>
          <cell r="C51">
            <v>3</v>
          </cell>
        </row>
        <row r="52">
          <cell r="A52">
            <v>303268</v>
          </cell>
          <cell r="B52" t="str">
            <v>BLOK A4 čtvereček, spiráůla na boku,50ls</v>
          </cell>
          <cell r="C52">
            <v>14</v>
          </cell>
        </row>
        <row r="53">
          <cell r="A53">
            <v>303270</v>
          </cell>
          <cell r="B53" t="str">
            <v>DESKY na spisy A4, PP š.3cm, gumička</v>
          </cell>
          <cell r="C53">
            <v>8</v>
          </cell>
        </row>
        <row r="54">
          <cell r="A54">
            <v>303271</v>
          </cell>
          <cell r="B54" t="str">
            <v>ARCHIV BOX  330*260*75mm</v>
          </cell>
          <cell r="C54">
            <v>25</v>
          </cell>
        </row>
        <row r="55">
          <cell r="A55">
            <v>303272</v>
          </cell>
          <cell r="B55" t="str">
            <v>POŘADAČ pákový, kart.ČRN MRAM A4,š.7,5cm</v>
          </cell>
          <cell r="C55">
            <v>567</v>
          </cell>
        </row>
        <row r="56">
          <cell r="A56">
            <v>303273</v>
          </cell>
          <cell r="B56" t="str">
            <v>POŘADAČ PÁKOVÝ A4 černý š.50mm</v>
          </cell>
          <cell r="C56">
            <v>119</v>
          </cell>
        </row>
        <row r="57">
          <cell r="A57">
            <v>303275</v>
          </cell>
          <cell r="B57" t="str">
            <v>MAPA A4 PAPÍROVÁ, 3 klopy</v>
          </cell>
          <cell r="C57">
            <v>376</v>
          </cell>
        </row>
        <row r="58">
          <cell r="A58">
            <v>303276</v>
          </cell>
          <cell r="B58" t="str">
            <v>MAPA PVC PRŮHL. 3 klopy + guma,ČIRÁ</v>
          </cell>
          <cell r="C58">
            <v>139</v>
          </cell>
        </row>
        <row r="59">
          <cell r="A59">
            <v>303277</v>
          </cell>
          <cell r="B59" t="str">
            <v>MAPA PVC NEPRŮHLED. 3 klopy + guma MODRÁ</v>
          </cell>
          <cell r="C59">
            <v>60</v>
          </cell>
        </row>
        <row r="60">
          <cell r="A60">
            <v>303278</v>
          </cell>
          <cell r="B60" t="str">
            <v>RYCHLOVAZAČ PVC A4, 001 černý/1ks</v>
          </cell>
          <cell r="C60">
            <v>60</v>
          </cell>
        </row>
        <row r="61">
          <cell r="A61">
            <v>303279</v>
          </cell>
          <cell r="B61" t="str">
            <v>RYCHLOVAZAČ PVC A4, sv.modrý/1ks</v>
          </cell>
          <cell r="C61">
            <v>30</v>
          </cell>
        </row>
        <row r="62">
          <cell r="A62">
            <v>303280</v>
          </cell>
          <cell r="B62" t="str">
            <v>RYCHLOVAZAČ PVC A4, bílý/1ks</v>
          </cell>
          <cell r="C62">
            <v>48</v>
          </cell>
        </row>
        <row r="63">
          <cell r="A63">
            <v>303281</v>
          </cell>
          <cell r="B63" t="str">
            <v>RYCHLOVAZAČ PVC A4, červený/1ks</v>
          </cell>
          <cell r="C63">
            <v>28</v>
          </cell>
        </row>
        <row r="64">
          <cell r="A64">
            <v>303282</v>
          </cell>
          <cell r="B64" t="str">
            <v>RYCHLOVAZAČ PVC A4, zelený/1ks</v>
          </cell>
          <cell r="C64">
            <v>28</v>
          </cell>
        </row>
        <row r="65">
          <cell r="A65">
            <v>303284</v>
          </cell>
          <cell r="B65" t="str">
            <v>RYCHLOVAZAČ PVC A4, žlutý/1ks</v>
          </cell>
          <cell r="C65">
            <v>53</v>
          </cell>
        </row>
        <row r="66">
          <cell r="A66">
            <v>303285</v>
          </cell>
          <cell r="B66" t="str">
            <v>RYCHLOVAZAČ PVC A4, m.modrý/1ks</v>
          </cell>
          <cell r="C66">
            <v>63</v>
          </cell>
        </row>
        <row r="67">
          <cell r="A67">
            <v>303286</v>
          </cell>
          <cell r="B67" t="str">
            <v>RYCHLOVAZAČ PVC A4 EURO děr.bílý/1ks</v>
          </cell>
          <cell r="C67">
            <v>10</v>
          </cell>
        </row>
        <row r="68">
          <cell r="A68">
            <v>303287</v>
          </cell>
          <cell r="B68" t="str">
            <v>RYCHLOVAZAČ PVC A4 EURO děr.černý/1ks</v>
          </cell>
          <cell r="C68">
            <v>8</v>
          </cell>
        </row>
        <row r="69">
          <cell r="A69">
            <v>303288</v>
          </cell>
          <cell r="B69" t="str">
            <v>RYCHLOVAZAČ PVC A4 EURO děr.červený/1ks</v>
          </cell>
          <cell r="C69">
            <v>3</v>
          </cell>
        </row>
        <row r="70">
          <cell r="A70">
            <v>303289</v>
          </cell>
          <cell r="B70" t="str">
            <v>RYCHLOVAZAČ PVC A4 EURO děr.modrý/1ks</v>
          </cell>
          <cell r="C70">
            <v>25</v>
          </cell>
        </row>
        <row r="71">
          <cell r="A71">
            <v>303291</v>
          </cell>
          <cell r="B71" t="str">
            <v>RYCHLOVAZAČ PVC A4 EURO děr.žlutý/1ks</v>
          </cell>
          <cell r="C71">
            <v>53</v>
          </cell>
        </row>
        <row r="72">
          <cell r="A72">
            <v>303292</v>
          </cell>
          <cell r="B72" t="str">
            <v>RYCHLOVAZAČ A4 PREŠPÁNOVÝ (350g/m2)</v>
          </cell>
          <cell r="C72">
            <v>28</v>
          </cell>
        </row>
        <row r="73">
          <cell r="A73">
            <v>303293</v>
          </cell>
          <cell r="B73" t="str">
            <v>OBÁLKA BÍLÁ C6 114*162mm,kr.páska   50ks</v>
          </cell>
          <cell r="C73">
            <v>1026</v>
          </cell>
        </row>
        <row r="74">
          <cell r="A74">
            <v>303294</v>
          </cell>
          <cell r="B74" t="str">
            <v>OBÁLKA BÍLÁ DL 110*220mm,kr.páska  50ks</v>
          </cell>
          <cell r="C74">
            <v>2354</v>
          </cell>
        </row>
        <row r="75">
          <cell r="A75">
            <v>303295</v>
          </cell>
          <cell r="B75" t="str">
            <v>OBÁLKA taška B4 250*353mm,bílá   25ks</v>
          </cell>
          <cell r="C75">
            <v>177</v>
          </cell>
        </row>
        <row r="76">
          <cell r="A76">
            <v>303296</v>
          </cell>
          <cell r="B76" t="str">
            <v>OBÁLKA BÍLÁ C5  162*229mm,kr.páska  50ks</v>
          </cell>
          <cell r="C76">
            <v>409</v>
          </cell>
        </row>
        <row r="77">
          <cell r="A77">
            <v>303297</v>
          </cell>
          <cell r="B77" t="str">
            <v>TAŠKA C4 229*324mm, SLP s kr.páskou 25ks</v>
          </cell>
          <cell r="C77">
            <v>778</v>
          </cell>
        </row>
        <row r="78">
          <cell r="A78">
            <v>303298</v>
          </cell>
          <cell r="B78" t="str">
            <v>OBÁLKA B4 250*350*40, kříž. dno,bílá25ks</v>
          </cell>
          <cell r="C78">
            <v>143</v>
          </cell>
        </row>
        <row r="79">
          <cell r="A79">
            <v>303299</v>
          </cell>
          <cell r="B79" t="str">
            <v>OBÁLKA B4 250*350*40, X dno,text. hnědá</v>
          </cell>
          <cell r="C79">
            <v>100</v>
          </cell>
        </row>
        <row r="80">
          <cell r="A80">
            <v>303300</v>
          </cell>
          <cell r="B80" t="str">
            <v>OBÁLKA bublinková 260*350 mm         1ks</v>
          </cell>
          <cell r="C80">
            <v>29</v>
          </cell>
        </row>
        <row r="81">
          <cell r="A81">
            <v>303301</v>
          </cell>
          <cell r="B81" t="str">
            <v>OBÁLKA bublinková 170*225mm       1ks</v>
          </cell>
          <cell r="C81">
            <v>21</v>
          </cell>
        </row>
        <row r="82">
          <cell r="A82">
            <v>303310</v>
          </cell>
          <cell r="B82" t="str">
            <v>PÁSKA  LEP. papírová 50m*25mm, hnědá</v>
          </cell>
          <cell r="C82">
            <v>45</v>
          </cell>
        </row>
        <row r="83">
          <cell r="A83">
            <v>303311</v>
          </cell>
          <cell r="B83" t="str">
            <v>PÁSKA LEP.48*66m, transp.</v>
          </cell>
          <cell r="C83">
            <v>141</v>
          </cell>
        </row>
        <row r="84">
          <cell r="A84">
            <v>303312</v>
          </cell>
          <cell r="B84" t="str">
            <v>Stolní odvíječ lep. pásky C38    (19*33)</v>
          </cell>
          <cell r="C84">
            <v>11</v>
          </cell>
        </row>
        <row r="85">
          <cell r="A85">
            <v>303313</v>
          </cell>
          <cell r="B85" t="str">
            <v>DESKY SP. A4 s tkanicemi mramor</v>
          </cell>
          <cell r="C85">
            <v>10</v>
          </cell>
        </row>
        <row r="86">
          <cell r="A86">
            <v>303314</v>
          </cell>
          <cell r="B86" t="str">
            <v>DESKY SP. A4 s tkanicemi mramor.MODRÉ</v>
          </cell>
          <cell r="C86">
            <v>16</v>
          </cell>
        </row>
        <row r="87">
          <cell r="A87">
            <v>303315</v>
          </cell>
          <cell r="B87" t="str">
            <v>PAPÍR TOALETNÍ Ø28/1ks=6 rolí</v>
          </cell>
          <cell r="C87">
            <v>256</v>
          </cell>
        </row>
        <row r="88">
          <cell r="A88">
            <v>303316</v>
          </cell>
          <cell r="B88" t="str">
            <v>PAPÍR toal. Ø18cm/1ks=6 rolí</v>
          </cell>
          <cell r="C88">
            <v>175</v>
          </cell>
        </row>
        <row r="89">
          <cell r="A89">
            <v>303317</v>
          </cell>
          <cell r="B89" t="str">
            <v>UBROUSKY EKO BÍLÉ 33*33cm, 100ks/1bal</v>
          </cell>
          <cell r="C89">
            <v>15</v>
          </cell>
        </row>
        <row r="90">
          <cell r="A90">
            <v>303318</v>
          </cell>
          <cell r="B90" t="str">
            <v>MOTOUZ potravin LEN 40/g bílý</v>
          </cell>
          <cell r="C90">
            <v>8</v>
          </cell>
        </row>
        <row r="91">
          <cell r="A91">
            <v>303319</v>
          </cell>
          <cell r="B91" t="str">
            <v>MOTOUZ POLYPROP.250 gr.,jednobarev.</v>
          </cell>
          <cell r="C91">
            <v>51</v>
          </cell>
        </row>
        <row r="92">
          <cell r="A92">
            <v>303321</v>
          </cell>
          <cell r="B92" t="str">
            <v>PODLOŽKA PVC A4,dvojitÁ s klipem nahoře</v>
          </cell>
          <cell r="C92">
            <v>139</v>
          </cell>
        </row>
        <row r="93">
          <cell r="A93">
            <v>303322</v>
          </cell>
          <cell r="B93" t="str">
            <v>PODLOŽKA PVC psací A4 jedn.klip nahoře</v>
          </cell>
          <cell r="C93">
            <v>168</v>
          </cell>
        </row>
        <row r="94">
          <cell r="A94">
            <v>303323</v>
          </cell>
          <cell r="B94" t="str">
            <v>DESKY PVC A4 dvojité kapsy dole růz.barv</v>
          </cell>
          <cell r="C94">
            <v>8</v>
          </cell>
        </row>
        <row r="95">
          <cell r="A95">
            <v>303324</v>
          </cell>
          <cell r="B95" t="str">
            <v>OBAL PP "L" A4,extra silný 180my8 / 10ks</v>
          </cell>
          <cell r="C95">
            <v>102</v>
          </cell>
        </row>
        <row r="96">
          <cell r="A96">
            <v>303325</v>
          </cell>
          <cell r="B96" t="str">
            <v>OBAL EURO B4, boční klopa,110mi/50ks</v>
          </cell>
          <cell r="C96">
            <v>1159</v>
          </cell>
        </row>
        <row r="97">
          <cell r="A97">
            <v>303326</v>
          </cell>
          <cell r="B97" t="str">
            <v>OBAL PP "L" A4  110mi            100ks</v>
          </cell>
          <cell r="C97">
            <v>21</v>
          </cell>
        </row>
        <row r="98">
          <cell r="A98">
            <v>303327</v>
          </cell>
          <cell r="B98" t="str">
            <v>OBAL EURO U, A4 45μ, hladký lesk./100ks</v>
          </cell>
          <cell r="C98">
            <v>212</v>
          </cell>
        </row>
        <row r="99">
          <cell r="A99">
            <v>303328</v>
          </cell>
          <cell r="B99" t="str">
            <v>odkladač na A4, Chemoplast</v>
          </cell>
          <cell r="C99">
            <v>85</v>
          </cell>
        </row>
        <row r="100">
          <cell r="A100">
            <v>303330</v>
          </cell>
          <cell r="B100" t="str">
            <v>PRODEJKA ZA HOTOVÉ A5 SP       OPTYS</v>
          </cell>
          <cell r="C100">
            <v>15</v>
          </cell>
        </row>
        <row r="101">
          <cell r="A101">
            <v>303331</v>
          </cell>
          <cell r="B101" t="str">
            <v>DOVOLENKA  A6/100ls. OPTYS 146</v>
          </cell>
          <cell r="C101">
            <v>222</v>
          </cell>
        </row>
        <row r="102">
          <cell r="A102">
            <v>303332</v>
          </cell>
          <cell r="B102" t="str">
            <v>DENÍK STAVEBNÍ  A4 SP/53ls  OPTYS 1996</v>
          </cell>
          <cell r="C102">
            <v>11</v>
          </cell>
        </row>
        <row r="103">
          <cell r="A103">
            <v>303335</v>
          </cell>
          <cell r="B103" t="str">
            <v>KNIHA PŘÍCHODŮ A ODCHOD.A4/64ls.OPTYS</v>
          </cell>
          <cell r="C103">
            <v>5</v>
          </cell>
        </row>
        <row r="104">
          <cell r="A104">
            <v>303337</v>
          </cell>
          <cell r="B104" t="str">
            <v>PROPUSTKA A7/100 ls.</v>
          </cell>
          <cell r="C104">
            <v>57</v>
          </cell>
        </row>
        <row r="105">
          <cell r="A105">
            <v>303338</v>
          </cell>
          <cell r="B105" t="str">
            <v>Příjm.pokl.dok A6 prop. 2*50 1181 OPT</v>
          </cell>
          <cell r="C105">
            <v>40</v>
          </cell>
        </row>
        <row r="106">
          <cell r="A106">
            <v>303339</v>
          </cell>
          <cell r="B106" t="str">
            <v>ZÁZ.O PROV.OS. DOPR.A5,blok á 100 ls.,č.</v>
          </cell>
          <cell r="C106">
            <v>19</v>
          </cell>
        </row>
        <row r="107">
          <cell r="A107">
            <v>303340</v>
          </cell>
          <cell r="B107" t="str">
            <v>ŠTÍTKY SLPna kotouči 37*19mm do et.kl.</v>
          </cell>
          <cell r="C107">
            <v>3</v>
          </cell>
        </row>
        <row r="108">
          <cell r="A108">
            <v>303341</v>
          </cell>
          <cell r="B108" t="str">
            <v>ETIKETY SAM. 96*33  A4/16/100ls</v>
          </cell>
          <cell r="C108">
            <v>2</v>
          </cell>
        </row>
        <row r="109">
          <cell r="A109">
            <v>303342</v>
          </cell>
          <cell r="B109" t="str">
            <v>Lepicí strojek kompl. 8,4mm,20m</v>
          </cell>
          <cell r="C109">
            <v>155</v>
          </cell>
        </row>
        <row r="110">
          <cell r="A110">
            <v>303343</v>
          </cell>
          <cell r="B110" t="str">
            <v>Korekční strojek kompl 4,2*14m</v>
          </cell>
          <cell r="C110">
            <v>309</v>
          </cell>
        </row>
        <row r="111">
          <cell r="A111">
            <v>303346</v>
          </cell>
          <cell r="B111" t="str">
            <v>TUŽKA dřevěná kanc.s pryží, HB/10ks</v>
          </cell>
          <cell r="C111">
            <v>76</v>
          </cell>
        </row>
        <row r="112">
          <cell r="A112">
            <v>303347</v>
          </cell>
          <cell r="B112" t="str">
            <v>TUŽKA dřevěná kanc.s pryží, 2B/12ks</v>
          </cell>
          <cell r="C112">
            <v>146</v>
          </cell>
        </row>
        <row r="113">
          <cell r="A113">
            <v>303348</v>
          </cell>
          <cell r="B113" t="str">
            <v>TUŽKA dvoubarevná červeno-modrá 1ks</v>
          </cell>
          <cell r="C113">
            <v>18</v>
          </cell>
        </row>
        <row r="114">
          <cell r="A114">
            <v>303350</v>
          </cell>
          <cell r="B114" t="str">
            <v>KŘÍDA ŠKOLNÍ BÍLÁ</v>
          </cell>
          <cell r="C114">
            <v>2</v>
          </cell>
        </row>
        <row r="115">
          <cell r="A115">
            <v>303352</v>
          </cell>
          <cell r="B115" t="str">
            <v>NÁPLŇ  4401-E, stand.modrá</v>
          </cell>
          <cell r="C115">
            <v>10</v>
          </cell>
        </row>
        <row r="116">
          <cell r="A116">
            <v>303353</v>
          </cell>
          <cell r="B116" t="str">
            <v>NÁPLŇ  4442 PARKER kov.modrá</v>
          </cell>
          <cell r="C116">
            <v>19</v>
          </cell>
        </row>
        <row r="117">
          <cell r="A117">
            <v>303354</v>
          </cell>
          <cell r="B117" t="str">
            <v>NÁPLŇ  4443 VELKOOBSAH.modrá</v>
          </cell>
          <cell r="C117">
            <v>2</v>
          </cell>
        </row>
        <row r="118">
          <cell r="A118">
            <v>303358</v>
          </cell>
          <cell r="B118" t="str">
            <v>DIÁŘ kapesní měs. PVC min. 79*179   2022</v>
          </cell>
          <cell r="C118">
            <v>109</v>
          </cell>
        </row>
        <row r="119">
          <cell r="A119">
            <v>303363</v>
          </cell>
          <cell r="B119" t="str">
            <v>BARVA RAZÍTKOVÁ  MODRÁ + štěteček 50 ml</v>
          </cell>
          <cell r="C119">
            <v>14</v>
          </cell>
        </row>
        <row r="120">
          <cell r="A120">
            <v>303365</v>
          </cell>
          <cell r="B120" t="str">
            <v>LEPIDLO disperzní tekuté 250gr</v>
          </cell>
          <cell r="C120">
            <v>5</v>
          </cell>
        </row>
        <row r="121">
          <cell r="A121">
            <v>303367</v>
          </cell>
          <cell r="B121" t="str">
            <v>LEPIDLO CHEMOPRÉN Extrém,tuba 50ml</v>
          </cell>
          <cell r="C121">
            <v>18</v>
          </cell>
        </row>
        <row r="122">
          <cell r="A122">
            <v>303369</v>
          </cell>
          <cell r="B122" t="str">
            <v>LEPÍCÍ TYČINKA 40g</v>
          </cell>
          <cell r="C122">
            <v>62</v>
          </cell>
        </row>
        <row r="123">
          <cell r="A123">
            <v>303370</v>
          </cell>
          <cell r="B123" t="str">
            <v>LEPIDLO sekundové 3g</v>
          </cell>
          <cell r="C123">
            <v>196</v>
          </cell>
        </row>
        <row r="124">
          <cell r="A124">
            <v>303371</v>
          </cell>
          <cell r="B124" t="str">
            <v>Náplň do KP SOLIDLY F411 needle</v>
          </cell>
          <cell r="C124">
            <v>22</v>
          </cell>
        </row>
        <row r="125">
          <cell r="A125">
            <v>303372</v>
          </cell>
          <cell r="B125" t="str">
            <v>POPISOVAČ DONAU olejový 2,8mm ČERVENÝ</v>
          </cell>
          <cell r="C125">
            <v>26</v>
          </cell>
        </row>
        <row r="126">
          <cell r="A126">
            <v>303374</v>
          </cell>
          <cell r="B126" t="str">
            <v>PRAVÍTKO PVC 20cm kouřové</v>
          </cell>
          <cell r="C126">
            <v>6</v>
          </cell>
        </row>
        <row r="127">
          <cell r="A127">
            <v>303375</v>
          </cell>
          <cell r="B127" t="str">
            <v>PRAVÍTKO PVC 40cm  kouřové</v>
          </cell>
          <cell r="C127">
            <v>8</v>
          </cell>
        </row>
        <row r="128">
          <cell r="A128">
            <v>303376</v>
          </cell>
          <cell r="B128" t="str">
            <v>ROLLER 0,3 kovový hrot sada 4 barvy</v>
          </cell>
          <cell r="C128">
            <v>13</v>
          </cell>
        </row>
        <row r="129">
          <cell r="A129">
            <v>303378</v>
          </cell>
          <cell r="B129" t="str">
            <v>POPISOVAČ perm.lihový 2,5mm MODRÝ</v>
          </cell>
          <cell r="C129">
            <v>14</v>
          </cell>
        </row>
        <row r="130">
          <cell r="A130">
            <v>303379</v>
          </cell>
          <cell r="B130" t="str">
            <v>POPISOVAČ perm.lihový 2,5mm ČERVENÝ</v>
          </cell>
          <cell r="C130">
            <v>17</v>
          </cell>
        </row>
        <row r="131">
          <cell r="A131">
            <v>303380</v>
          </cell>
          <cell r="B131" t="str">
            <v>POPISOVAČ perm.lihový 2,5mm ČERNÝ</v>
          </cell>
          <cell r="C131">
            <v>142</v>
          </cell>
        </row>
        <row r="132">
          <cell r="A132">
            <v>303381</v>
          </cell>
          <cell r="B132" t="str">
            <v>POPISOVAČ perm.lihový 2,5mm ZELENÝ</v>
          </cell>
          <cell r="C132">
            <v>17</v>
          </cell>
        </row>
        <row r="133">
          <cell r="A133">
            <v>303382</v>
          </cell>
          <cell r="B133" t="str">
            <v>POPISOVAČ perm.lihový 2,5mm SADA 4 BARVY</v>
          </cell>
          <cell r="C133">
            <v>25</v>
          </cell>
        </row>
        <row r="134">
          <cell r="A134">
            <v>303383</v>
          </cell>
          <cell r="B134" t="str">
            <v>lLINER 0,3mm pl.hrot, sada 4 barvy</v>
          </cell>
          <cell r="C134">
            <v>72</v>
          </cell>
        </row>
        <row r="135">
          <cell r="A135">
            <v>303384</v>
          </cell>
          <cell r="B135" t="str">
            <v>LINER 0,3MM, pl.hrot modrý C4611</v>
          </cell>
          <cell r="C135">
            <v>16</v>
          </cell>
        </row>
        <row r="136">
          <cell r="A136">
            <v>303385</v>
          </cell>
          <cell r="B136" t="str">
            <v>LINER 0,3MM, pl.hrot červený C4611</v>
          </cell>
          <cell r="C136">
            <v>42</v>
          </cell>
        </row>
        <row r="137">
          <cell r="A137">
            <v>303386</v>
          </cell>
          <cell r="B137" t="str">
            <v>LINER 0,3MM, pl.hrot černý C4611</v>
          </cell>
          <cell r="C137">
            <v>25</v>
          </cell>
        </row>
        <row r="138">
          <cell r="A138">
            <v>303387</v>
          </cell>
          <cell r="B138" t="str">
            <v>LINER 0,3MM, pl.hrot zelený C4611</v>
          </cell>
          <cell r="C138">
            <v>25</v>
          </cell>
        </row>
        <row r="139">
          <cell r="A139">
            <v>303388</v>
          </cell>
          <cell r="B139" t="str">
            <v>POPISOVAČ perm.lihový 1mm SADA 4 BARVY</v>
          </cell>
          <cell r="C139">
            <v>18</v>
          </cell>
        </row>
        <row r="140">
          <cell r="A140">
            <v>303389</v>
          </cell>
          <cell r="B140" t="str">
            <v>POPISOVAČ perm.lihový 1mm, ČERNÝ</v>
          </cell>
          <cell r="C140">
            <v>987</v>
          </cell>
        </row>
        <row r="141">
          <cell r="A141">
            <v>303390</v>
          </cell>
          <cell r="B141" t="str">
            <v>POPISOVAČ perm.lihový 1mm MODRÝ</v>
          </cell>
          <cell r="C141">
            <v>390</v>
          </cell>
        </row>
        <row r="142">
          <cell r="A142">
            <v>303391</v>
          </cell>
          <cell r="B142" t="str">
            <v>POPISOVAČ perm.lihový 1mm ČERVENÝ</v>
          </cell>
          <cell r="C142">
            <v>149</v>
          </cell>
        </row>
        <row r="143">
          <cell r="A143">
            <v>303392</v>
          </cell>
          <cell r="B143" t="str">
            <v>POPISOVAČ perm.lihový 1mm ZELENÝ</v>
          </cell>
          <cell r="C143">
            <v>131</v>
          </cell>
        </row>
        <row r="144">
          <cell r="A144">
            <v>303393</v>
          </cell>
          <cell r="B144" t="str">
            <v>ZVÝRAZŇOVAČ klín.hrot 1-4mm SADA 6 BAREV</v>
          </cell>
          <cell r="C144">
            <v>54</v>
          </cell>
        </row>
        <row r="145">
          <cell r="A145">
            <v>303410</v>
          </cell>
          <cell r="B145" t="str">
            <v>POPISOVAČ na bílé tabule 2,5mm, sada</v>
          </cell>
          <cell r="C145">
            <v>19</v>
          </cell>
        </row>
        <row r="146">
          <cell r="A146">
            <v>303416</v>
          </cell>
          <cell r="B146" t="str">
            <v>LINER PRO TECH.KRESLENÍ SADA 4KS</v>
          </cell>
          <cell r="C146">
            <v>17</v>
          </cell>
        </row>
        <row r="147">
          <cell r="A147">
            <v>303418</v>
          </cell>
          <cell r="B147" t="str">
            <v>FIXY ŠKOLNÍ,OBYČ. 7790 12-BAREV</v>
          </cell>
          <cell r="C147">
            <v>15</v>
          </cell>
        </row>
        <row r="148">
          <cell r="A148">
            <v>303419</v>
          </cell>
          <cell r="B148" t="str">
            <v>SEŠÍVAČKA do 30 listů</v>
          </cell>
          <cell r="C148">
            <v>9</v>
          </cell>
        </row>
        <row r="149">
          <cell r="A149">
            <v>303420</v>
          </cell>
          <cell r="B149" t="str">
            <v>SEŠÍVAČKA s dlouhým ramenem do 20 listů</v>
          </cell>
          <cell r="C149">
            <v>2</v>
          </cell>
        </row>
        <row r="150">
          <cell r="A150">
            <v>303421</v>
          </cell>
          <cell r="B150" t="str">
            <v>SEŠÍVAČKA do 15 listů</v>
          </cell>
          <cell r="C150">
            <v>21</v>
          </cell>
        </row>
        <row r="151">
          <cell r="A151">
            <v>303422</v>
          </cell>
          <cell r="B151" t="str">
            <v>SEŠÍVAČKA malá na drátky No.10</v>
          </cell>
          <cell r="C151">
            <v>3</v>
          </cell>
        </row>
        <row r="152">
          <cell r="A152">
            <v>303424</v>
          </cell>
          <cell r="B152" t="str">
            <v>DĚROVAČ  DO 10 LISTŮ</v>
          </cell>
          <cell r="C152">
            <v>12</v>
          </cell>
        </row>
        <row r="153">
          <cell r="A153">
            <v>303426</v>
          </cell>
          <cell r="B153" t="str">
            <v>SPONY kanc.aktové 50mm</v>
          </cell>
          <cell r="C153">
            <v>21</v>
          </cell>
        </row>
        <row r="154">
          <cell r="A154">
            <v>303427</v>
          </cell>
          <cell r="B154" t="str">
            <v>DRÁTKY do sešívačky 24/6</v>
          </cell>
          <cell r="C154">
            <v>183</v>
          </cell>
        </row>
        <row r="155">
          <cell r="A155">
            <v>303428</v>
          </cell>
          <cell r="B155" t="str">
            <v>KLIP kanc.kovovýr 19 mm/12ks</v>
          </cell>
          <cell r="C155">
            <v>37</v>
          </cell>
        </row>
        <row r="156">
          <cell r="A156">
            <v>303429</v>
          </cell>
          <cell r="B156" t="str">
            <v>KLIP kanc. kovový 32mm/12ks</v>
          </cell>
          <cell r="C156">
            <v>24</v>
          </cell>
        </row>
        <row r="157">
          <cell r="A157">
            <v>303430</v>
          </cell>
          <cell r="B157" t="str">
            <v>KLIP kanc. kovovýr 51mm/12ks</v>
          </cell>
          <cell r="C157">
            <v>11</v>
          </cell>
        </row>
        <row r="158">
          <cell r="A158">
            <v>303431</v>
          </cell>
          <cell r="B158" t="str">
            <v>NAVLHČOVAČ</v>
          </cell>
          <cell r="C158">
            <v>1</v>
          </cell>
        </row>
        <row r="159">
          <cell r="A159">
            <v>303436</v>
          </cell>
          <cell r="B159" t="str">
            <v>HŘBETY VÁZACÍ plast.MODRÉ 8mm/100ks</v>
          </cell>
          <cell r="C159">
            <v>1</v>
          </cell>
        </row>
        <row r="160">
          <cell r="A160">
            <v>303440</v>
          </cell>
          <cell r="B160" t="str">
            <v>FÓLIE lamin. A4 175mikr/100ks</v>
          </cell>
          <cell r="C160">
            <v>6</v>
          </cell>
        </row>
        <row r="161">
          <cell r="A161">
            <v>303441</v>
          </cell>
          <cell r="B161" t="str">
            <v>FOLIE  LAMIN. A3/100mi/100ks</v>
          </cell>
          <cell r="C161">
            <v>69</v>
          </cell>
        </row>
        <row r="162">
          <cell r="A162">
            <v>303442</v>
          </cell>
          <cell r="B162" t="str">
            <v>FOLIE LAMIN.A6 80mi/100ks</v>
          </cell>
          <cell r="C162">
            <v>6</v>
          </cell>
        </row>
        <row r="163">
          <cell r="A163">
            <v>303443</v>
          </cell>
          <cell r="B163" t="str">
            <v>SÁČKY s rychlouzávěrem 15*22cm á 100ks</v>
          </cell>
          <cell r="C163">
            <v>26</v>
          </cell>
        </row>
        <row r="164">
          <cell r="A164">
            <v>303467</v>
          </cell>
          <cell r="B164" t="str">
            <v>BLOK A6 čistý, lepený nahoře</v>
          </cell>
          <cell r="C164">
            <v>40</v>
          </cell>
        </row>
        <row r="165">
          <cell r="A165">
            <v>303496</v>
          </cell>
          <cell r="B165" t="str">
            <v>HOUBA HRANATÁ VELKÁ 10,5x15x6 cm</v>
          </cell>
          <cell r="C165">
            <v>36</v>
          </cell>
        </row>
        <row r="166">
          <cell r="A166">
            <v>303514</v>
          </cell>
          <cell r="B166" t="str">
            <v>SÁČKY MIKRO. 25*35 cm, ODTRH./  100ks</v>
          </cell>
          <cell r="C166">
            <v>9</v>
          </cell>
        </row>
        <row r="167">
          <cell r="A167">
            <v>303515</v>
          </cell>
          <cell r="B167" t="str">
            <v>SÁČKY MIKRO. 25*40cm, ODTRH./100ks</v>
          </cell>
          <cell r="C167">
            <v>34</v>
          </cell>
        </row>
        <row r="168">
          <cell r="A168">
            <v>303516</v>
          </cell>
          <cell r="B168" t="str">
            <v>SÁČKY VECTOR A 4 složka se zipem/1ks</v>
          </cell>
          <cell r="C168">
            <v>40</v>
          </cell>
        </row>
        <row r="169">
          <cell r="A169">
            <v>303517</v>
          </cell>
          <cell r="B169" t="str">
            <v>SÁČKY VECTOR A 5 složka se zipem/1ks</v>
          </cell>
          <cell r="C169">
            <v>95</v>
          </cell>
        </row>
        <row r="170">
          <cell r="A170">
            <v>303518</v>
          </cell>
          <cell r="B170" t="str">
            <v>PAPÍR XERO A5/80g              1ks=500ls</v>
          </cell>
          <cell r="C170">
            <v>7</v>
          </cell>
        </row>
        <row r="171">
          <cell r="A171">
            <v>303523</v>
          </cell>
          <cell r="B171" t="str">
            <v>PAPÍR A4/80g sytě oranž.       1ks=500ls</v>
          </cell>
          <cell r="C171">
            <v>10</v>
          </cell>
        </row>
        <row r="172">
          <cell r="A172">
            <v>303525</v>
          </cell>
          <cell r="B172" t="str">
            <v>PAPÍR A4/80g sytě žlutý   1ks=500ls</v>
          </cell>
          <cell r="C172">
            <v>4</v>
          </cell>
        </row>
        <row r="173">
          <cell r="A173">
            <v>303535</v>
          </cell>
          <cell r="B173" t="str">
            <v>DIÁŘ denní A5, lamino, pro rok 2022</v>
          </cell>
          <cell r="C173">
            <v>36</v>
          </cell>
        </row>
        <row r="174">
          <cell r="A174">
            <v>303536</v>
          </cell>
          <cell r="B174" t="str">
            <v>ZÁZNAMY DENNÍ  A5 univer.bez udání roku</v>
          </cell>
          <cell r="C174">
            <v>2</v>
          </cell>
        </row>
        <row r="175">
          <cell r="A175">
            <v>303538</v>
          </cell>
          <cell r="B175" t="str">
            <v>BLOK A4 linka, boční spirála, 50ls</v>
          </cell>
          <cell r="C175">
            <v>14</v>
          </cell>
        </row>
        <row r="176">
          <cell r="A176">
            <v>303539</v>
          </cell>
          <cell r="B176" t="str">
            <v>ŠPALÍČEK 8,5*8,5 bílý, v plexi krabičce</v>
          </cell>
          <cell r="C176">
            <v>4</v>
          </cell>
        </row>
        <row r="177">
          <cell r="A177">
            <v>303542</v>
          </cell>
          <cell r="B177" t="str">
            <v>BLOK A5 linka,horní spirála 50ls</v>
          </cell>
          <cell r="C177">
            <v>4</v>
          </cell>
        </row>
        <row r="178">
          <cell r="A178">
            <v>303543</v>
          </cell>
          <cell r="B178" t="str">
            <v>BLOČEK SAMOLEP malý 50*40, žlutý/ 1ks</v>
          </cell>
          <cell r="C178">
            <v>184</v>
          </cell>
        </row>
        <row r="179">
          <cell r="A179">
            <v>303544</v>
          </cell>
          <cell r="B179" t="str">
            <v>BLOČEK SAMOLEP. 75*75 mm, žlutý/1ks</v>
          </cell>
          <cell r="C179">
            <v>226</v>
          </cell>
        </row>
        <row r="180">
          <cell r="A180">
            <v>303545</v>
          </cell>
          <cell r="B180" t="str">
            <v>BLOČEK SAMOLEP. žlutý 75*125mm/1</v>
          </cell>
          <cell r="C180">
            <v>32</v>
          </cell>
        </row>
        <row r="181">
          <cell r="A181">
            <v>303546</v>
          </cell>
          <cell r="B181" t="str">
            <v>VLOŽKA NÁHRADNÍ DO KR.BLOKU,A5 linka</v>
          </cell>
          <cell r="C181">
            <v>4</v>
          </cell>
        </row>
        <row r="182">
          <cell r="A182">
            <v>303547</v>
          </cell>
          <cell r="B182" t="str">
            <v>POŘADAČ pákový 50m, potah plast, různé b</v>
          </cell>
          <cell r="C182">
            <v>14</v>
          </cell>
        </row>
        <row r="183">
          <cell r="A183">
            <v>303548</v>
          </cell>
          <cell r="B183" t="str">
            <v>POŘADAČ PÁKOVÝ ECONOMY  70mm, A4 modrý</v>
          </cell>
          <cell r="C183">
            <v>78</v>
          </cell>
        </row>
        <row r="184">
          <cell r="A184">
            <v>303549</v>
          </cell>
          <cell r="B184" t="str">
            <v>POŘADAČ katalog. 7cm/4kroužek modrý</v>
          </cell>
          <cell r="C184">
            <v>31</v>
          </cell>
        </row>
        <row r="185">
          <cell r="A185">
            <v>303550</v>
          </cell>
          <cell r="B185" t="str">
            <v>MAPA A4 PAPÍROVÁ, bez klop</v>
          </cell>
          <cell r="C185">
            <v>50</v>
          </cell>
        </row>
        <row r="186">
          <cell r="A186">
            <v>303552</v>
          </cell>
          <cell r="B186" t="str">
            <v>RYCHLOVAZAČ ROC obyčejný A4/modrý</v>
          </cell>
          <cell r="C186">
            <v>170</v>
          </cell>
        </row>
        <row r="187">
          <cell r="A187">
            <v>303553</v>
          </cell>
          <cell r="B187" t="str">
            <v>RYCHLOVAZAČ RZP závěs,půlený modrý/1ks</v>
          </cell>
          <cell r="C187">
            <v>3</v>
          </cell>
        </row>
        <row r="188">
          <cell r="A188">
            <v>303554</v>
          </cell>
          <cell r="B188" t="str">
            <v>RYCHLOVAZAČ RZC závěsný, plný modrý/1ks</v>
          </cell>
          <cell r="C188">
            <v>190</v>
          </cell>
        </row>
        <row r="189">
          <cell r="A189">
            <v>303555</v>
          </cell>
          <cell r="B189" t="str">
            <v>OBÁLKA taška C4 229*324mm,bílá, sam.25ks</v>
          </cell>
          <cell r="C189">
            <v>193</v>
          </cell>
        </row>
        <row r="190">
          <cell r="A190">
            <v>303556</v>
          </cell>
          <cell r="B190" t="str">
            <v>PÁSKA PĚNOVÁ,MONT.OBOUSTR.3M,19 x 1,5m</v>
          </cell>
          <cell r="C190">
            <v>4</v>
          </cell>
        </row>
        <row r="191">
          <cell r="A191">
            <v>303557</v>
          </cell>
          <cell r="B191" t="str">
            <v>PÁSKA LEP.12*33m trans</v>
          </cell>
          <cell r="C191">
            <v>31</v>
          </cell>
        </row>
        <row r="192">
          <cell r="A192">
            <v>303558</v>
          </cell>
          <cell r="B192" t="str">
            <v>PAPÍR TOAL. 400 útržků /1ks=6 rolí</v>
          </cell>
          <cell r="C192">
            <v>16</v>
          </cell>
        </row>
        <row r="193">
          <cell r="A193">
            <v>303560</v>
          </cell>
          <cell r="B193" t="str">
            <v>RUČNÍK papírový C šedý, 5000ks v krabici</v>
          </cell>
          <cell r="C193">
            <v>255</v>
          </cell>
        </row>
        <row r="194">
          <cell r="A194">
            <v>303561</v>
          </cell>
          <cell r="B194" t="str">
            <v>RUČNÍKY PAP. v roli Ø13,5 cm/ks=12 rolí</v>
          </cell>
          <cell r="C194">
            <v>27</v>
          </cell>
        </row>
        <row r="195">
          <cell r="A195">
            <v>303562</v>
          </cell>
          <cell r="B195" t="str">
            <v>RUČNÍK pap. v roli Ø20cm /ks=6 rolí</v>
          </cell>
          <cell r="C195">
            <v>56</v>
          </cell>
        </row>
        <row r="196">
          <cell r="A196">
            <v>303577</v>
          </cell>
          <cell r="B196" t="str">
            <v>OBAL PP "U" A4 150mi čirý    10ks</v>
          </cell>
          <cell r="C196">
            <v>25</v>
          </cell>
        </row>
        <row r="197">
          <cell r="A197">
            <v>303578</v>
          </cell>
          <cell r="B197" t="str">
            <v>EUROOBAL A4 U-MAXI 100mi 22*30/50ks</v>
          </cell>
          <cell r="C197">
            <v>8</v>
          </cell>
        </row>
        <row r="198">
          <cell r="A198">
            <v>303579</v>
          </cell>
          <cell r="B198" t="str">
            <v>OBAL EURO A4 "U" hladký 70mikr/100ks</v>
          </cell>
          <cell r="C198">
            <v>161</v>
          </cell>
        </row>
        <row r="199">
          <cell r="A199">
            <v>303580</v>
          </cell>
          <cell r="B199" t="str">
            <v>OBAL na čip.kartu 54*85, 200mi měkký 1ks</v>
          </cell>
          <cell r="C199">
            <v>470</v>
          </cell>
        </row>
        <row r="200">
          <cell r="A200">
            <v>303584</v>
          </cell>
          <cell r="B200" t="str">
            <v>KNIHA PODPISOVÁ A4, 20 vnitř.listů</v>
          </cell>
          <cell r="C200">
            <v>2</v>
          </cell>
        </row>
        <row r="201">
          <cell r="A201">
            <v>303585</v>
          </cell>
          <cell r="B201" t="str">
            <v>ZÁZ.O PROV.NÁK DOPR.A4/100ls.  OPTYS</v>
          </cell>
          <cell r="C201">
            <v>38</v>
          </cell>
        </row>
        <row r="202">
          <cell r="A202">
            <v>303587</v>
          </cell>
          <cell r="B202" t="str">
            <v>ŽÁDOST O PRACOVNÍ VOLNO A6 SEVT 301409</v>
          </cell>
          <cell r="C202">
            <v>62</v>
          </cell>
        </row>
        <row r="203">
          <cell r="A203">
            <v>303588</v>
          </cell>
          <cell r="B203" t="str">
            <v>ETIKETY tab.2 řad/25skl/400ks 89*36mm</v>
          </cell>
          <cell r="C203">
            <v>42</v>
          </cell>
        </row>
        <row r="204">
          <cell r="A204">
            <v>303589</v>
          </cell>
          <cell r="B204" t="str">
            <v>ETIKETY tabel. dvouř. 89*36,1-500/8000ks</v>
          </cell>
          <cell r="C204">
            <v>2</v>
          </cell>
        </row>
        <row r="205">
          <cell r="A205">
            <v>303590</v>
          </cell>
          <cell r="B205" t="str">
            <v>ETIKETA 105*42,5 bílá, 14 ks na A4</v>
          </cell>
          <cell r="C205">
            <v>3</v>
          </cell>
        </row>
        <row r="206">
          <cell r="A206">
            <v>303595</v>
          </cell>
          <cell r="B206" t="str">
            <v>Lepidlo  GAMAFIX PRITT 100g</v>
          </cell>
          <cell r="C206">
            <v>3</v>
          </cell>
        </row>
        <row r="207">
          <cell r="A207">
            <v>303596</v>
          </cell>
          <cell r="B207" t="str">
            <v>TUHY DO VERSATILKY - B</v>
          </cell>
          <cell r="C207">
            <v>9</v>
          </cell>
        </row>
        <row r="208">
          <cell r="A208">
            <v>303597</v>
          </cell>
          <cell r="B208" t="str">
            <v>ROLLER gelový 0,7mm modrá</v>
          </cell>
          <cell r="C208">
            <v>676</v>
          </cell>
        </row>
        <row r="209">
          <cell r="A209">
            <v>303598</v>
          </cell>
          <cell r="B209" t="str">
            <v>ROLLER gelový 0,7mm červená</v>
          </cell>
          <cell r="C209">
            <v>102</v>
          </cell>
        </row>
        <row r="210">
          <cell r="A210">
            <v>303599</v>
          </cell>
          <cell r="B210" t="str">
            <v>Tužka SARASA, černý gel</v>
          </cell>
          <cell r="C210">
            <v>88</v>
          </cell>
        </row>
        <row r="211">
          <cell r="A211">
            <v>303600</v>
          </cell>
          <cell r="B211" t="str">
            <v>ROLLER gelový 0,7mm zelená</v>
          </cell>
          <cell r="C211">
            <v>64</v>
          </cell>
        </row>
        <row r="212">
          <cell r="A212">
            <v>303601</v>
          </cell>
          <cell r="B212" t="str">
            <v>TUHY PENTEL 2B 0,5 mm MĚKKÉ</v>
          </cell>
          <cell r="C212">
            <v>21</v>
          </cell>
        </row>
        <row r="213">
          <cell r="A213">
            <v>303603</v>
          </cell>
          <cell r="B213" t="str">
            <v>PRYŽ kombinovaná</v>
          </cell>
          <cell r="C213">
            <v>87</v>
          </cell>
        </row>
        <row r="214">
          <cell r="A214">
            <v>303604</v>
          </cell>
          <cell r="B214" t="str">
            <v>MIKROTUŽKA kovová výs.hrot 0,5mm</v>
          </cell>
          <cell r="C214">
            <v>7</v>
          </cell>
        </row>
        <row r="215">
          <cell r="A215">
            <v>303606</v>
          </cell>
          <cell r="B215" t="str">
            <v>MIKROTUŽKA PLAST 0,5MM</v>
          </cell>
          <cell r="C215">
            <v>110</v>
          </cell>
        </row>
        <row r="216">
          <cell r="A216">
            <v>303607</v>
          </cell>
          <cell r="B216" t="str">
            <v>TUŽKA VERSATILKA,5201 kovová</v>
          </cell>
          <cell r="C216">
            <v>21</v>
          </cell>
        </row>
        <row r="217">
          <cell r="A217">
            <v>303608</v>
          </cell>
          <cell r="B217" t="str">
            <v>PERO KULIČKOVÉ celokovové 0,7mm</v>
          </cell>
          <cell r="C217">
            <v>626</v>
          </cell>
        </row>
        <row r="218">
          <cell r="A218">
            <v>303609</v>
          </cell>
          <cell r="B218" t="str">
            <v>ROLLER přepisovací s jehl.hrotem Frixion</v>
          </cell>
          <cell r="C218">
            <v>71</v>
          </cell>
        </row>
        <row r="219">
          <cell r="A219">
            <v>303610</v>
          </cell>
          <cell r="B219" t="str">
            <v>FÓLIE lamin A5  175µ (154*216)/100ks</v>
          </cell>
          <cell r="C219">
            <v>3</v>
          </cell>
        </row>
        <row r="220">
          <cell r="A220">
            <v>303611</v>
          </cell>
          <cell r="B220" t="str">
            <v>PERO KUL. jednorázové, modrá náplň</v>
          </cell>
          <cell r="C220">
            <v>885</v>
          </cell>
        </row>
        <row r="221">
          <cell r="A221">
            <v>303614</v>
          </cell>
          <cell r="B221" t="str">
            <v>NÁPLŇ do tužky 122601( X-20, 4406 )</v>
          </cell>
          <cell r="C221">
            <v>10</v>
          </cell>
        </row>
        <row r="222">
          <cell r="A222">
            <v>303615</v>
          </cell>
          <cell r="B222" t="str">
            <v>NÁPLŇ do rolleru 303597 modrá</v>
          </cell>
          <cell r="C222">
            <v>91</v>
          </cell>
        </row>
        <row r="223">
          <cell r="A223">
            <v>303616</v>
          </cell>
          <cell r="B223" t="str">
            <v>NÁPLŇ do rolleru 303598 červená</v>
          </cell>
          <cell r="C223">
            <v>6</v>
          </cell>
        </row>
        <row r="224">
          <cell r="A224">
            <v>303618</v>
          </cell>
          <cell r="B224" t="str">
            <v>NÁPLŇ do roll. 303609 modrá/3ks</v>
          </cell>
          <cell r="C224">
            <v>56</v>
          </cell>
        </row>
        <row r="225">
          <cell r="A225">
            <v>303619</v>
          </cell>
          <cell r="B225" t="str">
            <v>LEPIDLO  tekuté trans. s mambránou 50ml</v>
          </cell>
          <cell r="C225">
            <v>22</v>
          </cell>
        </row>
        <row r="226">
          <cell r="A226">
            <v>303621</v>
          </cell>
          <cell r="B226" t="str">
            <v>LEPÍCÍ ČTVEREČKY oboustranné 60ks</v>
          </cell>
          <cell r="C226">
            <v>2</v>
          </cell>
        </row>
        <row r="227">
          <cell r="A227">
            <v>303622</v>
          </cell>
          <cell r="B227" t="str">
            <v>PRAVÍTKO PVC 30cm kouřové</v>
          </cell>
          <cell r="C227">
            <v>21</v>
          </cell>
        </row>
        <row r="228">
          <cell r="A228">
            <v>303623</v>
          </cell>
          <cell r="B228" t="str">
            <v>TROJÚHELNÍK pla s ryskou</v>
          </cell>
          <cell r="C228">
            <v>11</v>
          </cell>
        </row>
        <row r="229">
          <cell r="A229">
            <v>303625</v>
          </cell>
          <cell r="B229" t="str">
            <v>POPISOVAČ CD/DVD  ČERNÝ</v>
          </cell>
          <cell r="C229">
            <v>88</v>
          </cell>
        </row>
        <row r="230">
          <cell r="A230">
            <v>303627</v>
          </cell>
          <cell r="B230" t="str">
            <v>ROLLER 0,3 kovový hrot modrý</v>
          </cell>
          <cell r="C230">
            <v>50</v>
          </cell>
        </row>
        <row r="231">
          <cell r="A231">
            <v>303628</v>
          </cell>
          <cell r="B231" t="str">
            <v>ROLLER 0,3 kovový hrot červený</v>
          </cell>
          <cell r="C231">
            <v>20</v>
          </cell>
        </row>
        <row r="232">
          <cell r="A232">
            <v>303629</v>
          </cell>
          <cell r="B232" t="str">
            <v>ROLLER 0,3 kovový hrot černý</v>
          </cell>
          <cell r="C232">
            <v>46</v>
          </cell>
        </row>
        <row r="233">
          <cell r="A233">
            <v>303630</v>
          </cell>
          <cell r="B233" t="str">
            <v>ROLLER 0,3 kovový hrot zelený</v>
          </cell>
          <cell r="C233">
            <v>10</v>
          </cell>
        </row>
        <row r="234">
          <cell r="A234">
            <v>303631</v>
          </cell>
          <cell r="B234" t="str">
            <v>ZVÝRAZŇOVAČ klín.hrot 1-4mm ŽLUTÝ</v>
          </cell>
          <cell r="C234">
            <v>157</v>
          </cell>
        </row>
        <row r="235">
          <cell r="A235">
            <v>303632</v>
          </cell>
          <cell r="B235" t="str">
            <v>ZVÝRAZŇOVAČ klín.hrot 1-4mm zelený</v>
          </cell>
          <cell r="C235">
            <v>136</v>
          </cell>
        </row>
        <row r="236">
          <cell r="A236">
            <v>303633</v>
          </cell>
          <cell r="B236" t="str">
            <v>ZVÝRAZŇOVAČ klín.hrot 1-4mm ORANŽOVÝ</v>
          </cell>
          <cell r="C236">
            <v>145</v>
          </cell>
        </row>
        <row r="237">
          <cell r="A237">
            <v>303634</v>
          </cell>
          <cell r="B237" t="str">
            <v>ZVÝRAZŇOVAČ klín.hrot 1-4mm MODRÝ</v>
          </cell>
          <cell r="C237">
            <v>65</v>
          </cell>
        </row>
        <row r="238">
          <cell r="A238">
            <v>303635</v>
          </cell>
          <cell r="B238" t="str">
            <v>ZVÝRAZŇOVAČ klín.hrot 1-4mm FIALOVÝ</v>
          </cell>
          <cell r="C238">
            <v>20</v>
          </cell>
        </row>
        <row r="239">
          <cell r="A239">
            <v>303636</v>
          </cell>
          <cell r="B239" t="str">
            <v>ZVÝRAZŇOVAČ klín.hrot 1-4mm RŮŽOVÝ</v>
          </cell>
          <cell r="C239">
            <v>108</v>
          </cell>
        </row>
        <row r="240">
          <cell r="A240">
            <v>303639</v>
          </cell>
          <cell r="B240" t="str">
            <v>ZVÝRAZŇOVAČ tenký hr 1,8 mm,kul. 4-barvy</v>
          </cell>
          <cell r="C240">
            <v>33</v>
          </cell>
        </row>
        <row r="241">
          <cell r="A241">
            <v>303641</v>
          </cell>
          <cell r="B241" t="str">
            <v>SEŠÍVAČKA   do 90 listů</v>
          </cell>
          <cell r="C241">
            <v>2</v>
          </cell>
        </row>
        <row r="242">
          <cell r="A242">
            <v>303642</v>
          </cell>
          <cell r="B242" t="str">
            <v>DĚROVAČ  VELKÝ, LITINOVÝ (MIKOV 609)</v>
          </cell>
          <cell r="C242">
            <v>3</v>
          </cell>
        </row>
        <row r="243">
          <cell r="A243">
            <v>303643</v>
          </cell>
          <cell r="B243" t="str">
            <v>ROZEŠÍVAČ SPON</v>
          </cell>
          <cell r="C243">
            <v>10</v>
          </cell>
        </row>
        <row r="244">
          <cell r="A244">
            <v>303644</v>
          </cell>
          <cell r="B244" t="str">
            <v>NŮŽKY KANCELÁŘSKÉ 25cm</v>
          </cell>
          <cell r="C244">
            <v>4</v>
          </cell>
        </row>
        <row r="245">
          <cell r="A245">
            <v>303645</v>
          </cell>
          <cell r="B245" t="str">
            <v>NŮŽKY kanc. celokovové 21cm</v>
          </cell>
          <cell r="C245">
            <v>24</v>
          </cell>
        </row>
        <row r="246">
          <cell r="A246">
            <v>303646</v>
          </cell>
          <cell r="B246" t="str">
            <v>Nůžky 20-22cm, plast.rukojt</v>
          </cell>
          <cell r="C246">
            <v>49</v>
          </cell>
        </row>
        <row r="247">
          <cell r="A247">
            <v>303648</v>
          </cell>
          <cell r="B247" t="str">
            <v>SPONY kanc.aktové 32mm</v>
          </cell>
          <cell r="C247">
            <v>154</v>
          </cell>
        </row>
        <row r="248">
          <cell r="A248">
            <v>303650</v>
          </cell>
          <cell r="B248" t="str">
            <v>SPONY kanc.aktové 75mm</v>
          </cell>
          <cell r="C248">
            <v>1</v>
          </cell>
        </row>
        <row r="249">
          <cell r="A249">
            <v>303651</v>
          </cell>
          <cell r="B249" t="str">
            <v>DRÁTKY do sešívačky No.10</v>
          </cell>
          <cell r="C249">
            <v>39</v>
          </cell>
        </row>
        <row r="250">
          <cell r="A250">
            <v>303653</v>
          </cell>
          <cell r="B250" t="str">
            <v>STOJÁNEK NA PSACÍ POTŘ., plast</v>
          </cell>
          <cell r="C250">
            <v>3</v>
          </cell>
        </row>
        <row r="251">
          <cell r="A251">
            <v>303654</v>
          </cell>
          <cell r="B251" t="str">
            <v>DATUMOVKA TRODAT 4810</v>
          </cell>
          <cell r="C251">
            <v>19</v>
          </cell>
        </row>
        <row r="252">
          <cell r="A252">
            <v>303655</v>
          </cell>
          <cell r="B252" t="str">
            <v>SÁČEK S RYCHLOUZ. 6*4cm/100ks</v>
          </cell>
          <cell r="C252">
            <v>1</v>
          </cell>
        </row>
        <row r="253">
          <cell r="A253">
            <v>303656</v>
          </cell>
          <cell r="B253" t="str">
            <v>ZÁLOŽKY slp.plast,mix barev 45*12mm</v>
          </cell>
          <cell r="C253">
            <v>99</v>
          </cell>
        </row>
        <row r="254">
          <cell r="A254">
            <v>303657</v>
          </cell>
          <cell r="B254" t="str">
            <v>OŘEZÁVÁTKO kovové, dvě velikosti</v>
          </cell>
          <cell r="C254">
            <v>25</v>
          </cell>
        </row>
        <row r="255">
          <cell r="A255">
            <v>303658</v>
          </cell>
          <cell r="B255" t="str">
            <v>ŠTĚTEC  ŠKOLNÍ, přír.č.12 PLOCHÝ/10ks</v>
          </cell>
          <cell r="C255">
            <v>11</v>
          </cell>
        </row>
        <row r="256">
          <cell r="A256">
            <v>303659</v>
          </cell>
          <cell r="B256" t="str">
            <v>PŘIPÍNÁČKY BAREV.HLAV.UH na nástěnku</v>
          </cell>
          <cell r="C256">
            <v>11</v>
          </cell>
        </row>
        <row r="257">
          <cell r="A257">
            <v>303661</v>
          </cell>
          <cell r="B257" t="str">
            <v>Popisovač na kabely  EDDING - modrý</v>
          </cell>
          <cell r="C257">
            <v>14</v>
          </cell>
        </row>
        <row r="258">
          <cell r="A258">
            <v>303662</v>
          </cell>
          <cell r="B258" t="str">
            <v>HŘBETY násuvné 0-3mm/1-30ls modré/1ks</v>
          </cell>
          <cell r="C258">
            <v>2</v>
          </cell>
        </row>
        <row r="259">
          <cell r="A259">
            <v>303663</v>
          </cell>
          <cell r="B259" t="str">
            <v>KAPSY LAMIN.A7 125mi/100ks</v>
          </cell>
          <cell r="C259">
            <v>2</v>
          </cell>
        </row>
        <row r="260">
          <cell r="A260">
            <v>303666</v>
          </cell>
          <cell r="B260" t="str">
            <v>FOLIE LAM.A5/125mi/100ks</v>
          </cell>
          <cell r="C260">
            <v>4</v>
          </cell>
        </row>
        <row r="261">
          <cell r="A261">
            <v>303670</v>
          </cell>
          <cell r="B261" t="str">
            <v>POPISOVAČ LAKOVÝ 0,7mm, BÍLÝ</v>
          </cell>
          <cell r="C261">
            <v>16</v>
          </cell>
        </row>
        <row r="262">
          <cell r="A262">
            <v>303680</v>
          </cell>
          <cell r="B262" t="str">
            <v>KALENDÁŘ nástěn.3-měsíční pro rok 2022</v>
          </cell>
          <cell r="C262">
            <v>31</v>
          </cell>
        </row>
        <row r="263">
          <cell r="A263">
            <v>303702</v>
          </cell>
          <cell r="B263" t="str">
            <v>POPISOVAČ Edding 790- ČERNÝ</v>
          </cell>
          <cell r="C263">
            <v>66</v>
          </cell>
        </row>
        <row r="264">
          <cell r="A264">
            <v>303704</v>
          </cell>
          <cell r="B264" t="str">
            <v>Gumičky barevné, Ø50mm, 1kg</v>
          </cell>
          <cell r="C264">
            <v>3</v>
          </cell>
        </row>
        <row r="265">
          <cell r="A265">
            <v>303712</v>
          </cell>
          <cell r="B265" t="str">
            <v>HŘBETY násuvné 3-6mm/31-60ls/1ks</v>
          </cell>
          <cell r="C265">
            <v>3</v>
          </cell>
        </row>
        <row r="266">
          <cell r="A266">
            <v>303714</v>
          </cell>
          <cell r="B266" t="str">
            <v>POPISOVAČ Edding 790-BÍLÝ</v>
          </cell>
          <cell r="C266">
            <v>102</v>
          </cell>
        </row>
        <row r="267">
          <cell r="A267">
            <v>303715</v>
          </cell>
          <cell r="B267" t="str">
            <v>MAGNET kulatý 20mm v plastu /8ks</v>
          </cell>
          <cell r="C267">
            <v>10</v>
          </cell>
        </row>
        <row r="268">
          <cell r="A268">
            <v>303722</v>
          </cell>
          <cell r="B268" t="str">
            <v>POPISOVAČ DOMAU olejový 2,8mm - bílý</v>
          </cell>
          <cell r="C268">
            <v>61</v>
          </cell>
        </row>
        <row r="269">
          <cell r="A269">
            <v>303731</v>
          </cell>
          <cell r="B269" t="str">
            <v>OBÁLKA bublinková 290*370mm          1ks</v>
          </cell>
          <cell r="C269">
            <v>5</v>
          </cell>
        </row>
        <row r="270">
          <cell r="A270">
            <v>303780</v>
          </cell>
          <cell r="B270" t="str">
            <v>Kuličkové pero SOLIDLY</v>
          </cell>
          <cell r="C270">
            <v>461</v>
          </cell>
        </row>
        <row r="271">
          <cell r="A271">
            <v>303790</v>
          </cell>
          <cell r="B271" t="str">
            <v>HOUBA mazací na magnet.tabule-vypratelná</v>
          </cell>
          <cell r="C271">
            <v>6</v>
          </cell>
        </row>
      </sheetData>
      <sheetData sheetId="9">
        <row r="2">
          <cell r="A2">
            <v>303000</v>
          </cell>
          <cell r="B2" t="str">
            <v>Popisovač olejový DONAU 2,8mm MODRÝ</v>
          </cell>
          <cell r="C2">
            <v>16</v>
          </cell>
          <cell r="D2" t="str">
            <v>KS</v>
          </cell>
        </row>
        <row r="3">
          <cell r="A3">
            <v>303013</v>
          </cell>
          <cell r="B3" t="str">
            <v>Plotrová role 594mm/80g/46m/50mm 1ks</v>
          </cell>
          <cell r="C3">
            <v>4</v>
          </cell>
          <cell r="D3" t="str">
            <v>KS</v>
          </cell>
        </row>
        <row r="4">
          <cell r="A4">
            <v>303055</v>
          </cell>
          <cell r="B4" t="str">
            <v>KOTOUČEK TERMO 57/30/12 10ks</v>
          </cell>
          <cell r="C4">
            <v>68</v>
          </cell>
          <cell r="D4" t="str">
            <v>KG</v>
          </cell>
        </row>
        <row r="5">
          <cell r="A5">
            <v>303081</v>
          </cell>
          <cell r="B5" t="str">
            <v>ROZDRUŽOVAČ KART 105*23,5 mix      100ks</v>
          </cell>
          <cell r="C5">
            <v>705</v>
          </cell>
          <cell r="D5" t="str">
            <v>KS</v>
          </cell>
        </row>
        <row r="6">
          <cell r="A6">
            <v>303090</v>
          </cell>
          <cell r="B6" t="str">
            <v>ŠPALÍČEK 9*9cm, mix barev lepený , 8-9cm</v>
          </cell>
          <cell r="C6">
            <v>33.5</v>
          </cell>
          <cell r="D6" t="str">
            <v>SAD</v>
          </cell>
        </row>
        <row r="7">
          <cell r="A7">
            <v>303100</v>
          </cell>
          <cell r="B7" t="str">
            <v>RAYFILM R0504 BÍLÁ LESK PET et. A4/100ks</v>
          </cell>
          <cell r="C7">
            <v>3</v>
          </cell>
          <cell r="D7" t="str">
            <v>KS</v>
          </cell>
        </row>
        <row r="8">
          <cell r="A8">
            <v>303101</v>
          </cell>
          <cell r="B8" t="str">
            <v>RAYFILM R0504 TRANSP. PET et. A4/100ks</v>
          </cell>
          <cell r="C8">
            <v>1</v>
          </cell>
          <cell r="D8" t="str">
            <v>KS</v>
          </cell>
        </row>
        <row r="9">
          <cell r="A9">
            <v>303103</v>
          </cell>
          <cell r="B9" t="str">
            <v>BLOK pro flipchart 95*68cm čistý</v>
          </cell>
          <cell r="C9">
            <v>3</v>
          </cell>
          <cell r="D9" t="str">
            <v>KS</v>
          </cell>
        </row>
        <row r="10">
          <cell r="A10">
            <v>303104</v>
          </cell>
          <cell r="B10" t="str">
            <v>PLOTROVÁ ROLE 297mm/80g/46m/50mm 1ks</v>
          </cell>
          <cell r="C10">
            <v>2</v>
          </cell>
          <cell r="D10" t="str">
            <v>KS</v>
          </cell>
        </row>
        <row r="11">
          <cell r="A11">
            <v>303110</v>
          </cell>
          <cell r="B11" t="str">
            <v>BOX úložný na 5 pořadačů 425*330*300</v>
          </cell>
          <cell r="C11">
            <v>70</v>
          </cell>
          <cell r="D11" t="str">
            <v>KS</v>
          </cell>
        </row>
        <row r="12">
          <cell r="A12">
            <v>303111</v>
          </cell>
          <cell r="B12" t="str">
            <v>POŘADAČ archiv. s kapsou na A4</v>
          </cell>
          <cell r="C12">
            <v>50</v>
          </cell>
          <cell r="D12" t="str">
            <v>KS</v>
          </cell>
        </row>
        <row r="13">
          <cell r="A13">
            <v>303193</v>
          </cell>
          <cell r="B13" t="str">
            <v>SÁČKY IGELIT. 20*30 cm,TRAN./100ks</v>
          </cell>
          <cell r="C13">
            <v>1624</v>
          </cell>
          <cell r="D13" t="str">
            <v>KS</v>
          </cell>
        </row>
        <row r="14">
          <cell r="A14">
            <v>303195</v>
          </cell>
          <cell r="B14" t="str">
            <v>PAPÍR XERO A3/80g             ks=500ls</v>
          </cell>
          <cell r="C14">
            <v>72</v>
          </cell>
          <cell r="D14" t="str">
            <v>KS</v>
          </cell>
        </row>
        <row r="15">
          <cell r="A15">
            <v>303196</v>
          </cell>
          <cell r="B15" t="str">
            <v>PAPÍR XERO A4/80g,kvalita B  1ks=500ls</v>
          </cell>
          <cell r="C15">
            <v>1055</v>
          </cell>
          <cell r="D15" t="str">
            <v>KS</v>
          </cell>
        </row>
        <row r="16">
          <cell r="A16">
            <v>303197</v>
          </cell>
          <cell r="B16" t="str">
            <v>PAPÍR XERO A4/80g   kvalita A, 1ks=500ls</v>
          </cell>
          <cell r="C16">
            <v>1999</v>
          </cell>
          <cell r="D16" t="str">
            <v>KS</v>
          </cell>
        </row>
        <row r="17">
          <cell r="A17">
            <v>303198</v>
          </cell>
          <cell r="B17" t="str">
            <v>PAPÍR XERO A4/160g            1ks=250ls</v>
          </cell>
          <cell r="C17">
            <v>42</v>
          </cell>
          <cell r="D17" t="str">
            <v>KS</v>
          </cell>
        </row>
        <row r="18">
          <cell r="A18">
            <v>303203</v>
          </cell>
          <cell r="B18" t="str">
            <v>KALENDÁŘ STOLNÍ týdenní pro rok 2024</v>
          </cell>
          <cell r="C18">
            <v>466</v>
          </cell>
          <cell r="D18" t="str">
            <v>KS</v>
          </cell>
        </row>
        <row r="19">
          <cell r="A19">
            <v>303205</v>
          </cell>
          <cell r="B19" t="str">
            <v>PÁSKA LEP.25*66m,transp</v>
          </cell>
          <cell r="C19">
            <v>91</v>
          </cell>
          <cell r="D19" t="str">
            <v>KS</v>
          </cell>
        </row>
        <row r="20">
          <cell r="A20">
            <v>303206</v>
          </cell>
          <cell r="B20" t="str">
            <v>Prům.utěrka 2 vrst,1040 útržků/ks=2 role</v>
          </cell>
          <cell r="C20">
            <v>14</v>
          </cell>
          <cell r="D20" t="str">
            <v>KS</v>
          </cell>
        </row>
        <row r="21">
          <cell r="A21">
            <v>303207</v>
          </cell>
          <cell r="B21" t="str">
            <v>MOTOUZ JUTA  200g/150m, ø 1,75mm</v>
          </cell>
          <cell r="C21">
            <v>13</v>
          </cell>
          <cell r="D21" t="str">
            <v>KS</v>
          </cell>
        </row>
        <row r="22">
          <cell r="A22">
            <v>303209</v>
          </cell>
          <cell r="B22" t="str">
            <v>OBAL závěsný A5, 50mikr.čirý/100ks</v>
          </cell>
          <cell r="C22">
            <v>104</v>
          </cell>
          <cell r="D22" t="str">
            <v>KS</v>
          </cell>
        </row>
        <row r="23">
          <cell r="A23">
            <v>303210</v>
          </cell>
          <cell r="B23" t="str">
            <v>TUHY PENTEL HB 0,5 mm</v>
          </cell>
          <cell r="C23">
            <v>22</v>
          </cell>
          <cell r="D23" t="str">
            <v>KS</v>
          </cell>
        </row>
        <row r="24">
          <cell r="A24">
            <v>303211</v>
          </cell>
          <cell r="B24" t="str">
            <v>TUŽKA jednor. na pružině, nalep.podložka</v>
          </cell>
          <cell r="C24">
            <v>5</v>
          </cell>
          <cell r="D24" t="str">
            <v>KS</v>
          </cell>
        </row>
        <row r="25">
          <cell r="A25">
            <v>303212</v>
          </cell>
          <cell r="B25" t="str">
            <v>LEPÍCÍ TYČINKA 20g</v>
          </cell>
          <cell r="C25">
            <v>60</v>
          </cell>
          <cell r="D25" t="str">
            <v>KS</v>
          </cell>
        </row>
        <row r="26">
          <cell r="A26">
            <v>303214</v>
          </cell>
          <cell r="B26" t="str">
            <v>DRÁTKY do sešívačky 24/8/1000</v>
          </cell>
          <cell r="C26">
            <v>51</v>
          </cell>
          <cell r="D26" t="str">
            <v>KS</v>
          </cell>
        </row>
        <row r="27">
          <cell r="A27">
            <v>303216</v>
          </cell>
          <cell r="B27" t="str">
            <v>NÁSTĚNKA KORKOVÁ 90*120</v>
          </cell>
          <cell r="C27">
            <v>16</v>
          </cell>
          <cell r="D27" t="str">
            <v>KS</v>
          </cell>
        </row>
        <row r="28">
          <cell r="A28">
            <v>303217</v>
          </cell>
          <cell r="B28" t="str">
            <v>NÁSTĚNKA KORKOVÁ 90*60</v>
          </cell>
          <cell r="C28">
            <v>8</v>
          </cell>
          <cell r="D28" t="str">
            <v>KS</v>
          </cell>
        </row>
        <row r="29">
          <cell r="A29">
            <v>303219</v>
          </cell>
          <cell r="B29" t="str">
            <v>FOLIE PŘED.0,20 ČIRÁ ke kr.vaz.A4/100ls</v>
          </cell>
          <cell r="C29">
            <v>9</v>
          </cell>
          <cell r="D29" t="str">
            <v>KS</v>
          </cell>
        </row>
        <row r="30">
          <cell r="A30">
            <v>303220</v>
          </cell>
          <cell r="B30" t="str">
            <v>FOLIE  LAMIN.A4 80mi /100ks</v>
          </cell>
          <cell r="C30">
            <v>22</v>
          </cell>
          <cell r="D30" t="str">
            <v>KS</v>
          </cell>
        </row>
        <row r="31">
          <cell r="A31">
            <v>303221</v>
          </cell>
          <cell r="B31" t="str">
            <v>FOLIE LAMIN.A4 100mi/100 ks</v>
          </cell>
          <cell r="C31">
            <v>208</v>
          </cell>
          <cell r="D31" t="str">
            <v>KS</v>
          </cell>
        </row>
        <row r="32">
          <cell r="A32">
            <v>303230</v>
          </cell>
          <cell r="B32" t="str">
            <v>SÁČKY 10*15cm, rychlozavírací/100ks</v>
          </cell>
          <cell r="C32">
            <v>2612</v>
          </cell>
          <cell r="D32" t="str">
            <v>KS</v>
          </cell>
        </row>
        <row r="33">
          <cell r="A33">
            <v>303231</v>
          </cell>
          <cell r="B33" t="str">
            <v>SÁČKY 8*12cm, rychlozavírací/100ks</v>
          </cell>
          <cell r="C33">
            <v>2132</v>
          </cell>
          <cell r="D33" t="str">
            <v>KS</v>
          </cell>
        </row>
        <row r="34">
          <cell r="A34">
            <v>303232</v>
          </cell>
          <cell r="B34" t="str">
            <v>SÁČKY 30*40cm, rychlozavírací/100</v>
          </cell>
          <cell r="C34">
            <v>403</v>
          </cell>
          <cell r="D34" t="str">
            <v>KS</v>
          </cell>
        </row>
        <row r="35">
          <cell r="A35">
            <v>303233</v>
          </cell>
          <cell r="B35" t="str">
            <v>PAPÍR barev. A3/80g sytě žlutý  ks=500ls</v>
          </cell>
          <cell r="C35">
            <v>18</v>
          </cell>
          <cell r="D35" t="str">
            <v>KS</v>
          </cell>
        </row>
        <row r="36">
          <cell r="A36">
            <v>303240</v>
          </cell>
          <cell r="B36" t="str">
            <v>SEŠIT 544 A5 40l EKO linka</v>
          </cell>
          <cell r="C36">
            <v>202</v>
          </cell>
          <cell r="D36" t="str">
            <v>KS</v>
          </cell>
        </row>
        <row r="37">
          <cell r="A37">
            <v>303241</v>
          </cell>
          <cell r="B37" t="str">
            <v>SEŠIT ŠKOLNÍ  540 EKO A5 čistý</v>
          </cell>
          <cell r="C37">
            <v>5</v>
          </cell>
          <cell r="D37" t="str">
            <v>KS</v>
          </cell>
        </row>
        <row r="38">
          <cell r="A38">
            <v>303242</v>
          </cell>
          <cell r="B38" t="str">
            <v>SEŠIT školní 440 A4/40l rec. čistý  1ks</v>
          </cell>
          <cell r="C38">
            <v>10</v>
          </cell>
          <cell r="D38" t="str">
            <v>KS</v>
          </cell>
        </row>
        <row r="39">
          <cell r="A39">
            <v>303243</v>
          </cell>
          <cell r="B39" t="str">
            <v>SEŠIT 444 A4/40ls rec. linka         1ks</v>
          </cell>
          <cell r="C39">
            <v>234</v>
          </cell>
          <cell r="D39" t="str">
            <v>KS</v>
          </cell>
        </row>
        <row r="40">
          <cell r="A40">
            <v>303244</v>
          </cell>
          <cell r="B40" t="str">
            <v>SEŠIT 445 A4 40l EKO čtvereček</v>
          </cell>
          <cell r="C40">
            <v>10</v>
          </cell>
          <cell r="D40" t="str">
            <v>KS</v>
          </cell>
        </row>
        <row r="41">
          <cell r="A41">
            <v>303245</v>
          </cell>
          <cell r="B41" t="str">
            <v>SEŠIT ŠKOLNÍ 644  EKO A6 linkovaný</v>
          </cell>
          <cell r="C41">
            <v>12</v>
          </cell>
          <cell r="D41" t="str">
            <v>KS</v>
          </cell>
        </row>
        <row r="42">
          <cell r="A42">
            <v>303247</v>
          </cell>
          <cell r="B42" t="str">
            <v>KNIHA ZÁZNAMNÍ A5 linka 100ls</v>
          </cell>
          <cell r="C42">
            <v>149</v>
          </cell>
          <cell r="D42" t="str">
            <v>KS</v>
          </cell>
        </row>
        <row r="43">
          <cell r="A43">
            <v>303248</v>
          </cell>
          <cell r="B43" t="str">
            <v>KNIHA ZÁZNAMNÍ A4 linka 100ls</v>
          </cell>
          <cell r="C43">
            <v>121</v>
          </cell>
          <cell r="D43" t="str">
            <v>KS</v>
          </cell>
        </row>
        <row r="44">
          <cell r="A44">
            <v>303255</v>
          </cell>
          <cell r="B44" t="str">
            <v>PORTFOLIO A4</v>
          </cell>
          <cell r="C44">
            <v>10</v>
          </cell>
          <cell r="D44" t="str">
            <v>KS</v>
          </cell>
        </row>
        <row r="45">
          <cell r="A45">
            <v>303256</v>
          </cell>
          <cell r="B45" t="str">
            <v>PORTFOLIO A5</v>
          </cell>
          <cell r="C45">
            <v>3</v>
          </cell>
          <cell r="D45" t="str">
            <v>KS</v>
          </cell>
        </row>
        <row r="46">
          <cell r="A46">
            <v>303257</v>
          </cell>
          <cell r="B46" t="str">
            <v>Stojan na kat modrý Transp.modrý</v>
          </cell>
          <cell r="C46">
            <v>27</v>
          </cell>
          <cell r="D46" t="str">
            <v>KS</v>
          </cell>
        </row>
        <row r="47">
          <cell r="A47">
            <v>303258</v>
          </cell>
          <cell r="B47" t="str">
            <v>ŠPALÍČEK  9*9cm bílý, volné listy,8-9cm</v>
          </cell>
          <cell r="C47">
            <v>59</v>
          </cell>
          <cell r="D47" t="str">
            <v>KS</v>
          </cell>
        </row>
        <row r="48">
          <cell r="A48">
            <v>303259</v>
          </cell>
          <cell r="B48" t="str">
            <v>ŠPALÍČEK  bílý lepený ±9*9cm, výška 8cm</v>
          </cell>
          <cell r="C48">
            <v>41</v>
          </cell>
          <cell r="D48" t="str">
            <v>KS</v>
          </cell>
        </row>
        <row r="49">
          <cell r="A49">
            <v>303260</v>
          </cell>
          <cell r="B49" t="str">
            <v>BLOK A6 linka,lepený nahoře</v>
          </cell>
          <cell r="C49">
            <v>6</v>
          </cell>
          <cell r="D49" t="str">
            <v>KS</v>
          </cell>
        </row>
        <row r="50">
          <cell r="A50">
            <v>303263</v>
          </cell>
          <cell r="B50" t="str">
            <v>BLOK A5 čistý,spirála nahoře 50ls</v>
          </cell>
          <cell r="C50">
            <v>2</v>
          </cell>
          <cell r="D50" t="str">
            <v>KS</v>
          </cell>
        </row>
        <row r="51">
          <cell r="A51">
            <v>303264</v>
          </cell>
          <cell r="B51" t="str">
            <v>BLOK A5 čtvereček, spirála nahoře 50ls</v>
          </cell>
          <cell r="C51">
            <v>4</v>
          </cell>
          <cell r="D51" t="str">
            <v>KS</v>
          </cell>
        </row>
        <row r="52">
          <cell r="A52">
            <v>303266</v>
          </cell>
          <cell r="B52" t="str">
            <v>BLOK A4 čistý, spirála na boku 50ls</v>
          </cell>
          <cell r="C52">
            <v>1</v>
          </cell>
          <cell r="D52" t="str">
            <v>KS</v>
          </cell>
        </row>
        <row r="53">
          <cell r="A53">
            <v>303268</v>
          </cell>
          <cell r="B53" t="str">
            <v>BLOK A4 čtvereček, spiráůla na boku,50ls</v>
          </cell>
          <cell r="C53">
            <v>11</v>
          </cell>
          <cell r="D53" t="str">
            <v>KS</v>
          </cell>
        </row>
        <row r="54">
          <cell r="A54">
            <v>303270</v>
          </cell>
          <cell r="B54" t="str">
            <v>DESKY na spisy A4, PP š.3cm, gumička</v>
          </cell>
          <cell r="C54">
            <v>26</v>
          </cell>
          <cell r="D54" t="str">
            <v>KS</v>
          </cell>
        </row>
        <row r="55">
          <cell r="A55">
            <v>303271</v>
          </cell>
          <cell r="B55" t="str">
            <v>ARCHIV BOX  330*260*75mm</v>
          </cell>
          <cell r="C55">
            <v>105</v>
          </cell>
          <cell r="D55" t="str">
            <v>KS</v>
          </cell>
        </row>
        <row r="56">
          <cell r="A56">
            <v>303272</v>
          </cell>
          <cell r="B56" t="str">
            <v>POŘADAČ pákový, kart.ČRN MRAM A4,š.7,5cm</v>
          </cell>
          <cell r="C56">
            <v>594</v>
          </cell>
          <cell r="D56" t="str">
            <v>KS</v>
          </cell>
        </row>
        <row r="57">
          <cell r="A57">
            <v>303273</v>
          </cell>
          <cell r="B57" t="str">
            <v>POŘADAČ PÁKOVÝ A4 černý š.50mm</v>
          </cell>
          <cell r="C57">
            <v>140</v>
          </cell>
          <cell r="D57" t="str">
            <v>KS</v>
          </cell>
        </row>
        <row r="58">
          <cell r="A58">
            <v>303275</v>
          </cell>
          <cell r="B58" t="str">
            <v>MAPA A4 PAPÍROVÁ, 3 klopy</v>
          </cell>
          <cell r="C58">
            <v>616</v>
          </cell>
          <cell r="D58" t="str">
            <v>KS</v>
          </cell>
        </row>
        <row r="59">
          <cell r="A59">
            <v>303276</v>
          </cell>
          <cell r="B59" t="str">
            <v>MAPA PVC PRŮHL. 3 klopy + guma,ČIRÁ</v>
          </cell>
          <cell r="C59">
            <v>73</v>
          </cell>
          <cell r="D59" t="str">
            <v>KS</v>
          </cell>
        </row>
        <row r="60">
          <cell r="A60">
            <v>303277</v>
          </cell>
          <cell r="B60" t="str">
            <v>MAPA PVC NEPRŮHLED. 3 klopy + guma MODRÁ</v>
          </cell>
          <cell r="C60">
            <v>94</v>
          </cell>
          <cell r="D60" t="str">
            <v>KS</v>
          </cell>
        </row>
        <row r="61">
          <cell r="A61">
            <v>303278</v>
          </cell>
          <cell r="B61" t="str">
            <v>RYCHLOVAZAČ PVC A4, 001 černý/10ks</v>
          </cell>
          <cell r="C61">
            <v>20</v>
          </cell>
          <cell r="D61" t="str">
            <v>KS</v>
          </cell>
        </row>
        <row r="62">
          <cell r="A62">
            <v>303279</v>
          </cell>
          <cell r="B62" t="str">
            <v>RYCHLOVAZAČ PVC A4, sv.modrý/1ks</v>
          </cell>
          <cell r="C62">
            <v>22</v>
          </cell>
          <cell r="D62" t="str">
            <v>KS</v>
          </cell>
        </row>
        <row r="63">
          <cell r="A63">
            <v>303280</v>
          </cell>
          <cell r="B63" t="str">
            <v>RYCHLOVAZAČ PVC A4, bílý/1ks</v>
          </cell>
          <cell r="C63">
            <v>20</v>
          </cell>
          <cell r="D63" t="str">
            <v>KS</v>
          </cell>
        </row>
        <row r="64">
          <cell r="A64">
            <v>303281</v>
          </cell>
          <cell r="B64" t="str">
            <v>RYCHLOVAZAČ PVC A4, červený/1ks</v>
          </cell>
          <cell r="C64">
            <v>10</v>
          </cell>
          <cell r="D64" t="str">
            <v>KS</v>
          </cell>
        </row>
        <row r="65">
          <cell r="A65">
            <v>303282</v>
          </cell>
          <cell r="B65" t="str">
            <v>RYCHLOVAZAČ PVC A4, zelený/10ks</v>
          </cell>
          <cell r="C65">
            <v>20</v>
          </cell>
          <cell r="D65" t="str">
            <v>KS</v>
          </cell>
        </row>
        <row r="66">
          <cell r="A66">
            <v>303284</v>
          </cell>
          <cell r="B66" t="str">
            <v>RYCHLOVAZAČ PVC A4, žlutý/10ks</v>
          </cell>
          <cell r="C66">
            <v>33</v>
          </cell>
          <cell r="D66" t="str">
            <v>KS</v>
          </cell>
        </row>
        <row r="67">
          <cell r="A67">
            <v>303285</v>
          </cell>
          <cell r="B67" t="str">
            <v>RYCHLOVAZAČ PVC A4, tm.modrý/10ks</v>
          </cell>
          <cell r="C67">
            <v>53</v>
          </cell>
          <cell r="D67" t="str">
            <v>KS</v>
          </cell>
        </row>
        <row r="68">
          <cell r="A68">
            <v>303286</v>
          </cell>
          <cell r="B68" t="str">
            <v>RYCHLOVAZAČ PVC A4 EURO děr.bílý/1ks</v>
          </cell>
          <cell r="C68">
            <v>5</v>
          </cell>
          <cell r="D68" t="str">
            <v>KS</v>
          </cell>
        </row>
        <row r="69">
          <cell r="A69">
            <v>303287</v>
          </cell>
          <cell r="B69" t="str">
            <v>RYCHLOVAZAČ PVC A4 EURO děr.černý/1ks</v>
          </cell>
          <cell r="C69">
            <v>15</v>
          </cell>
          <cell r="D69" t="str">
            <v>KS</v>
          </cell>
        </row>
        <row r="70">
          <cell r="A70">
            <v>303288</v>
          </cell>
          <cell r="B70" t="str">
            <v>RYCHLOVAZAČ PVC A4 EURO děr.červený/1ks</v>
          </cell>
          <cell r="C70">
            <v>28</v>
          </cell>
          <cell r="D70" t="str">
            <v>KS</v>
          </cell>
        </row>
        <row r="71">
          <cell r="A71">
            <v>303289</v>
          </cell>
          <cell r="B71" t="str">
            <v>RYCHLOVAZAČ PVC A4 EURO děr.modrý/1ks</v>
          </cell>
          <cell r="C71">
            <v>60</v>
          </cell>
          <cell r="D71" t="str">
            <v>KS</v>
          </cell>
        </row>
        <row r="72">
          <cell r="A72">
            <v>303290</v>
          </cell>
          <cell r="B72" t="str">
            <v>RYCHLOVAZAČ PVC A4 EURO děr.zelený/1ks</v>
          </cell>
          <cell r="C72">
            <v>35</v>
          </cell>
          <cell r="D72" t="str">
            <v>KS</v>
          </cell>
        </row>
        <row r="73">
          <cell r="A73">
            <v>303291</v>
          </cell>
          <cell r="B73" t="str">
            <v>RYCHLOVAZAČ PVC A4 EURO děr.žlutý/1ks</v>
          </cell>
          <cell r="C73">
            <v>25</v>
          </cell>
          <cell r="D73" t="str">
            <v>KS</v>
          </cell>
        </row>
        <row r="74">
          <cell r="A74">
            <v>303292</v>
          </cell>
          <cell r="B74" t="str">
            <v>RYCHLOVAZAČ A4 PREŠPÁNOVÝ (350g/m2)</v>
          </cell>
          <cell r="C74">
            <v>10</v>
          </cell>
          <cell r="D74" t="str">
            <v>KS</v>
          </cell>
        </row>
        <row r="75">
          <cell r="A75">
            <v>303293</v>
          </cell>
          <cell r="B75" t="str">
            <v>OBÁLKA BÍLÁ C6 114*162mm,kr.páska 1000ks</v>
          </cell>
          <cell r="C75">
            <v>4011</v>
          </cell>
          <cell r="D75" t="str">
            <v>KS</v>
          </cell>
        </row>
        <row r="76">
          <cell r="A76">
            <v>303294</v>
          </cell>
          <cell r="B76" t="str">
            <v>OBÁLKA BÍLÁ DL 110*220mm,kr.páska 1000ks</v>
          </cell>
          <cell r="C76">
            <v>4081</v>
          </cell>
          <cell r="D76" t="str">
            <v>KS</v>
          </cell>
        </row>
        <row r="77">
          <cell r="A77">
            <v>303295</v>
          </cell>
          <cell r="B77" t="str">
            <v>OBÁLKA taška B4 250*353mm,bílá   250ks</v>
          </cell>
          <cell r="C77">
            <v>2009</v>
          </cell>
          <cell r="D77" t="str">
            <v>KS</v>
          </cell>
        </row>
        <row r="78">
          <cell r="A78">
            <v>303296</v>
          </cell>
          <cell r="B78" t="str">
            <v>OBÁLKA BÍLÁ C5  162*229mm,kr.páska1000ks</v>
          </cell>
          <cell r="C78">
            <v>3011</v>
          </cell>
          <cell r="D78" t="str">
            <v>KS</v>
          </cell>
        </row>
        <row r="79">
          <cell r="A79">
            <v>303297</v>
          </cell>
          <cell r="B79" t="str">
            <v>TAŠKA C4 229*324mm, SLP s kr.páskou500ks</v>
          </cell>
          <cell r="C79">
            <v>13</v>
          </cell>
          <cell r="D79" t="str">
            <v>KS</v>
          </cell>
        </row>
        <row r="80">
          <cell r="A80">
            <v>303298</v>
          </cell>
          <cell r="B80" t="str">
            <v>OBÁLKA B4 250*350*40,kříž. dno,bílá250ks</v>
          </cell>
          <cell r="C80">
            <v>251</v>
          </cell>
          <cell r="D80" t="str">
            <v>KS</v>
          </cell>
        </row>
        <row r="81">
          <cell r="A81">
            <v>303299</v>
          </cell>
          <cell r="B81" t="str">
            <v>OBÁLKA B4 250*350*40, X dno,text. hnědá</v>
          </cell>
          <cell r="C81">
            <v>40</v>
          </cell>
          <cell r="D81" t="str">
            <v>KS</v>
          </cell>
        </row>
        <row r="82">
          <cell r="A82">
            <v>303300</v>
          </cell>
          <cell r="B82" t="str">
            <v>OBÁLKA bublinková 260*350 mm         1ks</v>
          </cell>
          <cell r="C82">
            <v>2</v>
          </cell>
          <cell r="D82" t="str">
            <v>KS</v>
          </cell>
        </row>
        <row r="83">
          <cell r="A83">
            <v>303303</v>
          </cell>
          <cell r="B83" t="str">
            <v>KOTOUČEK pap. do kalkul. 57/60/12mm 10ks</v>
          </cell>
          <cell r="C83">
            <v>120</v>
          </cell>
          <cell r="D83" t="str">
            <v>KS</v>
          </cell>
        </row>
        <row r="84">
          <cell r="A84">
            <v>303310</v>
          </cell>
          <cell r="B84" t="str">
            <v>PÁSKA  LEP. papírová 50m*25mm, hnědá</v>
          </cell>
          <cell r="C84">
            <v>44</v>
          </cell>
          <cell r="D84" t="str">
            <v>KS</v>
          </cell>
        </row>
        <row r="85">
          <cell r="A85">
            <v>303311</v>
          </cell>
          <cell r="B85" t="str">
            <v>PÁSKA LEP.48*66m, transp.</v>
          </cell>
          <cell r="C85">
            <v>224</v>
          </cell>
          <cell r="D85" t="str">
            <v>KS</v>
          </cell>
        </row>
        <row r="86">
          <cell r="A86">
            <v>303312</v>
          </cell>
          <cell r="B86" t="str">
            <v>Stolní odvíječ lep. pásky C38    (19*33)</v>
          </cell>
          <cell r="C86">
            <v>1</v>
          </cell>
          <cell r="D86" t="str">
            <v>KS</v>
          </cell>
        </row>
        <row r="87">
          <cell r="A87">
            <v>303313</v>
          </cell>
          <cell r="B87" t="str">
            <v>DESKY SP. A4 s tkanicemi mramor</v>
          </cell>
          <cell r="C87">
            <v>110</v>
          </cell>
          <cell r="D87" t="str">
            <v>KS</v>
          </cell>
        </row>
        <row r="88">
          <cell r="A88">
            <v>303315</v>
          </cell>
          <cell r="B88" t="str">
            <v>PAPÍR TOALETNÍ Ø28/1ks=6 rolí</v>
          </cell>
          <cell r="C88">
            <v>1488</v>
          </cell>
          <cell r="D88" t="str">
            <v>KS</v>
          </cell>
        </row>
        <row r="89">
          <cell r="A89">
            <v>303316</v>
          </cell>
          <cell r="B89" t="str">
            <v>PAPÍR toal. Ø18cm/1ks=6 rolí</v>
          </cell>
          <cell r="C89">
            <v>1248</v>
          </cell>
          <cell r="D89" t="str">
            <v>KS</v>
          </cell>
        </row>
        <row r="90">
          <cell r="A90">
            <v>303317</v>
          </cell>
          <cell r="B90" t="str">
            <v>UBROUSKY EKO BÍLÉ 33*33cm, 100ks/1bal</v>
          </cell>
          <cell r="C90">
            <v>31</v>
          </cell>
          <cell r="D90" t="str">
            <v>KS</v>
          </cell>
        </row>
        <row r="91">
          <cell r="A91">
            <v>303318</v>
          </cell>
          <cell r="B91" t="str">
            <v>MOTOUZ potravin LEN 40/g bílý</v>
          </cell>
          <cell r="C91">
            <v>5</v>
          </cell>
          <cell r="D91" t="str">
            <v>KS</v>
          </cell>
        </row>
        <row r="92">
          <cell r="A92">
            <v>303319</v>
          </cell>
          <cell r="B92" t="str">
            <v>MOTOUZ POLYPROP.250 gr.,jednobarev.</v>
          </cell>
          <cell r="C92">
            <v>68</v>
          </cell>
          <cell r="D92" t="str">
            <v>KS</v>
          </cell>
        </row>
        <row r="93">
          <cell r="A93">
            <v>303321</v>
          </cell>
          <cell r="B93" t="str">
            <v>PODLOŽKA PVC A4,dvojitÁ s klipem nahoře</v>
          </cell>
          <cell r="C93">
            <v>42</v>
          </cell>
          <cell r="D93" t="str">
            <v>KS</v>
          </cell>
        </row>
        <row r="94">
          <cell r="A94">
            <v>303322</v>
          </cell>
          <cell r="B94" t="str">
            <v>PODLOŽKA PVC psací A4 jedn.klip nahoře</v>
          </cell>
          <cell r="C94">
            <v>252</v>
          </cell>
          <cell r="D94" t="str">
            <v>KS</v>
          </cell>
        </row>
        <row r="95">
          <cell r="A95">
            <v>303323</v>
          </cell>
          <cell r="B95" t="str">
            <v>DESKY PVC A4 dvojité kapsy dole růz.barv</v>
          </cell>
          <cell r="C95">
            <v>15</v>
          </cell>
          <cell r="D95" t="str">
            <v>KS</v>
          </cell>
        </row>
        <row r="96">
          <cell r="A96">
            <v>303324</v>
          </cell>
          <cell r="B96" t="str">
            <v>OBAL PP "L" A4,extra silný 180my8 / 10ks</v>
          </cell>
          <cell r="C96">
            <v>96</v>
          </cell>
          <cell r="D96" t="str">
            <v>KS</v>
          </cell>
        </row>
        <row r="97">
          <cell r="A97">
            <v>303325</v>
          </cell>
          <cell r="B97" t="str">
            <v>OBAL EURO B4, boční klopa,110mi/10ks</v>
          </cell>
          <cell r="C97">
            <v>2270</v>
          </cell>
          <cell r="D97" t="str">
            <v>KS</v>
          </cell>
        </row>
        <row r="98">
          <cell r="A98">
            <v>303326</v>
          </cell>
          <cell r="B98" t="str">
            <v>OBAL PP "L" A4  110mi            100ks</v>
          </cell>
          <cell r="C98">
            <v>1108</v>
          </cell>
          <cell r="D98" t="str">
            <v>KS</v>
          </cell>
        </row>
        <row r="99">
          <cell r="A99">
            <v>303327</v>
          </cell>
          <cell r="B99" t="str">
            <v>OBAL EURO U, A4 45μ, hladký lesk./100ks</v>
          </cell>
          <cell r="C99">
            <v>24100</v>
          </cell>
          <cell r="D99" t="str">
            <v>KS</v>
          </cell>
        </row>
        <row r="100">
          <cell r="A100">
            <v>303328</v>
          </cell>
          <cell r="B100" t="str">
            <v>odkladač na A4, Chemoplast</v>
          </cell>
          <cell r="C100">
            <v>84</v>
          </cell>
          <cell r="D100" t="str">
            <v>KS</v>
          </cell>
        </row>
        <row r="101">
          <cell r="A101">
            <v>303330</v>
          </cell>
          <cell r="B101" t="str">
            <v>PRODEJKA ZA HOTOVÉ A5 SP       OPTYS</v>
          </cell>
          <cell r="C101">
            <v>3</v>
          </cell>
          <cell r="D101" t="str">
            <v>KS</v>
          </cell>
        </row>
        <row r="102">
          <cell r="A102">
            <v>303331</v>
          </cell>
          <cell r="B102" t="str">
            <v>DOVOLENKA  A6/100ls. OPTYS 146</v>
          </cell>
          <cell r="C102">
            <v>272</v>
          </cell>
          <cell r="D102" t="str">
            <v>KS</v>
          </cell>
        </row>
        <row r="103">
          <cell r="A103">
            <v>303335</v>
          </cell>
          <cell r="B103" t="str">
            <v>KNIHA PŘÍCHODŮ A ODCHOD.A4/64ls.OPTYS</v>
          </cell>
          <cell r="C103">
            <v>5</v>
          </cell>
          <cell r="D103" t="str">
            <v>KS</v>
          </cell>
        </row>
        <row r="104">
          <cell r="A104">
            <v>303337</v>
          </cell>
          <cell r="B104" t="str">
            <v>PROPUSTKA A7/100 ls.</v>
          </cell>
          <cell r="C104">
            <v>118</v>
          </cell>
          <cell r="D104" t="str">
            <v>KS</v>
          </cell>
        </row>
        <row r="105">
          <cell r="A105">
            <v>303338</v>
          </cell>
          <cell r="B105" t="str">
            <v>Příjm.pokl.dok A6 prop. 2*50 1181 OPT</v>
          </cell>
          <cell r="C105">
            <v>61</v>
          </cell>
          <cell r="D105" t="str">
            <v>KS</v>
          </cell>
        </row>
        <row r="106">
          <cell r="A106">
            <v>303339</v>
          </cell>
          <cell r="B106" t="str">
            <v>ZÁZ.O PROV.OS. DOPR.A5,blok á 100 ls.,č.</v>
          </cell>
          <cell r="C106">
            <v>15</v>
          </cell>
          <cell r="D106" t="str">
            <v>KS</v>
          </cell>
        </row>
        <row r="107">
          <cell r="A107">
            <v>303340</v>
          </cell>
          <cell r="B107" t="str">
            <v>ŠTÍTKY SLPna kotouči 37*19mm do et.kl.</v>
          </cell>
          <cell r="C107">
            <v>12</v>
          </cell>
          <cell r="D107" t="str">
            <v>KS</v>
          </cell>
        </row>
        <row r="108">
          <cell r="A108">
            <v>303341</v>
          </cell>
          <cell r="B108" t="str">
            <v>ETIKETY SAM. 96*33  A4/16/100ls</v>
          </cell>
          <cell r="C108">
            <v>4</v>
          </cell>
          <cell r="D108" t="str">
            <v>KS</v>
          </cell>
        </row>
        <row r="109">
          <cell r="A109">
            <v>303342</v>
          </cell>
          <cell r="B109" t="str">
            <v>Lepicí strojek kompl. 8,4mm,20m</v>
          </cell>
          <cell r="C109">
            <v>97</v>
          </cell>
          <cell r="D109" t="str">
            <v>KS</v>
          </cell>
        </row>
        <row r="110">
          <cell r="A110">
            <v>303343</v>
          </cell>
          <cell r="B110" t="str">
            <v>Korekční strojek kompl 4,2*14m</v>
          </cell>
          <cell r="C110">
            <v>230</v>
          </cell>
          <cell r="D110" t="str">
            <v>KS</v>
          </cell>
        </row>
        <row r="111">
          <cell r="A111">
            <v>303346</v>
          </cell>
          <cell r="B111" t="str">
            <v>TUŽKA dřevěná kanc.s pryží, HB/10ks</v>
          </cell>
          <cell r="C111">
            <v>138</v>
          </cell>
          <cell r="D111" t="str">
            <v>KS</v>
          </cell>
        </row>
        <row r="112">
          <cell r="A112">
            <v>303347</v>
          </cell>
          <cell r="B112" t="str">
            <v>TUŽKA dřevěná kanc.s pryží, 2B/12ks</v>
          </cell>
          <cell r="C112">
            <v>114</v>
          </cell>
          <cell r="D112" t="str">
            <v>KS</v>
          </cell>
        </row>
        <row r="113">
          <cell r="A113">
            <v>303348</v>
          </cell>
          <cell r="B113" t="str">
            <v>TUŽKA dvoubarevná červeno-modrá 1ks</v>
          </cell>
          <cell r="C113">
            <v>15</v>
          </cell>
          <cell r="D113" t="str">
            <v>KS</v>
          </cell>
        </row>
        <row r="114">
          <cell r="A114">
            <v>303350</v>
          </cell>
          <cell r="B114" t="str">
            <v>KŘÍDA ŠKOLNÍ BÍLÁ</v>
          </cell>
          <cell r="C114">
            <v>2</v>
          </cell>
          <cell r="D114" t="str">
            <v>KS</v>
          </cell>
        </row>
        <row r="115">
          <cell r="A115">
            <v>303352</v>
          </cell>
          <cell r="B115" t="str">
            <v>NÁPLŇ  4401-E, stand.modrá</v>
          </cell>
          <cell r="C115">
            <v>5</v>
          </cell>
          <cell r="D115" t="str">
            <v>KS</v>
          </cell>
        </row>
        <row r="116">
          <cell r="A116">
            <v>303353</v>
          </cell>
          <cell r="B116" t="str">
            <v>NÁPLŇ  4442 PARKER kov.modrá</v>
          </cell>
          <cell r="C116">
            <v>20</v>
          </cell>
          <cell r="D116" t="str">
            <v>KS</v>
          </cell>
        </row>
        <row r="117">
          <cell r="A117">
            <v>303358</v>
          </cell>
          <cell r="B117" t="str">
            <v>DIÁŘ kapesní měs. PVC min. 79*179   2022</v>
          </cell>
          <cell r="C117">
            <v>205</v>
          </cell>
          <cell r="D117" t="str">
            <v>KS</v>
          </cell>
        </row>
        <row r="118">
          <cell r="A118">
            <v>303363</v>
          </cell>
          <cell r="B118" t="str">
            <v>BARVA RAZÍTKOVÁ  MODRÁ + štěteček 50 ml</v>
          </cell>
          <cell r="C118">
            <v>9</v>
          </cell>
          <cell r="D118" t="str">
            <v>KS</v>
          </cell>
        </row>
        <row r="119">
          <cell r="A119">
            <v>303365</v>
          </cell>
          <cell r="B119" t="str">
            <v>LEPIDLO disperzní tekuté 250gr</v>
          </cell>
          <cell r="C119">
            <v>6</v>
          </cell>
          <cell r="D119" t="str">
            <v>KS</v>
          </cell>
        </row>
        <row r="120">
          <cell r="A120">
            <v>303367</v>
          </cell>
          <cell r="B120" t="str">
            <v>LEPIDLO CHEMOPRÉN Extrém,tuba 50ml</v>
          </cell>
          <cell r="C120">
            <v>14</v>
          </cell>
          <cell r="D120" t="str">
            <v>KS</v>
          </cell>
        </row>
        <row r="121">
          <cell r="A121">
            <v>303369</v>
          </cell>
          <cell r="B121" t="str">
            <v>LEPÍCÍ TYČINKA 40g</v>
          </cell>
          <cell r="C121">
            <v>97</v>
          </cell>
          <cell r="D121" t="str">
            <v>KS</v>
          </cell>
        </row>
        <row r="122">
          <cell r="A122">
            <v>303370</v>
          </cell>
          <cell r="B122" t="str">
            <v>LEPIDLO sekundové 3g</v>
          </cell>
          <cell r="C122">
            <v>189</v>
          </cell>
          <cell r="D122" t="str">
            <v>KS</v>
          </cell>
        </row>
        <row r="123">
          <cell r="A123">
            <v>303371</v>
          </cell>
          <cell r="B123" t="str">
            <v>Náplň do KP SOLIDLY F411 needle</v>
          </cell>
          <cell r="C123">
            <v>36</v>
          </cell>
          <cell r="D123" t="str">
            <v>KS</v>
          </cell>
        </row>
        <row r="124">
          <cell r="A124">
            <v>303372</v>
          </cell>
          <cell r="B124" t="str">
            <v>POPISOVAČ DONAU olejový 2,8mm ČERVENÝ</v>
          </cell>
          <cell r="C124">
            <v>21</v>
          </cell>
          <cell r="D124" t="str">
            <v>KS</v>
          </cell>
        </row>
        <row r="125">
          <cell r="A125">
            <v>303373</v>
          </cell>
          <cell r="B125" t="str">
            <v>NÁPLŇ do rolleru 303600 zelená</v>
          </cell>
          <cell r="C125">
            <v>5</v>
          </cell>
          <cell r="D125" t="str">
            <v>KS</v>
          </cell>
        </row>
        <row r="126">
          <cell r="A126">
            <v>303374</v>
          </cell>
          <cell r="B126" t="str">
            <v>PRAVÍTKO PVC 20cm kouřové</v>
          </cell>
          <cell r="C126">
            <v>26</v>
          </cell>
          <cell r="D126" t="str">
            <v>KS</v>
          </cell>
        </row>
        <row r="127">
          <cell r="A127">
            <v>303375</v>
          </cell>
          <cell r="B127" t="str">
            <v>PRAVÍTKO PVC 40cm  kouřové</v>
          </cell>
          <cell r="C127">
            <v>19</v>
          </cell>
          <cell r="D127" t="str">
            <v>KS</v>
          </cell>
        </row>
        <row r="128">
          <cell r="A128">
            <v>303376</v>
          </cell>
          <cell r="B128" t="str">
            <v>ROLLER 0,3 kovový hrot sada 4 barvy</v>
          </cell>
          <cell r="C128">
            <v>13</v>
          </cell>
          <cell r="D128" t="str">
            <v>KS</v>
          </cell>
        </row>
        <row r="129">
          <cell r="A129">
            <v>303378</v>
          </cell>
          <cell r="B129" t="str">
            <v>POPISOVAČ perm.lihový 2,5mm MODRÝ</v>
          </cell>
          <cell r="C129">
            <v>54</v>
          </cell>
          <cell r="D129" t="str">
            <v>KS</v>
          </cell>
        </row>
        <row r="130">
          <cell r="A130">
            <v>303379</v>
          </cell>
          <cell r="B130" t="str">
            <v>POPISOVAČ perm.lihový 2,5mm ČERVENÝ</v>
          </cell>
          <cell r="C130">
            <v>62</v>
          </cell>
          <cell r="D130" t="str">
            <v>KS</v>
          </cell>
        </row>
        <row r="131">
          <cell r="A131">
            <v>303380</v>
          </cell>
          <cell r="B131" t="str">
            <v>POPISOVAČ perm.lihový 2,5mm ČERNÝ</v>
          </cell>
          <cell r="C131">
            <v>160</v>
          </cell>
          <cell r="D131" t="str">
            <v>KS</v>
          </cell>
        </row>
        <row r="132">
          <cell r="A132">
            <v>303381</v>
          </cell>
          <cell r="B132" t="str">
            <v>POPISOVAČ perm.lihový 2,5mm ZELENÝ</v>
          </cell>
          <cell r="C132">
            <v>25</v>
          </cell>
          <cell r="D132" t="str">
            <v>KS</v>
          </cell>
        </row>
        <row r="133">
          <cell r="A133">
            <v>303382</v>
          </cell>
          <cell r="B133" t="str">
            <v>POPISOVAČ perm.lihový 2,5mm SADA 4 BARVY</v>
          </cell>
          <cell r="C133">
            <v>22</v>
          </cell>
          <cell r="D133" t="str">
            <v>KS</v>
          </cell>
        </row>
        <row r="134">
          <cell r="A134">
            <v>303383</v>
          </cell>
          <cell r="B134" t="str">
            <v>lLINER 0,3mm pl.hrot, sada 4 barvy</v>
          </cell>
          <cell r="C134">
            <v>30</v>
          </cell>
          <cell r="D134" t="str">
            <v>KS</v>
          </cell>
        </row>
        <row r="135">
          <cell r="A135">
            <v>303384</v>
          </cell>
          <cell r="B135" t="str">
            <v>LINER 0,3MM, pl.hrot modrý C4611</v>
          </cell>
          <cell r="C135">
            <v>25</v>
          </cell>
          <cell r="D135" t="str">
            <v>KS</v>
          </cell>
        </row>
        <row r="136">
          <cell r="A136">
            <v>303385</v>
          </cell>
          <cell r="B136" t="str">
            <v>LINER 0,3MM, pl.hrot červený C4611</v>
          </cell>
          <cell r="C136">
            <v>103</v>
          </cell>
          <cell r="D136" t="str">
            <v>KS</v>
          </cell>
        </row>
        <row r="137">
          <cell r="A137">
            <v>303386</v>
          </cell>
          <cell r="B137" t="str">
            <v>LINER 0,3MM, pl.hrot černý C4611</v>
          </cell>
          <cell r="C137">
            <v>72</v>
          </cell>
          <cell r="D137" t="str">
            <v>KS</v>
          </cell>
        </row>
        <row r="138">
          <cell r="A138">
            <v>303387</v>
          </cell>
          <cell r="B138" t="str">
            <v>LINER 0,3MM, pl.hrot zelený C4611</v>
          </cell>
          <cell r="C138">
            <v>52</v>
          </cell>
          <cell r="D138" t="str">
            <v>KS</v>
          </cell>
        </row>
        <row r="139">
          <cell r="A139">
            <v>303388</v>
          </cell>
          <cell r="B139" t="str">
            <v>POPISOVAČ perm.lihový 1mm SADA 4 BARVY</v>
          </cell>
          <cell r="C139">
            <v>14</v>
          </cell>
          <cell r="D139" t="str">
            <v>KS</v>
          </cell>
        </row>
        <row r="140">
          <cell r="A140">
            <v>303389</v>
          </cell>
          <cell r="B140" t="str">
            <v>POPISOVAČ perm.lihový 1mm, ČERNÝ</v>
          </cell>
          <cell r="C140">
            <v>512</v>
          </cell>
          <cell r="D140" t="str">
            <v>KS</v>
          </cell>
        </row>
        <row r="141">
          <cell r="A141">
            <v>303390</v>
          </cell>
          <cell r="B141" t="str">
            <v>POPISOVAČ perm.lihový 1mm MODRÝ</v>
          </cell>
          <cell r="C141">
            <v>622</v>
          </cell>
          <cell r="D141" t="str">
            <v>KS</v>
          </cell>
        </row>
        <row r="142">
          <cell r="A142">
            <v>303391</v>
          </cell>
          <cell r="B142" t="str">
            <v>POPISOVAČ perm.lihový 1mm ČERVENÝ</v>
          </cell>
          <cell r="C142">
            <v>211</v>
          </cell>
          <cell r="D142" t="str">
            <v>KS</v>
          </cell>
        </row>
        <row r="143">
          <cell r="A143">
            <v>303392</v>
          </cell>
          <cell r="B143" t="str">
            <v>POPISOVAČ perm.lihový 1mm ZELENÝ</v>
          </cell>
          <cell r="C143">
            <v>82</v>
          </cell>
          <cell r="D143" t="str">
            <v>KS</v>
          </cell>
        </row>
        <row r="144">
          <cell r="A144">
            <v>303393</v>
          </cell>
          <cell r="B144" t="str">
            <v>ZVÝRAZŇOVAČ klín.hrot 1-4mm SADA 6 BAREV</v>
          </cell>
          <cell r="C144">
            <v>57</v>
          </cell>
          <cell r="D144" t="str">
            <v>KS</v>
          </cell>
        </row>
        <row r="145">
          <cell r="A145">
            <v>303410</v>
          </cell>
          <cell r="B145" t="str">
            <v>POPISOVAČ na bílé tabule 2,5mm, sada</v>
          </cell>
          <cell r="C145">
            <v>42</v>
          </cell>
          <cell r="D145" t="str">
            <v>KS</v>
          </cell>
        </row>
        <row r="146">
          <cell r="A146">
            <v>303416</v>
          </cell>
          <cell r="B146" t="str">
            <v>LINER PRO TECH.KRESLENÍ SADA 4KS</v>
          </cell>
          <cell r="C146">
            <v>12</v>
          </cell>
          <cell r="D146" t="str">
            <v>KS</v>
          </cell>
        </row>
        <row r="147">
          <cell r="A147">
            <v>303418</v>
          </cell>
          <cell r="B147" t="str">
            <v>FIXY ŠKOLNÍ,OBYČ. 7790 12-BAREV</v>
          </cell>
          <cell r="C147">
            <v>13</v>
          </cell>
          <cell r="D147" t="str">
            <v>KS</v>
          </cell>
        </row>
        <row r="148">
          <cell r="A148">
            <v>303419</v>
          </cell>
          <cell r="B148" t="str">
            <v>SEŠÍVAČKA do 30 listů</v>
          </cell>
          <cell r="C148">
            <v>20</v>
          </cell>
          <cell r="D148" t="str">
            <v>KS</v>
          </cell>
        </row>
        <row r="149">
          <cell r="A149">
            <v>303421</v>
          </cell>
          <cell r="B149" t="str">
            <v>SEŠÍVAČKA do 15 listů</v>
          </cell>
          <cell r="C149">
            <v>7</v>
          </cell>
          <cell r="D149" t="str">
            <v>KS</v>
          </cell>
        </row>
        <row r="150">
          <cell r="A150">
            <v>303422</v>
          </cell>
          <cell r="B150" t="str">
            <v>SEŠÍVAČKA malá na drátky No.10</v>
          </cell>
          <cell r="C150">
            <v>2</v>
          </cell>
          <cell r="D150" t="str">
            <v>KS</v>
          </cell>
        </row>
        <row r="151">
          <cell r="A151">
            <v>303424</v>
          </cell>
          <cell r="B151" t="str">
            <v>DĚROVAČ  DO 10 LISTŮ</v>
          </cell>
          <cell r="C151">
            <v>10</v>
          </cell>
          <cell r="D151" t="str">
            <v>KS</v>
          </cell>
        </row>
        <row r="152">
          <cell r="A152">
            <v>303425</v>
          </cell>
          <cell r="B152" t="str">
            <v>ČTYŘDĚROVAČ do 25 listů</v>
          </cell>
          <cell r="C152">
            <v>1</v>
          </cell>
          <cell r="D152" t="str">
            <v>KS</v>
          </cell>
        </row>
        <row r="153">
          <cell r="A153">
            <v>303426</v>
          </cell>
          <cell r="B153" t="str">
            <v>SPONY kanc.aktové 50mm</v>
          </cell>
          <cell r="C153">
            <v>29</v>
          </cell>
          <cell r="D153" t="str">
            <v>KS</v>
          </cell>
        </row>
        <row r="154">
          <cell r="A154">
            <v>303427</v>
          </cell>
          <cell r="B154" t="str">
            <v>DRÁTKY do sešívačky 24/6</v>
          </cell>
          <cell r="C154">
            <v>374</v>
          </cell>
          <cell r="D154" t="str">
            <v>KS</v>
          </cell>
        </row>
        <row r="155">
          <cell r="A155">
            <v>303428</v>
          </cell>
          <cell r="B155" t="str">
            <v>KLIP kanc.kovovýr 19 mm/12ks</v>
          </cell>
          <cell r="C155">
            <v>1077</v>
          </cell>
          <cell r="D155" t="str">
            <v>KS</v>
          </cell>
        </row>
        <row r="156">
          <cell r="A156">
            <v>303429</v>
          </cell>
          <cell r="B156" t="str">
            <v>KLIP kanc. kovový 32mm/12ks</v>
          </cell>
          <cell r="C156">
            <v>335</v>
          </cell>
          <cell r="D156" t="str">
            <v>KS</v>
          </cell>
        </row>
        <row r="157">
          <cell r="A157">
            <v>303430</v>
          </cell>
          <cell r="B157" t="str">
            <v>KLIP kanc. kovovýr 51mm/12ks</v>
          </cell>
          <cell r="C157">
            <v>169</v>
          </cell>
          <cell r="D157" t="str">
            <v>KS</v>
          </cell>
        </row>
        <row r="158">
          <cell r="A158">
            <v>303434</v>
          </cell>
          <cell r="B158" t="str">
            <v>PŘIPÍNÁČKY 10mm/100ks</v>
          </cell>
          <cell r="C158">
            <v>3</v>
          </cell>
          <cell r="D158" t="str">
            <v>KS</v>
          </cell>
        </row>
        <row r="159">
          <cell r="A159">
            <v>303436</v>
          </cell>
          <cell r="B159" t="str">
            <v>HŘBETY VÁZACÍ plast.MODRÉ 8mm/100ks</v>
          </cell>
          <cell r="C159">
            <v>3</v>
          </cell>
          <cell r="D159" t="str">
            <v>KS</v>
          </cell>
        </row>
        <row r="160">
          <cell r="A160">
            <v>303438</v>
          </cell>
          <cell r="B160" t="str">
            <v>DESKY ZAD.RLTLX,im.kůže,A4 BÍLÉ /100ls</v>
          </cell>
          <cell r="C160">
            <v>3</v>
          </cell>
          <cell r="D160" t="str">
            <v>KS</v>
          </cell>
        </row>
        <row r="161">
          <cell r="A161">
            <v>303439</v>
          </cell>
          <cell r="B161" t="str">
            <v>DESKY ZAD.RLTLX,im.kůže,A4 modré/100ls</v>
          </cell>
          <cell r="C161">
            <v>3</v>
          </cell>
          <cell r="D161" t="str">
            <v>KS</v>
          </cell>
        </row>
        <row r="162">
          <cell r="A162">
            <v>303440</v>
          </cell>
          <cell r="B162" t="str">
            <v>FÓLIE lamin. A4 175mikr/100ks</v>
          </cell>
          <cell r="C162">
            <v>9</v>
          </cell>
          <cell r="D162" t="str">
            <v>KS</v>
          </cell>
        </row>
        <row r="163">
          <cell r="A163">
            <v>303441</v>
          </cell>
          <cell r="B163" t="str">
            <v>FOLIE  LAMIN. A3/100mi/100ks</v>
          </cell>
          <cell r="C163">
            <v>54</v>
          </cell>
          <cell r="D163" t="str">
            <v>KS</v>
          </cell>
        </row>
        <row r="164">
          <cell r="A164">
            <v>303443</v>
          </cell>
          <cell r="B164" t="str">
            <v>SÁČKY s rychlouzávěrem 15*22cm á 100ks</v>
          </cell>
          <cell r="C164">
            <v>411</v>
          </cell>
          <cell r="D164" t="str">
            <v>KS</v>
          </cell>
        </row>
        <row r="165">
          <cell r="A165">
            <v>303496</v>
          </cell>
          <cell r="B165" t="str">
            <v>HOUBA HRANATÁ VELKÁ 10,5x15x6 cm</v>
          </cell>
          <cell r="C165">
            <v>125</v>
          </cell>
          <cell r="D165" t="str">
            <v>KS</v>
          </cell>
        </row>
        <row r="166">
          <cell r="A166">
            <v>303514</v>
          </cell>
          <cell r="B166" t="str">
            <v>SÁČKY MIKRO. 25*35 cm, ODTRH./  100ks</v>
          </cell>
          <cell r="C166">
            <v>717</v>
          </cell>
          <cell r="D166" t="str">
            <v>KS</v>
          </cell>
        </row>
        <row r="167">
          <cell r="A167">
            <v>303515</v>
          </cell>
          <cell r="B167" t="str">
            <v>SÁČKY MIKRO. 25*40cm, ODTRH./100ks</v>
          </cell>
          <cell r="C167">
            <v>1116</v>
          </cell>
          <cell r="D167" t="str">
            <v>KS</v>
          </cell>
        </row>
        <row r="168">
          <cell r="A168">
            <v>303516</v>
          </cell>
          <cell r="B168" t="str">
            <v>SÁČKY VECTOR A 4 složka se zipem/1ks</v>
          </cell>
          <cell r="C168">
            <v>105</v>
          </cell>
          <cell r="D168" t="str">
            <v>KS</v>
          </cell>
        </row>
        <row r="169">
          <cell r="A169">
            <v>303517</v>
          </cell>
          <cell r="B169" t="str">
            <v>SÁČKY VECTOR A 5 složka se zipem/1ks</v>
          </cell>
          <cell r="C169">
            <v>108</v>
          </cell>
          <cell r="D169" t="str">
            <v>KS</v>
          </cell>
        </row>
        <row r="170">
          <cell r="A170">
            <v>303518</v>
          </cell>
          <cell r="B170" t="str">
            <v>PAPÍR XERO A5/80g              1ks=500ls</v>
          </cell>
          <cell r="C170">
            <v>6</v>
          </cell>
          <cell r="D170" t="str">
            <v>KS</v>
          </cell>
        </row>
        <row r="171">
          <cell r="A171">
            <v>303523</v>
          </cell>
          <cell r="B171" t="str">
            <v>PAPÍR A4/80g sytě oranž.       1ks=500ls</v>
          </cell>
          <cell r="C171">
            <v>11</v>
          </cell>
          <cell r="D171" t="str">
            <v>KS</v>
          </cell>
        </row>
        <row r="172">
          <cell r="A172">
            <v>303525</v>
          </cell>
          <cell r="B172" t="str">
            <v>PAPÍR A4/80g sytě žlutý   1ks=500ls</v>
          </cell>
          <cell r="C172">
            <v>17</v>
          </cell>
          <cell r="D172" t="str">
            <v>KS</v>
          </cell>
        </row>
        <row r="173">
          <cell r="A173">
            <v>303535</v>
          </cell>
          <cell r="B173" t="str">
            <v>DIÁŘ denní A5, lamino, pro rok 2022</v>
          </cell>
          <cell r="C173">
            <v>49</v>
          </cell>
          <cell r="D173" t="str">
            <v>KS</v>
          </cell>
        </row>
        <row r="174">
          <cell r="A174">
            <v>303536</v>
          </cell>
          <cell r="B174" t="str">
            <v>ZÁZNAMY DENNÍ  A5 univer.bez udání roku</v>
          </cell>
          <cell r="C174">
            <v>3</v>
          </cell>
          <cell r="D174" t="str">
            <v>KS</v>
          </cell>
        </row>
        <row r="175">
          <cell r="A175">
            <v>303538</v>
          </cell>
          <cell r="B175" t="str">
            <v>BLOK A4 linka, boční spirála, 50ls</v>
          </cell>
          <cell r="C175">
            <v>9</v>
          </cell>
          <cell r="D175" t="str">
            <v>KS</v>
          </cell>
        </row>
        <row r="176">
          <cell r="A176">
            <v>303539</v>
          </cell>
          <cell r="B176" t="str">
            <v>ŠPALÍČEK 8,5*8,5 bílý, v plexi krabičce</v>
          </cell>
          <cell r="C176">
            <v>20</v>
          </cell>
          <cell r="D176" t="str">
            <v>KS</v>
          </cell>
        </row>
        <row r="177">
          <cell r="A177">
            <v>303542</v>
          </cell>
          <cell r="B177" t="str">
            <v>BLOK A5 linka,horní spirála 50ls</v>
          </cell>
          <cell r="C177">
            <v>18</v>
          </cell>
          <cell r="D177" t="str">
            <v>KS</v>
          </cell>
        </row>
        <row r="178">
          <cell r="A178">
            <v>303543</v>
          </cell>
          <cell r="B178" t="str">
            <v>BLOČEK SAMOLEP malý 50*40, žlutý/ 1ks</v>
          </cell>
          <cell r="C178">
            <v>291</v>
          </cell>
          <cell r="D178" t="str">
            <v>KS</v>
          </cell>
        </row>
        <row r="179">
          <cell r="A179">
            <v>303544</v>
          </cell>
          <cell r="B179" t="str">
            <v>BLOČEK SAMOLEP. 75*75 mm, žlutý/1ks</v>
          </cell>
          <cell r="C179">
            <v>170</v>
          </cell>
          <cell r="D179" t="str">
            <v>KS</v>
          </cell>
        </row>
        <row r="180">
          <cell r="A180">
            <v>303545</v>
          </cell>
          <cell r="B180" t="str">
            <v>BLOČEK SAMOLEP. žlutý 75*125mm/1</v>
          </cell>
          <cell r="C180">
            <v>27</v>
          </cell>
          <cell r="D180" t="str">
            <v>KS</v>
          </cell>
        </row>
        <row r="181">
          <cell r="A181">
            <v>303546</v>
          </cell>
          <cell r="B181" t="str">
            <v>VLOŽKA NÁHRADNÍ DO KR.BLOKU,A5 linka</v>
          </cell>
          <cell r="C181">
            <v>2</v>
          </cell>
          <cell r="D181" t="str">
            <v>KS</v>
          </cell>
        </row>
        <row r="182">
          <cell r="A182">
            <v>303547</v>
          </cell>
          <cell r="B182" t="str">
            <v>POŘADAČ pákový 50m, potah plast, různé b</v>
          </cell>
          <cell r="C182">
            <v>76</v>
          </cell>
          <cell r="D182" t="str">
            <v>KS</v>
          </cell>
        </row>
        <row r="183">
          <cell r="A183">
            <v>303548</v>
          </cell>
          <cell r="B183" t="str">
            <v>POŘADAČ PÁKOVÝ ECONOMY  70mm, A4 modrý</v>
          </cell>
          <cell r="C183">
            <v>72</v>
          </cell>
          <cell r="D183" t="str">
            <v>KS</v>
          </cell>
        </row>
        <row r="184">
          <cell r="A184">
            <v>303549</v>
          </cell>
          <cell r="B184" t="str">
            <v>POŘADAČ katalog. 7cm/4kroužek modrý</v>
          </cell>
          <cell r="C184">
            <v>47</v>
          </cell>
          <cell r="D184" t="str">
            <v>KS</v>
          </cell>
        </row>
        <row r="185">
          <cell r="A185">
            <v>303550</v>
          </cell>
          <cell r="B185" t="str">
            <v>MAPA A4 PAPÍROVÁ, bez klop</v>
          </cell>
          <cell r="C185">
            <v>75</v>
          </cell>
          <cell r="D185" t="str">
            <v>KS</v>
          </cell>
        </row>
        <row r="186">
          <cell r="A186">
            <v>303552</v>
          </cell>
          <cell r="B186" t="str">
            <v>RYCHLOVAZAČ ROC obyčejný A4/modrý</v>
          </cell>
          <cell r="C186">
            <v>165</v>
          </cell>
          <cell r="D186" t="str">
            <v>KS</v>
          </cell>
        </row>
        <row r="187">
          <cell r="A187">
            <v>303554</v>
          </cell>
          <cell r="B187" t="str">
            <v>RYCHLOVAZAČ RZC závěsný, plný modrý/1ks</v>
          </cell>
          <cell r="C187">
            <v>95</v>
          </cell>
          <cell r="D187" t="str">
            <v>KS</v>
          </cell>
        </row>
        <row r="188">
          <cell r="A188">
            <v>303555</v>
          </cell>
          <cell r="B188" t="str">
            <v>OBÁLKA taška C4 229*324mm,bílá,sam.500ks</v>
          </cell>
          <cell r="C188">
            <v>2023</v>
          </cell>
          <cell r="D188" t="str">
            <v>KS</v>
          </cell>
        </row>
        <row r="189">
          <cell r="A189">
            <v>303556</v>
          </cell>
          <cell r="B189" t="str">
            <v>PÁSKA PĚNOVÁ,MONT.OBOUSTR.3M,19 x 1,5m</v>
          </cell>
          <cell r="C189">
            <v>51</v>
          </cell>
          <cell r="D189" t="str">
            <v>KS</v>
          </cell>
        </row>
        <row r="190">
          <cell r="A190">
            <v>303557</v>
          </cell>
          <cell r="B190" t="str">
            <v>PÁSKA LEP.19*33m trans</v>
          </cell>
          <cell r="C190">
            <v>62</v>
          </cell>
          <cell r="D190" t="str">
            <v>KS</v>
          </cell>
        </row>
        <row r="191">
          <cell r="A191">
            <v>303558</v>
          </cell>
          <cell r="B191" t="str">
            <v>PAPÍR TOAL. 400 útržků /1ks=64rolí</v>
          </cell>
          <cell r="C191">
            <v>836</v>
          </cell>
          <cell r="D191" t="str">
            <v>KS</v>
          </cell>
        </row>
        <row r="192">
          <cell r="A192">
            <v>303560</v>
          </cell>
          <cell r="B192" t="str">
            <v>RUČNÍK papírový C šedý, 5000ks v krabici</v>
          </cell>
          <cell r="C192">
            <v>274</v>
          </cell>
          <cell r="D192" t="str">
            <v>KS</v>
          </cell>
        </row>
        <row r="193">
          <cell r="A193">
            <v>303561</v>
          </cell>
          <cell r="B193" t="str">
            <v>RUČNÍKY PAP. v roli Ø13,5 cm/ks=12 rolí</v>
          </cell>
          <cell r="C193">
            <v>588</v>
          </cell>
          <cell r="D193" t="str">
            <v>KS</v>
          </cell>
        </row>
        <row r="194">
          <cell r="A194">
            <v>303562</v>
          </cell>
          <cell r="B194" t="str">
            <v>RUČNÍK pap. v roli Ø20cm /ks=6 rolí</v>
          </cell>
          <cell r="C194">
            <v>582</v>
          </cell>
          <cell r="D194" t="str">
            <v>KS</v>
          </cell>
        </row>
        <row r="195">
          <cell r="A195">
            <v>303575</v>
          </cell>
          <cell r="B195" t="str">
            <v>DESKY A4 PVC černé, rychlosvorka</v>
          </cell>
          <cell r="C195">
            <v>1</v>
          </cell>
          <cell r="D195" t="str">
            <v>KS</v>
          </cell>
        </row>
        <row r="196">
          <cell r="A196">
            <v>303577</v>
          </cell>
          <cell r="B196" t="str">
            <v>OBAL PP "U" A4 150mi čirý    10ks</v>
          </cell>
          <cell r="C196">
            <v>22</v>
          </cell>
          <cell r="D196" t="str">
            <v>KS</v>
          </cell>
        </row>
        <row r="197">
          <cell r="A197">
            <v>303578</v>
          </cell>
          <cell r="B197" t="str">
            <v>EUROOBAL A4 U-MAXI 100mi 22*30/50ks</v>
          </cell>
          <cell r="C197">
            <v>253</v>
          </cell>
          <cell r="D197" t="str">
            <v>KS</v>
          </cell>
        </row>
        <row r="198">
          <cell r="A198">
            <v>303579</v>
          </cell>
          <cell r="B198" t="str">
            <v>OBAL EURO A4 "U" hladký 70mikr/100ks</v>
          </cell>
          <cell r="C198">
            <v>27800</v>
          </cell>
          <cell r="D198" t="str">
            <v>KS</v>
          </cell>
        </row>
        <row r="199">
          <cell r="A199">
            <v>303580</v>
          </cell>
          <cell r="B199" t="str">
            <v>OBAL na čip.kartu 54*85, 200mi měkký 1ks</v>
          </cell>
          <cell r="C199">
            <v>358</v>
          </cell>
          <cell r="D199" t="str">
            <v>KS</v>
          </cell>
        </row>
        <row r="200">
          <cell r="A200">
            <v>303581</v>
          </cell>
          <cell r="B200" t="str">
            <v>PAPÍRKY INDIKÁTOR.LAKMUS (v bal.100ks)</v>
          </cell>
          <cell r="C200">
            <v>1</v>
          </cell>
          <cell r="D200" t="str">
            <v>KS</v>
          </cell>
        </row>
        <row r="201">
          <cell r="A201">
            <v>303583</v>
          </cell>
          <cell r="B201" t="str">
            <v>SÁČKY s rychlouzávěrem 20*30cm/100ks</v>
          </cell>
          <cell r="C201">
            <v>703</v>
          </cell>
          <cell r="D201" t="str">
            <v>KS</v>
          </cell>
        </row>
        <row r="202">
          <cell r="A202">
            <v>303584</v>
          </cell>
          <cell r="B202" t="str">
            <v>KNIHA PODPISOVÁ A4, 20 vnitř.listů</v>
          </cell>
          <cell r="C202">
            <v>3</v>
          </cell>
          <cell r="D202" t="str">
            <v>KS</v>
          </cell>
        </row>
        <row r="203">
          <cell r="A203">
            <v>303585</v>
          </cell>
          <cell r="B203" t="str">
            <v>ZÁZ.O PROV.NÁK DOPR.A4/100ls.  OPTYS</v>
          </cell>
          <cell r="C203">
            <v>36</v>
          </cell>
          <cell r="D203" t="str">
            <v>KS</v>
          </cell>
        </row>
        <row r="204">
          <cell r="A204">
            <v>303587</v>
          </cell>
          <cell r="B204" t="str">
            <v>ŽÁDOST O PRACOVNÍ VOLNO A6 SEVT 301409</v>
          </cell>
          <cell r="C204">
            <v>58</v>
          </cell>
          <cell r="D204" t="str">
            <v>KS</v>
          </cell>
        </row>
        <row r="205">
          <cell r="A205">
            <v>303588</v>
          </cell>
          <cell r="B205" t="str">
            <v>ETIKETY tab.2 řad/25skl/400ks 89*36mm</v>
          </cell>
          <cell r="C205">
            <v>2</v>
          </cell>
          <cell r="D205" t="str">
            <v>KS</v>
          </cell>
        </row>
        <row r="206">
          <cell r="A206">
            <v>303589</v>
          </cell>
          <cell r="B206" t="str">
            <v>ETIKETY tabel. dvouř. 89*36,1-500/8000ks</v>
          </cell>
          <cell r="C206">
            <v>2</v>
          </cell>
          <cell r="D206" t="str">
            <v>KS</v>
          </cell>
        </row>
        <row r="207">
          <cell r="A207">
            <v>303590</v>
          </cell>
          <cell r="B207" t="str">
            <v>ETIKETA 105*42,5 bílá, 14 ks na A4</v>
          </cell>
          <cell r="C207">
            <v>4</v>
          </cell>
          <cell r="D207" t="str">
            <v>KS</v>
          </cell>
        </row>
        <row r="208">
          <cell r="A208">
            <v>303595</v>
          </cell>
          <cell r="B208" t="str">
            <v>Lepidlo  GAMAFIX PRITT 100g</v>
          </cell>
          <cell r="C208">
            <v>4</v>
          </cell>
          <cell r="D208" t="str">
            <v>KS</v>
          </cell>
        </row>
        <row r="209">
          <cell r="A209">
            <v>303596</v>
          </cell>
          <cell r="B209" t="str">
            <v>TUHY DO VERSATILKY - B</v>
          </cell>
          <cell r="C209">
            <v>5</v>
          </cell>
          <cell r="D209" t="str">
            <v>KS</v>
          </cell>
        </row>
        <row r="210">
          <cell r="A210">
            <v>303597</v>
          </cell>
          <cell r="B210" t="str">
            <v>ROLLER gelový 0,7mm modrá</v>
          </cell>
          <cell r="C210">
            <v>530</v>
          </cell>
          <cell r="D210" t="str">
            <v>KS</v>
          </cell>
        </row>
        <row r="211">
          <cell r="A211">
            <v>303598</v>
          </cell>
          <cell r="B211" t="str">
            <v>ROLLER gelový 0,7mm červená</v>
          </cell>
          <cell r="C211">
            <v>61</v>
          </cell>
          <cell r="D211" t="str">
            <v>KS</v>
          </cell>
        </row>
        <row r="212">
          <cell r="A212">
            <v>303599</v>
          </cell>
          <cell r="B212" t="str">
            <v>Tužka SARASA, černý gel</v>
          </cell>
          <cell r="C212">
            <v>13</v>
          </cell>
          <cell r="D212" t="str">
            <v>KS</v>
          </cell>
        </row>
        <row r="213">
          <cell r="A213">
            <v>303600</v>
          </cell>
          <cell r="B213" t="str">
            <v>ROLLER gelový 0,7mm zelená</v>
          </cell>
          <cell r="C213">
            <v>14</v>
          </cell>
          <cell r="D213" t="str">
            <v>KS</v>
          </cell>
        </row>
        <row r="214">
          <cell r="A214">
            <v>303601</v>
          </cell>
          <cell r="B214" t="str">
            <v>TUHY PENTEL 2B 0,5 mm MĚKKÉ</v>
          </cell>
          <cell r="C214">
            <v>14</v>
          </cell>
          <cell r="D214" t="str">
            <v>KS</v>
          </cell>
        </row>
        <row r="215">
          <cell r="A215">
            <v>303603</v>
          </cell>
          <cell r="B215" t="str">
            <v>PRYŽ kombinovaná</v>
          </cell>
          <cell r="C215">
            <v>66</v>
          </cell>
          <cell r="D215" t="str">
            <v>KS</v>
          </cell>
        </row>
        <row r="216">
          <cell r="A216">
            <v>303604</v>
          </cell>
          <cell r="B216" t="str">
            <v>MIKROTUŽKA kovová výs.hrot 0,5mm</v>
          </cell>
          <cell r="C216">
            <v>24</v>
          </cell>
          <cell r="D216" t="str">
            <v>KS</v>
          </cell>
        </row>
        <row r="217">
          <cell r="A217">
            <v>303606</v>
          </cell>
          <cell r="B217" t="str">
            <v>MIKROTUŽKA PLAST 0,5MM</v>
          </cell>
          <cell r="C217">
            <v>50</v>
          </cell>
          <cell r="D217" t="str">
            <v>KS</v>
          </cell>
        </row>
        <row r="218">
          <cell r="A218">
            <v>303607</v>
          </cell>
          <cell r="B218" t="str">
            <v>TUŽKA VERSATILKA,5201 kovová</v>
          </cell>
          <cell r="C218">
            <v>19</v>
          </cell>
          <cell r="D218" t="str">
            <v>KS</v>
          </cell>
        </row>
        <row r="219">
          <cell r="A219">
            <v>303608</v>
          </cell>
          <cell r="B219" t="str">
            <v>PERO KULIČKOVÉ celokovové 0,7mm</v>
          </cell>
          <cell r="C219">
            <v>702</v>
          </cell>
          <cell r="D219" t="str">
            <v>KS</v>
          </cell>
        </row>
        <row r="220">
          <cell r="A220">
            <v>303609</v>
          </cell>
          <cell r="B220" t="str">
            <v>ROLLER přepisovací s jehl.hrotem Frixion</v>
          </cell>
          <cell r="C220">
            <v>54</v>
          </cell>
          <cell r="D220" t="str">
            <v>KS</v>
          </cell>
        </row>
        <row r="221">
          <cell r="A221">
            <v>303610</v>
          </cell>
          <cell r="B221" t="str">
            <v>FÓLIE lamin A5  175µ (154*216)/100ks</v>
          </cell>
          <cell r="C221">
            <v>3</v>
          </cell>
          <cell r="D221" t="str">
            <v>KS</v>
          </cell>
        </row>
        <row r="222">
          <cell r="A222">
            <v>303611</v>
          </cell>
          <cell r="B222" t="str">
            <v>PERO KUL. jednorázové, modrá náplň</v>
          </cell>
          <cell r="C222">
            <v>630</v>
          </cell>
          <cell r="D222" t="str">
            <v>KS</v>
          </cell>
        </row>
        <row r="223">
          <cell r="A223">
            <v>303612</v>
          </cell>
          <cell r="B223" t="str">
            <v>NÁPLŇ HH007 prodlouž.11,4 cm, modrá</v>
          </cell>
          <cell r="C223">
            <v>14</v>
          </cell>
          <cell r="D223" t="str">
            <v>KS</v>
          </cell>
        </row>
        <row r="224">
          <cell r="A224">
            <v>303613</v>
          </cell>
          <cell r="B224" t="str">
            <v>NÁPLŇ  4404,slabý hrot, modrá</v>
          </cell>
          <cell r="C224">
            <v>43</v>
          </cell>
          <cell r="D224" t="str">
            <v>KS</v>
          </cell>
        </row>
        <row r="225">
          <cell r="A225">
            <v>303614</v>
          </cell>
          <cell r="B225" t="str">
            <v>NÁPLŇ do tužky 122601( X-20, 4406 )</v>
          </cell>
          <cell r="C225">
            <v>23</v>
          </cell>
          <cell r="D225" t="str">
            <v>KS</v>
          </cell>
        </row>
        <row r="226">
          <cell r="A226">
            <v>303615</v>
          </cell>
          <cell r="B226" t="str">
            <v>NÁPLŇ do rolleru 303597 modrá</v>
          </cell>
          <cell r="C226">
            <v>32</v>
          </cell>
          <cell r="D226" t="str">
            <v>KS</v>
          </cell>
        </row>
        <row r="227">
          <cell r="A227">
            <v>303618</v>
          </cell>
          <cell r="B227" t="str">
            <v>NÁPLŇ do roll. 303609 modrá/3ks</v>
          </cell>
          <cell r="C227">
            <v>86</v>
          </cell>
          <cell r="D227" t="str">
            <v>KS</v>
          </cell>
        </row>
        <row r="228">
          <cell r="A228">
            <v>303619</v>
          </cell>
          <cell r="B228" t="str">
            <v>LEPIDLO  tekuté trans. s mambránou 50ml</v>
          </cell>
          <cell r="C228">
            <v>14</v>
          </cell>
          <cell r="D228" t="str">
            <v>KS</v>
          </cell>
        </row>
        <row r="229">
          <cell r="A229">
            <v>303621</v>
          </cell>
          <cell r="B229" t="str">
            <v>LEPÍCÍ ČTVEREČKY oboustranné 60ks</v>
          </cell>
          <cell r="C229">
            <v>2</v>
          </cell>
          <cell r="D229" t="str">
            <v>KS</v>
          </cell>
        </row>
        <row r="230">
          <cell r="A230">
            <v>303622</v>
          </cell>
          <cell r="B230" t="str">
            <v>PRAVÍTKO PVC 30cm kouřové</v>
          </cell>
          <cell r="C230">
            <v>30</v>
          </cell>
          <cell r="D230" t="str">
            <v>KS</v>
          </cell>
        </row>
        <row r="231">
          <cell r="A231">
            <v>303623</v>
          </cell>
          <cell r="B231" t="str">
            <v>TROJÚHELNÍK pla s ryskou</v>
          </cell>
          <cell r="C231">
            <v>17</v>
          </cell>
          <cell r="D231" t="str">
            <v>KS</v>
          </cell>
        </row>
        <row r="232">
          <cell r="A232">
            <v>303624</v>
          </cell>
          <cell r="B232" t="str">
            <v>ŠTÍTKY SAMOLEP.na pořadač 55*190/10ks</v>
          </cell>
          <cell r="C232">
            <v>1</v>
          </cell>
          <cell r="D232" t="str">
            <v>KS</v>
          </cell>
        </row>
        <row r="233">
          <cell r="A233">
            <v>303625</v>
          </cell>
          <cell r="B233" t="str">
            <v>POPISOVAČ CD/DVD  ČERNÝ</v>
          </cell>
          <cell r="C233">
            <v>126</v>
          </cell>
          <cell r="D233" t="str">
            <v>KS</v>
          </cell>
        </row>
        <row r="234">
          <cell r="A234">
            <v>303627</v>
          </cell>
          <cell r="B234" t="str">
            <v>ROLLER 0,3 kovový hrot modrý</v>
          </cell>
          <cell r="C234">
            <v>117</v>
          </cell>
          <cell r="D234" t="str">
            <v>KS</v>
          </cell>
        </row>
        <row r="235">
          <cell r="A235">
            <v>303628</v>
          </cell>
          <cell r="B235" t="str">
            <v>ROLLER 0,3 kovový hrot červený</v>
          </cell>
          <cell r="C235">
            <v>49</v>
          </cell>
          <cell r="D235" t="str">
            <v>KS</v>
          </cell>
        </row>
        <row r="236">
          <cell r="A236">
            <v>303629</v>
          </cell>
          <cell r="B236" t="str">
            <v>ROLLER 0,3 kovový hrot černý</v>
          </cell>
          <cell r="C236">
            <v>6</v>
          </cell>
          <cell r="D236" t="str">
            <v>KS</v>
          </cell>
        </row>
        <row r="237">
          <cell r="A237">
            <v>303630</v>
          </cell>
          <cell r="B237" t="str">
            <v>ROLLER 0,3 kovový hrot zelený</v>
          </cell>
          <cell r="C237">
            <v>15</v>
          </cell>
          <cell r="D237" t="str">
            <v>KS</v>
          </cell>
        </row>
        <row r="238">
          <cell r="A238">
            <v>303631</v>
          </cell>
          <cell r="B238" t="str">
            <v>ZVÝRAZŇOVAČ klín.hrot 1-4mm ŽLUTÝ</v>
          </cell>
          <cell r="C238">
            <v>293</v>
          </cell>
          <cell r="D238" t="str">
            <v>KS</v>
          </cell>
        </row>
        <row r="239">
          <cell r="A239">
            <v>303632</v>
          </cell>
          <cell r="B239" t="str">
            <v>ZVÝRAZŇOVAČ klín.hrot 1-4mm zelený</v>
          </cell>
          <cell r="C239">
            <v>197</v>
          </cell>
          <cell r="D239" t="str">
            <v>KS</v>
          </cell>
        </row>
        <row r="240">
          <cell r="A240">
            <v>303633</v>
          </cell>
          <cell r="B240" t="str">
            <v>ZVÝRAZŇOVAČ klín.hrot 1-4mm ORANŽOVÝ</v>
          </cell>
          <cell r="C240">
            <v>221</v>
          </cell>
          <cell r="D240" t="str">
            <v>KS</v>
          </cell>
        </row>
        <row r="241">
          <cell r="A241">
            <v>303634</v>
          </cell>
          <cell r="B241" t="str">
            <v>ZVÝRAZŇOVAČ klín.hrot 1-4mm MODRÝ</v>
          </cell>
          <cell r="C241">
            <v>125</v>
          </cell>
          <cell r="D241" t="str">
            <v>KS</v>
          </cell>
        </row>
        <row r="242">
          <cell r="A242">
            <v>303635</v>
          </cell>
          <cell r="B242" t="str">
            <v>ZVÝRAZŇOVAČ klín.hrot 1-4mm FIALOVÝ</v>
          </cell>
          <cell r="C242">
            <v>73</v>
          </cell>
          <cell r="D242" t="str">
            <v>KS</v>
          </cell>
        </row>
        <row r="243">
          <cell r="A243">
            <v>303636</v>
          </cell>
          <cell r="B243" t="str">
            <v>ZVÝRAZŇOVAČ klín.hrot 1-4mm RŮŽOVÝ</v>
          </cell>
          <cell r="C243">
            <v>180</v>
          </cell>
          <cell r="D243" t="str">
            <v>KS</v>
          </cell>
        </row>
        <row r="244">
          <cell r="A244">
            <v>303639</v>
          </cell>
          <cell r="B244" t="str">
            <v>ZVÝRAZŇOVAČ tenký hr 1,8 mm,kul. 4-barvy</v>
          </cell>
          <cell r="C244">
            <v>19</v>
          </cell>
          <cell r="D244" t="str">
            <v>KS</v>
          </cell>
        </row>
        <row r="245">
          <cell r="A245">
            <v>303641</v>
          </cell>
          <cell r="B245" t="str">
            <v>SEŠÍVAČKA   do 90 listů</v>
          </cell>
          <cell r="C245">
            <v>6</v>
          </cell>
          <cell r="D245" t="str">
            <v>KS</v>
          </cell>
        </row>
        <row r="246">
          <cell r="A246">
            <v>303642</v>
          </cell>
          <cell r="B246" t="str">
            <v>DĚROVAČ  VELKÝ, LITINOVÝ (MIKOV 609)</v>
          </cell>
          <cell r="C246">
            <v>5</v>
          </cell>
          <cell r="D246" t="str">
            <v>KS</v>
          </cell>
        </row>
        <row r="247">
          <cell r="A247">
            <v>303643</v>
          </cell>
          <cell r="B247" t="str">
            <v>ROZEŠÍVAČ SPON</v>
          </cell>
          <cell r="C247">
            <v>23</v>
          </cell>
          <cell r="D247" t="str">
            <v>KS</v>
          </cell>
        </row>
        <row r="248">
          <cell r="A248">
            <v>303644</v>
          </cell>
          <cell r="B248" t="str">
            <v>NŮŽKY KANCELÁŘSKÉ 25cm</v>
          </cell>
          <cell r="C248">
            <v>7</v>
          </cell>
          <cell r="D248" t="str">
            <v>KS</v>
          </cell>
        </row>
        <row r="249">
          <cell r="A249">
            <v>303645</v>
          </cell>
          <cell r="B249" t="str">
            <v>NŮŽKY kanc. celokovové 21cm</v>
          </cell>
          <cell r="C249">
            <v>21</v>
          </cell>
          <cell r="D249" t="str">
            <v>KS</v>
          </cell>
        </row>
        <row r="250">
          <cell r="A250">
            <v>303646</v>
          </cell>
          <cell r="B250" t="str">
            <v>Nůžky 20-22cm, plast.rukojt</v>
          </cell>
          <cell r="C250">
            <v>43</v>
          </cell>
          <cell r="D250" t="str">
            <v>KS</v>
          </cell>
        </row>
        <row r="251">
          <cell r="A251">
            <v>303648</v>
          </cell>
          <cell r="B251" t="str">
            <v>SPONY kanc.aktové 32mm</v>
          </cell>
          <cell r="C251">
            <v>196</v>
          </cell>
          <cell r="D251" t="str">
            <v>KS</v>
          </cell>
        </row>
        <row r="252">
          <cell r="A252">
            <v>303650</v>
          </cell>
          <cell r="B252" t="str">
            <v>SPONY kanc.aktové 75mm</v>
          </cell>
          <cell r="C252">
            <v>28</v>
          </cell>
          <cell r="D252" t="str">
            <v>KS</v>
          </cell>
        </row>
        <row r="253">
          <cell r="A253">
            <v>303651</v>
          </cell>
          <cell r="B253" t="str">
            <v>DRÁTKY do sešívačky No.10</v>
          </cell>
          <cell r="C253">
            <v>66</v>
          </cell>
          <cell r="D253" t="str">
            <v>KS</v>
          </cell>
        </row>
        <row r="254">
          <cell r="A254">
            <v>303653</v>
          </cell>
          <cell r="B254" t="str">
            <v>STOJÁNEK NA PSACÍ POTŘ., plast</v>
          </cell>
          <cell r="C254">
            <v>3</v>
          </cell>
          <cell r="D254" t="str">
            <v>KS</v>
          </cell>
        </row>
        <row r="255">
          <cell r="A255">
            <v>303654</v>
          </cell>
          <cell r="B255" t="str">
            <v>DATUMOVKA TRODAT 4810</v>
          </cell>
          <cell r="C255">
            <v>42</v>
          </cell>
          <cell r="D255" t="str">
            <v>KS</v>
          </cell>
        </row>
        <row r="256">
          <cell r="A256">
            <v>303655</v>
          </cell>
          <cell r="B256" t="str">
            <v>SÁČEK S RYCHLOUZ. 6*4cm/100ks</v>
          </cell>
          <cell r="C256">
            <v>1</v>
          </cell>
          <cell r="D256" t="str">
            <v>KS</v>
          </cell>
        </row>
        <row r="257">
          <cell r="A257">
            <v>303656</v>
          </cell>
          <cell r="B257" t="str">
            <v>ZÁLOŽKY slp.plast,mix barev 45*12mm</v>
          </cell>
          <cell r="C257">
            <v>36</v>
          </cell>
          <cell r="D257" t="str">
            <v>KS</v>
          </cell>
        </row>
        <row r="258">
          <cell r="A258">
            <v>303657</v>
          </cell>
          <cell r="B258" t="str">
            <v>OŘEZÁVÁTKO kovové, dvě velikosti</v>
          </cell>
          <cell r="C258">
            <v>37</v>
          </cell>
          <cell r="D258" t="str">
            <v>KS</v>
          </cell>
        </row>
        <row r="259">
          <cell r="A259">
            <v>303658</v>
          </cell>
          <cell r="B259" t="str">
            <v>ŠTĚTEC  ŠKOLNÍ, přír.č.12 PLOCHÝ/1ks</v>
          </cell>
          <cell r="C259">
            <v>86</v>
          </cell>
          <cell r="D259" t="str">
            <v>KS</v>
          </cell>
        </row>
        <row r="260">
          <cell r="A260">
            <v>303659</v>
          </cell>
          <cell r="B260" t="str">
            <v>PŘIPÍNÁČKY BAR.HLAV.UH na nástěnku 100ks</v>
          </cell>
          <cell r="C260">
            <v>1004</v>
          </cell>
          <cell r="D260" t="str">
            <v>KS</v>
          </cell>
        </row>
        <row r="261">
          <cell r="A261">
            <v>303661</v>
          </cell>
          <cell r="B261" t="str">
            <v>Popisovač na kabely  EDDING - modrý</v>
          </cell>
          <cell r="C261">
            <v>5</v>
          </cell>
          <cell r="D261" t="str">
            <v>KS</v>
          </cell>
        </row>
        <row r="262">
          <cell r="A262">
            <v>303663</v>
          </cell>
          <cell r="B262" t="str">
            <v>KAPSY LAMIN.A7 125mi/100ks</v>
          </cell>
          <cell r="C262">
            <v>2</v>
          </cell>
          <cell r="D262" t="str">
            <v>KS</v>
          </cell>
        </row>
        <row r="263">
          <cell r="A263">
            <v>303666</v>
          </cell>
          <cell r="B263" t="str">
            <v>FOLIE LAM.A5/125mi/100ks</v>
          </cell>
          <cell r="C263">
            <v>11</v>
          </cell>
          <cell r="D263" t="str">
            <v>KS</v>
          </cell>
        </row>
        <row r="264">
          <cell r="A264">
            <v>303670</v>
          </cell>
          <cell r="B264" t="str">
            <v>POPISOVAČ LAKOVÝ 0,7mm, BÍLÝ</v>
          </cell>
          <cell r="C264">
            <v>10</v>
          </cell>
          <cell r="D264" t="str">
            <v>KS</v>
          </cell>
        </row>
        <row r="265">
          <cell r="A265">
            <v>303680</v>
          </cell>
          <cell r="B265" t="str">
            <v>KALENDÁŘ nástěn.3-měsíční pro rok 2024</v>
          </cell>
          <cell r="C265">
            <v>52</v>
          </cell>
          <cell r="D265" t="str">
            <v>KS</v>
          </cell>
        </row>
        <row r="266">
          <cell r="A266">
            <v>303702</v>
          </cell>
          <cell r="B266" t="str">
            <v>POPISOVAČ Edding 790- ČERNÝ</v>
          </cell>
          <cell r="C266">
            <v>12</v>
          </cell>
          <cell r="D266" t="str">
            <v>KS</v>
          </cell>
        </row>
        <row r="267">
          <cell r="A267">
            <v>303703</v>
          </cell>
          <cell r="B267" t="str">
            <v>BOX archivní Esselte - karton.zkosený</v>
          </cell>
          <cell r="C267">
            <v>10</v>
          </cell>
          <cell r="D267" t="str">
            <v>KS</v>
          </cell>
        </row>
        <row r="268">
          <cell r="A268">
            <v>303704</v>
          </cell>
          <cell r="B268" t="str">
            <v>Gumičky barevné, Ø50mm, 1kg</v>
          </cell>
          <cell r="C268">
            <v>2</v>
          </cell>
          <cell r="D268" t="str">
            <v>KS</v>
          </cell>
        </row>
        <row r="269">
          <cell r="A269">
            <v>303714</v>
          </cell>
          <cell r="B269" t="str">
            <v>POPISOVAČ Edding 790-BÍLÝ</v>
          </cell>
          <cell r="C269">
            <v>25</v>
          </cell>
          <cell r="D269" t="str">
            <v>KS</v>
          </cell>
        </row>
        <row r="270">
          <cell r="A270">
            <v>303715</v>
          </cell>
          <cell r="B270" t="str">
            <v>MAGNET kulatý 20mm v plastu /8ks</v>
          </cell>
          <cell r="C270">
            <v>32</v>
          </cell>
          <cell r="D270" t="str">
            <v>KS</v>
          </cell>
        </row>
        <row r="271">
          <cell r="A271">
            <v>303722</v>
          </cell>
          <cell r="B271" t="str">
            <v>POPISOVAČ DOMAU olejový 2,8mm - bílý</v>
          </cell>
          <cell r="C271">
            <v>39</v>
          </cell>
          <cell r="D271" t="str">
            <v>KS</v>
          </cell>
        </row>
        <row r="272">
          <cell r="A272">
            <v>303731</v>
          </cell>
          <cell r="B272" t="str">
            <v>OBÁLKA bublinková 290*370mm          1ks</v>
          </cell>
          <cell r="C272">
            <v>17</v>
          </cell>
          <cell r="D272" t="str">
            <v>KS</v>
          </cell>
        </row>
        <row r="273">
          <cell r="A273">
            <v>303770</v>
          </cell>
          <cell r="B273" t="str">
            <v>SEŠIT 545 A5 40l EKO čtvereček</v>
          </cell>
          <cell r="C273">
            <v>20</v>
          </cell>
          <cell r="D273" t="str">
            <v>KS</v>
          </cell>
        </row>
        <row r="274">
          <cell r="A274">
            <v>303780</v>
          </cell>
          <cell r="B274" t="str">
            <v>Kuličkové pero SOLIDLY</v>
          </cell>
          <cell r="C274">
            <v>328</v>
          </cell>
          <cell r="D274" t="str">
            <v>KS</v>
          </cell>
        </row>
        <row r="275">
          <cell r="A275">
            <v>303790</v>
          </cell>
          <cell r="B275" t="str">
            <v>HOUBA mazací na magnet.tabule-vypratelná</v>
          </cell>
          <cell r="C275">
            <v>10</v>
          </cell>
          <cell r="D275" t="str">
            <v>KS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8"/>
  <sheetViews>
    <sheetView tabSelected="1" topLeftCell="A10" zoomScaleNormal="100" zoomScalePageLayoutView="90" workbookViewId="0">
      <selection activeCell="F27" sqref="F27"/>
    </sheetView>
  </sheetViews>
  <sheetFormatPr defaultColWidth="71.5703125" defaultRowHeight="16.899999999999999" customHeight="1" x14ac:dyDescent="0.25"/>
  <cols>
    <col min="1" max="1" width="4.5703125" style="2" customWidth="1"/>
    <col min="2" max="2" width="9" style="3" customWidth="1"/>
    <col min="3" max="3" width="37" style="8" bestFit="1" customWidth="1"/>
    <col min="4" max="4" width="30.7109375" style="6" bestFit="1" customWidth="1"/>
    <col min="5" max="5" width="17.5703125" style="9" bestFit="1" customWidth="1"/>
    <col min="6" max="6" width="7.42578125" style="4" bestFit="1" customWidth="1"/>
    <col min="7" max="7" width="10" style="1" customWidth="1"/>
    <col min="8" max="8" width="11.140625" style="14" bestFit="1" customWidth="1"/>
    <col min="9" max="9" width="13.28515625" style="14" customWidth="1"/>
    <col min="10" max="10" width="12.7109375" style="22" customWidth="1"/>
    <col min="11" max="11" width="12.28515625" style="15" customWidth="1"/>
    <col min="12" max="12" width="9.7109375" customWidth="1"/>
  </cols>
  <sheetData>
    <row r="1" spans="1:12" ht="21.75" customHeight="1" x14ac:dyDescent="0.35">
      <c r="B1" s="11" t="s">
        <v>450</v>
      </c>
      <c r="C1" s="12"/>
      <c r="D1" s="13"/>
      <c r="E1" s="7"/>
      <c r="F1" s="5"/>
    </row>
    <row r="2" spans="1:12" ht="16.899999999999999" customHeight="1" thickBot="1" x14ac:dyDescent="0.3">
      <c r="B2" s="3" t="s">
        <v>449</v>
      </c>
      <c r="E2" s="7"/>
      <c r="F2" s="5"/>
    </row>
    <row r="3" spans="1:12" ht="51.75" thickBot="1" x14ac:dyDescent="0.3">
      <c r="A3" s="64"/>
      <c r="B3" s="65" t="s">
        <v>0</v>
      </c>
      <c r="C3" s="66" t="s">
        <v>252</v>
      </c>
      <c r="D3" s="67" t="s">
        <v>409</v>
      </c>
      <c r="E3" s="73" t="s">
        <v>410</v>
      </c>
      <c r="F3" s="69" t="s">
        <v>253</v>
      </c>
      <c r="G3" s="123" t="s">
        <v>476</v>
      </c>
      <c r="H3" s="70" t="s">
        <v>295</v>
      </c>
      <c r="I3" s="68" t="s">
        <v>426</v>
      </c>
      <c r="J3" s="71" t="s">
        <v>425</v>
      </c>
      <c r="K3" s="72" t="s">
        <v>427</v>
      </c>
      <c r="L3" s="16"/>
    </row>
    <row r="4" spans="1:12" s="10" customFormat="1" ht="16.899999999999999" customHeight="1" thickTop="1" x14ac:dyDescent="0.25">
      <c r="A4" s="55">
        <v>1</v>
      </c>
      <c r="B4" s="56">
        <v>303197</v>
      </c>
      <c r="C4" s="57" t="s">
        <v>1</v>
      </c>
      <c r="D4" s="58" t="s">
        <v>424</v>
      </c>
      <c r="E4" s="59" t="s">
        <v>2</v>
      </c>
      <c r="F4" s="60" t="s">
        <v>3</v>
      </c>
      <c r="G4" s="61">
        <v>2200</v>
      </c>
      <c r="H4" s="74"/>
      <c r="I4" s="74">
        <f>G4*H4</f>
        <v>0</v>
      </c>
      <c r="J4" s="62"/>
      <c r="K4" s="63"/>
      <c r="L4" s="16"/>
    </row>
    <row r="5" spans="1:12" ht="16.899999999999999" customHeight="1" x14ac:dyDescent="0.25">
      <c r="A5" s="30">
        <v>2</v>
      </c>
      <c r="B5" s="31">
        <v>303196</v>
      </c>
      <c r="C5" s="32" t="s">
        <v>4</v>
      </c>
      <c r="D5" s="33" t="s">
        <v>5</v>
      </c>
      <c r="E5" s="27" t="s">
        <v>2</v>
      </c>
      <c r="F5" s="28" t="s">
        <v>3</v>
      </c>
      <c r="G5" s="61">
        <v>1200</v>
      </c>
      <c r="H5" s="35"/>
      <c r="I5" s="74">
        <f t="shared" ref="I5:I21" si="0">G5*H5</f>
        <v>0</v>
      </c>
      <c r="J5" s="29"/>
      <c r="K5" s="36"/>
      <c r="L5" s="16"/>
    </row>
    <row r="6" spans="1:12" ht="16.899999999999999" customHeight="1" x14ac:dyDescent="0.25">
      <c r="A6" s="30">
        <v>3</v>
      </c>
      <c r="B6" s="31">
        <v>303195</v>
      </c>
      <c r="C6" s="32" t="s">
        <v>6</v>
      </c>
      <c r="D6" s="33" t="s">
        <v>7</v>
      </c>
      <c r="E6" s="27" t="s">
        <v>2</v>
      </c>
      <c r="F6" s="28" t="s">
        <v>3</v>
      </c>
      <c r="G6" s="61">
        <v>60</v>
      </c>
      <c r="H6" s="35"/>
      <c r="I6" s="74">
        <f t="shared" si="0"/>
        <v>0</v>
      </c>
      <c r="J6" s="29"/>
      <c r="K6" s="36"/>
      <c r="L6" s="16"/>
    </row>
    <row r="7" spans="1:12" ht="16.899999999999999" customHeight="1" x14ac:dyDescent="0.25">
      <c r="A7" s="30">
        <v>4</v>
      </c>
      <c r="B7" s="31">
        <v>303518</v>
      </c>
      <c r="C7" s="32" t="s">
        <v>8</v>
      </c>
      <c r="D7" s="33" t="s">
        <v>9</v>
      </c>
      <c r="E7" s="27" t="s">
        <v>2</v>
      </c>
      <c r="F7" s="28" t="s">
        <v>3</v>
      </c>
      <c r="G7" s="61">
        <v>10</v>
      </c>
      <c r="H7" s="35"/>
      <c r="I7" s="74">
        <f t="shared" si="0"/>
        <v>0</v>
      </c>
      <c r="J7" s="29"/>
      <c r="K7" s="36"/>
      <c r="L7" s="16"/>
    </row>
    <row r="8" spans="1:12" ht="25.5" x14ac:dyDescent="0.25">
      <c r="A8" s="30">
        <v>5</v>
      </c>
      <c r="B8" s="31">
        <v>303198</v>
      </c>
      <c r="C8" s="32" t="s">
        <v>10</v>
      </c>
      <c r="D8" s="33" t="s">
        <v>11</v>
      </c>
      <c r="E8" s="27" t="s">
        <v>297</v>
      </c>
      <c r="F8" s="28" t="s">
        <v>3</v>
      </c>
      <c r="G8" s="61">
        <v>35</v>
      </c>
      <c r="H8" s="35"/>
      <c r="I8" s="74">
        <f t="shared" si="0"/>
        <v>0</v>
      </c>
      <c r="J8" s="29"/>
      <c r="K8" s="36"/>
      <c r="L8" s="16"/>
    </row>
    <row r="9" spans="1:12" ht="25.5" x14ac:dyDescent="0.25">
      <c r="A9" s="30">
        <v>6</v>
      </c>
      <c r="B9" s="31">
        <v>303233</v>
      </c>
      <c r="C9" s="32" t="s">
        <v>12</v>
      </c>
      <c r="D9" s="33" t="s">
        <v>397</v>
      </c>
      <c r="E9" s="27" t="s">
        <v>2</v>
      </c>
      <c r="F9" s="37" t="s">
        <v>3</v>
      </c>
      <c r="G9" s="61">
        <v>15</v>
      </c>
      <c r="H9" s="35"/>
      <c r="I9" s="74">
        <f t="shared" si="0"/>
        <v>0</v>
      </c>
      <c r="J9" s="29"/>
      <c r="K9" s="36"/>
      <c r="L9" s="17"/>
    </row>
    <row r="10" spans="1:12" ht="38.25" x14ac:dyDescent="0.25">
      <c r="A10" s="30">
        <v>7</v>
      </c>
      <c r="B10" s="31">
        <v>303523</v>
      </c>
      <c r="C10" s="32" t="s">
        <v>13</v>
      </c>
      <c r="D10" s="33" t="s">
        <v>398</v>
      </c>
      <c r="E10" s="27" t="s">
        <v>2</v>
      </c>
      <c r="F10" s="28" t="s">
        <v>3</v>
      </c>
      <c r="G10" s="61">
        <v>10</v>
      </c>
      <c r="H10" s="35"/>
      <c r="I10" s="74">
        <f t="shared" si="0"/>
        <v>0</v>
      </c>
      <c r="J10" s="29"/>
      <c r="K10" s="36"/>
      <c r="L10" s="17"/>
    </row>
    <row r="11" spans="1:12" ht="25.5" x14ac:dyDescent="0.25">
      <c r="A11" s="30">
        <v>8</v>
      </c>
      <c r="B11" s="31">
        <v>303525</v>
      </c>
      <c r="C11" s="32" t="s">
        <v>254</v>
      </c>
      <c r="D11" s="33" t="s">
        <v>399</v>
      </c>
      <c r="E11" s="27" t="s">
        <v>2</v>
      </c>
      <c r="F11" s="28" t="s">
        <v>3</v>
      </c>
      <c r="G11" s="61">
        <v>10</v>
      </c>
      <c r="H11" s="35"/>
      <c r="I11" s="74">
        <f t="shared" si="0"/>
        <v>0</v>
      </c>
      <c r="J11" s="29"/>
      <c r="K11" s="36"/>
      <c r="L11" s="17"/>
    </row>
    <row r="12" spans="1:12" ht="25.5" x14ac:dyDescent="0.25">
      <c r="A12" s="30">
        <v>9</v>
      </c>
      <c r="B12" s="31">
        <v>303104</v>
      </c>
      <c r="C12" s="32" t="s">
        <v>14</v>
      </c>
      <c r="D12" s="33" t="s">
        <v>15</v>
      </c>
      <c r="E12" s="27" t="s">
        <v>16</v>
      </c>
      <c r="F12" s="28" t="s">
        <v>3</v>
      </c>
      <c r="G12" s="61">
        <v>10</v>
      </c>
      <c r="H12" s="35"/>
      <c r="I12" s="74">
        <f t="shared" si="0"/>
        <v>0</v>
      </c>
      <c r="J12" s="29"/>
      <c r="K12" s="36"/>
      <c r="L12" s="17"/>
    </row>
    <row r="13" spans="1:12" ht="25.5" x14ac:dyDescent="0.25">
      <c r="A13" s="30">
        <v>10</v>
      </c>
      <c r="B13" s="31">
        <v>303013</v>
      </c>
      <c r="C13" s="32" t="s">
        <v>17</v>
      </c>
      <c r="D13" s="33" t="s">
        <v>18</v>
      </c>
      <c r="E13" s="27" t="s">
        <v>16</v>
      </c>
      <c r="F13" s="28" t="s">
        <v>3</v>
      </c>
      <c r="G13" s="61">
        <v>15</v>
      </c>
      <c r="H13" s="35"/>
      <c r="I13" s="74">
        <f t="shared" si="0"/>
        <v>0</v>
      </c>
      <c r="J13" s="29"/>
      <c r="K13" s="36"/>
      <c r="L13" s="17"/>
    </row>
    <row r="14" spans="1:12" ht="25.5" x14ac:dyDescent="0.25">
      <c r="A14" s="30">
        <v>11</v>
      </c>
      <c r="B14" s="31">
        <v>303296</v>
      </c>
      <c r="C14" s="32" t="s">
        <v>417</v>
      </c>
      <c r="D14" s="33"/>
      <c r="E14" s="27" t="s">
        <v>267</v>
      </c>
      <c r="F14" s="28" t="s">
        <v>3</v>
      </c>
      <c r="G14" s="61">
        <v>3000</v>
      </c>
      <c r="H14" s="35"/>
      <c r="I14" s="74">
        <f t="shared" si="0"/>
        <v>0</v>
      </c>
      <c r="J14" s="29"/>
      <c r="K14" s="38"/>
      <c r="L14" s="17"/>
    </row>
    <row r="15" spans="1:12" ht="25.5" x14ac:dyDescent="0.25">
      <c r="A15" s="30">
        <v>12</v>
      </c>
      <c r="B15" s="31">
        <v>303293</v>
      </c>
      <c r="C15" s="32" t="s">
        <v>321</v>
      </c>
      <c r="D15" s="33"/>
      <c r="E15" s="27" t="s">
        <v>267</v>
      </c>
      <c r="F15" s="28" t="s">
        <v>3</v>
      </c>
      <c r="G15" s="61">
        <v>2500</v>
      </c>
      <c r="H15" s="35"/>
      <c r="I15" s="74">
        <f t="shared" si="0"/>
        <v>0</v>
      </c>
      <c r="J15" s="29"/>
      <c r="K15" s="38"/>
      <c r="L15" s="17"/>
    </row>
    <row r="16" spans="1:12" ht="25.5" x14ac:dyDescent="0.25">
      <c r="A16" s="30">
        <v>13</v>
      </c>
      <c r="B16" s="31">
        <v>303294</v>
      </c>
      <c r="C16" s="32" t="s">
        <v>322</v>
      </c>
      <c r="D16" s="33"/>
      <c r="E16" s="27" t="s">
        <v>267</v>
      </c>
      <c r="F16" s="28" t="s">
        <v>3</v>
      </c>
      <c r="G16" s="61">
        <v>4000</v>
      </c>
      <c r="H16" s="35"/>
      <c r="I16" s="74">
        <f t="shared" si="0"/>
        <v>0</v>
      </c>
      <c r="J16" s="29"/>
      <c r="K16" s="38"/>
      <c r="L16" s="17"/>
    </row>
    <row r="17" spans="1:12" ht="25.5" x14ac:dyDescent="0.25">
      <c r="A17" s="30">
        <v>14</v>
      </c>
      <c r="B17" s="31">
        <v>303295</v>
      </c>
      <c r="C17" s="32" t="s">
        <v>323</v>
      </c>
      <c r="D17" s="33" t="s">
        <v>396</v>
      </c>
      <c r="E17" s="27" t="s">
        <v>267</v>
      </c>
      <c r="F17" s="28" t="s">
        <v>3</v>
      </c>
      <c r="G17" s="61">
        <v>2100</v>
      </c>
      <c r="H17" s="35"/>
      <c r="I17" s="74">
        <f t="shared" si="0"/>
        <v>0</v>
      </c>
      <c r="J17" s="29"/>
      <c r="K17" s="38"/>
      <c r="L17" s="17"/>
    </row>
    <row r="18" spans="1:12" ht="25.5" x14ac:dyDescent="0.25">
      <c r="A18" s="30">
        <v>15</v>
      </c>
      <c r="B18" s="31">
        <v>303298</v>
      </c>
      <c r="C18" s="32" t="s">
        <v>418</v>
      </c>
      <c r="D18" s="33" t="s">
        <v>419</v>
      </c>
      <c r="E18" s="27" t="s">
        <v>267</v>
      </c>
      <c r="F18" s="28" t="s">
        <v>3</v>
      </c>
      <c r="G18" s="61">
        <v>200</v>
      </c>
      <c r="H18" s="35"/>
      <c r="I18" s="74">
        <f t="shared" si="0"/>
        <v>0</v>
      </c>
      <c r="J18" s="29"/>
      <c r="K18" s="38"/>
      <c r="L18" s="17"/>
    </row>
    <row r="19" spans="1:12" ht="38.25" x14ac:dyDescent="0.25">
      <c r="A19" s="30">
        <v>16</v>
      </c>
      <c r="B19" s="31">
        <v>303299</v>
      </c>
      <c r="C19" s="32" t="s">
        <v>338</v>
      </c>
      <c r="D19" s="39" t="s">
        <v>404</v>
      </c>
      <c r="E19" s="27" t="s">
        <v>267</v>
      </c>
      <c r="F19" s="28" t="s">
        <v>3</v>
      </c>
      <c r="G19" s="61">
        <v>100</v>
      </c>
      <c r="H19" s="35"/>
      <c r="I19" s="74">
        <f t="shared" si="0"/>
        <v>0</v>
      </c>
      <c r="J19" s="29"/>
      <c r="K19" s="38"/>
      <c r="L19" s="17"/>
    </row>
    <row r="20" spans="1:12" ht="25.5" x14ac:dyDescent="0.25">
      <c r="A20" s="30">
        <v>17</v>
      </c>
      <c r="B20" s="31">
        <v>303555</v>
      </c>
      <c r="C20" s="32" t="s">
        <v>324</v>
      </c>
      <c r="D20" s="39"/>
      <c r="E20" s="27" t="s">
        <v>267</v>
      </c>
      <c r="F20" s="28" t="s">
        <v>3</v>
      </c>
      <c r="G20" s="61">
        <v>2100</v>
      </c>
      <c r="H20" s="35"/>
      <c r="I20" s="74">
        <f t="shared" si="0"/>
        <v>0</v>
      </c>
      <c r="J20" s="29"/>
      <c r="K20" s="38"/>
      <c r="L20" s="17"/>
    </row>
    <row r="21" spans="1:12" s="135" customFormat="1" ht="25.5" x14ac:dyDescent="0.25">
      <c r="A21" s="30">
        <v>18</v>
      </c>
      <c r="B21" s="31">
        <v>303297</v>
      </c>
      <c r="C21" s="32" t="s">
        <v>325</v>
      </c>
      <c r="D21" s="39"/>
      <c r="E21" s="27" t="s">
        <v>267</v>
      </c>
      <c r="F21" s="28" t="s">
        <v>3</v>
      </c>
      <c r="G21" s="61">
        <v>1200</v>
      </c>
      <c r="H21" s="35"/>
      <c r="I21" s="74">
        <f t="shared" si="0"/>
        <v>0</v>
      </c>
      <c r="J21" s="29"/>
      <c r="K21" s="38"/>
      <c r="L21" s="134"/>
    </row>
    <row r="22" spans="1:12" ht="16.899999999999999" customHeight="1" x14ac:dyDescent="0.25">
      <c r="A22" s="30">
        <v>19</v>
      </c>
      <c r="B22" s="31">
        <v>303301</v>
      </c>
      <c r="C22" s="32" t="s">
        <v>19</v>
      </c>
      <c r="D22" s="39"/>
      <c r="E22" s="27" t="s">
        <v>267</v>
      </c>
      <c r="F22" s="28" t="s">
        <v>3</v>
      </c>
      <c r="G22" s="61">
        <v>20</v>
      </c>
      <c r="H22" s="35"/>
      <c r="I22" s="74">
        <f>G22*H22</f>
        <v>0</v>
      </c>
      <c r="J22" s="29"/>
      <c r="K22" s="38"/>
      <c r="L22" s="17"/>
    </row>
    <row r="23" spans="1:12" ht="16.899999999999999" customHeight="1" x14ac:dyDescent="0.25">
      <c r="A23" s="30">
        <v>20</v>
      </c>
      <c r="B23" s="31">
        <v>303300</v>
      </c>
      <c r="C23" s="32" t="s">
        <v>20</v>
      </c>
      <c r="D23" s="39"/>
      <c r="E23" s="27" t="s">
        <v>267</v>
      </c>
      <c r="F23" s="28" t="s">
        <v>3</v>
      </c>
      <c r="G23" s="61">
        <v>20</v>
      </c>
      <c r="H23" s="35"/>
      <c r="I23" s="74">
        <f t="shared" ref="I23:I46" si="1">G23*H23</f>
        <v>0</v>
      </c>
      <c r="J23" s="29"/>
      <c r="K23" s="38"/>
      <c r="L23" s="17"/>
    </row>
    <row r="24" spans="1:12" ht="16.899999999999999" customHeight="1" x14ac:dyDescent="0.25">
      <c r="A24" s="30">
        <v>21</v>
      </c>
      <c r="B24" s="31">
        <v>303731</v>
      </c>
      <c r="C24" s="32" t="s">
        <v>21</v>
      </c>
      <c r="D24" s="39"/>
      <c r="E24" s="27" t="s">
        <v>267</v>
      </c>
      <c r="F24" s="28" t="s">
        <v>3</v>
      </c>
      <c r="G24" s="61">
        <v>30</v>
      </c>
      <c r="H24" s="35"/>
      <c r="I24" s="74">
        <f t="shared" si="1"/>
        <v>0</v>
      </c>
      <c r="J24" s="29"/>
      <c r="K24" s="38"/>
      <c r="L24" s="17"/>
    </row>
    <row r="25" spans="1:12" ht="25.5" x14ac:dyDescent="0.25">
      <c r="A25" s="30">
        <v>22</v>
      </c>
      <c r="B25" s="31">
        <v>303080</v>
      </c>
      <c r="C25" s="32" t="s">
        <v>22</v>
      </c>
      <c r="D25" s="39"/>
      <c r="E25" s="27" t="s">
        <v>267</v>
      </c>
      <c r="F25" s="28" t="s">
        <v>3</v>
      </c>
      <c r="G25" s="61">
        <v>50</v>
      </c>
      <c r="H25" s="35"/>
      <c r="I25" s="35">
        <f t="shared" si="1"/>
        <v>0</v>
      </c>
      <c r="J25" s="29"/>
      <c r="K25" s="38"/>
      <c r="L25" s="17"/>
    </row>
    <row r="26" spans="1:12" ht="16.899999999999999" customHeight="1" x14ac:dyDescent="0.25">
      <c r="A26" s="30">
        <v>23</v>
      </c>
      <c r="B26" s="31">
        <v>303242</v>
      </c>
      <c r="C26" s="32" t="s">
        <v>23</v>
      </c>
      <c r="D26" s="39"/>
      <c r="E26" s="27" t="s">
        <v>267</v>
      </c>
      <c r="F26" s="28" t="s">
        <v>3</v>
      </c>
      <c r="G26" s="61">
        <v>40</v>
      </c>
      <c r="H26" s="35"/>
      <c r="I26" s="35">
        <f t="shared" si="1"/>
        <v>0</v>
      </c>
      <c r="J26" s="29"/>
      <c r="K26" s="38"/>
      <c r="L26" s="17"/>
    </row>
    <row r="27" spans="1:12" ht="16.899999999999999" customHeight="1" x14ac:dyDescent="0.25">
      <c r="A27" s="30">
        <v>24</v>
      </c>
      <c r="B27" s="31">
        <v>303243</v>
      </c>
      <c r="C27" s="32" t="s">
        <v>24</v>
      </c>
      <c r="D27" s="39"/>
      <c r="E27" s="27" t="s">
        <v>267</v>
      </c>
      <c r="F27" s="28" t="s">
        <v>3</v>
      </c>
      <c r="G27" s="61">
        <v>200</v>
      </c>
      <c r="H27" s="35"/>
      <c r="I27" s="35">
        <f t="shared" si="1"/>
        <v>0</v>
      </c>
      <c r="J27" s="29"/>
      <c r="K27" s="38"/>
      <c r="L27" s="17"/>
    </row>
    <row r="28" spans="1:12" ht="16.899999999999999" customHeight="1" x14ac:dyDescent="0.25">
      <c r="A28" s="30">
        <v>25</v>
      </c>
      <c r="B28" s="31">
        <v>303244</v>
      </c>
      <c r="C28" s="32" t="s">
        <v>25</v>
      </c>
      <c r="D28" s="39"/>
      <c r="E28" s="27" t="s">
        <v>267</v>
      </c>
      <c r="F28" s="28" t="s">
        <v>3</v>
      </c>
      <c r="G28" s="61">
        <v>40</v>
      </c>
      <c r="H28" s="35"/>
      <c r="I28" s="35">
        <f t="shared" si="1"/>
        <v>0</v>
      </c>
      <c r="J28" s="29"/>
      <c r="K28" s="38"/>
      <c r="L28" s="17"/>
    </row>
    <row r="29" spans="1:12" ht="16.899999999999999" customHeight="1" x14ac:dyDescent="0.25">
      <c r="A29" s="30">
        <v>26</v>
      </c>
      <c r="B29" s="31">
        <v>303241</v>
      </c>
      <c r="C29" s="32" t="s">
        <v>26</v>
      </c>
      <c r="D29" s="33"/>
      <c r="E29" s="27" t="s">
        <v>267</v>
      </c>
      <c r="F29" s="28" t="s">
        <v>3</v>
      </c>
      <c r="G29" s="61">
        <v>20</v>
      </c>
      <c r="H29" s="35"/>
      <c r="I29" s="35">
        <f t="shared" si="1"/>
        <v>0</v>
      </c>
      <c r="J29" s="29"/>
      <c r="K29" s="36"/>
      <c r="L29" s="17"/>
    </row>
    <row r="30" spans="1:12" ht="16.899999999999999" customHeight="1" x14ac:dyDescent="0.25">
      <c r="A30" s="30">
        <v>27</v>
      </c>
      <c r="B30" s="31">
        <v>303240</v>
      </c>
      <c r="C30" s="32" t="s">
        <v>27</v>
      </c>
      <c r="D30" s="33"/>
      <c r="E30" s="27" t="s">
        <v>267</v>
      </c>
      <c r="F30" s="28" t="s">
        <v>3</v>
      </c>
      <c r="G30" s="61">
        <v>240</v>
      </c>
      <c r="H30" s="35"/>
      <c r="I30" s="35">
        <f t="shared" si="1"/>
        <v>0</v>
      </c>
      <c r="J30" s="29"/>
      <c r="K30" s="36"/>
      <c r="L30" s="17"/>
    </row>
    <row r="31" spans="1:12" ht="16.899999999999999" customHeight="1" x14ac:dyDescent="0.25">
      <c r="A31" s="30">
        <v>28</v>
      </c>
      <c r="B31" s="31">
        <v>303770</v>
      </c>
      <c r="C31" s="32" t="s">
        <v>28</v>
      </c>
      <c r="D31" s="33"/>
      <c r="E31" s="27" t="s">
        <v>267</v>
      </c>
      <c r="F31" s="28" t="s">
        <v>3</v>
      </c>
      <c r="G31" s="61">
        <v>30</v>
      </c>
      <c r="H31" s="35"/>
      <c r="I31" s="35">
        <f t="shared" si="1"/>
        <v>0</v>
      </c>
      <c r="J31" s="29"/>
      <c r="K31" s="36"/>
      <c r="L31" s="17"/>
    </row>
    <row r="32" spans="1:12" ht="16.899999999999999" customHeight="1" x14ac:dyDescent="0.25">
      <c r="A32" s="30">
        <v>29</v>
      </c>
      <c r="B32" s="31">
        <v>303245</v>
      </c>
      <c r="C32" s="32" t="s">
        <v>29</v>
      </c>
      <c r="D32" s="33"/>
      <c r="E32" s="27" t="s">
        <v>267</v>
      </c>
      <c r="F32" s="28" t="s">
        <v>3</v>
      </c>
      <c r="G32" s="61">
        <v>40</v>
      </c>
      <c r="H32" s="35"/>
      <c r="I32" s="35">
        <f t="shared" si="1"/>
        <v>0</v>
      </c>
      <c r="J32" s="29"/>
      <c r="K32" s="36"/>
      <c r="L32" s="17"/>
    </row>
    <row r="33" spans="1:12" ht="15" x14ac:dyDescent="0.25">
      <c r="A33" s="30">
        <v>30</v>
      </c>
      <c r="B33" s="31">
        <v>303103</v>
      </c>
      <c r="C33" s="32" t="s">
        <v>255</v>
      </c>
      <c r="D33" s="33"/>
      <c r="E33" s="27" t="s">
        <v>267</v>
      </c>
      <c r="F33" s="28" t="s">
        <v>3</v>
      </c>
      <c r="G33" s="61">
        <v>10</v>
      </c>
      <c r="H33" s="35"/>
      <c r="I33" s="35">
        <f t="shared" si="1"/>
        <v>0</v>
      </c>
      <c r="J33" s="29"/>
      <c r="K33" s="36"/>
      <c r="L33" s="17"/>
    </row>
    <row r="34" spans="1:12" ht="25.5" x14ac:dyDescent="0.25">
      <c r="A34" s="30">
        <v>31</v>
      </c>
      <c r="B34" s="31">
        <v>303266</v>
      </c>
      <c r="C34" s="32" t="s">
        <v>30</v>
      </c>
      <c r="D34" s="33"/>
      <c r="E34" s="27" t="s">
        <v>267</v>
      </c>
      <c r="F34" s="28" t="s">
        <v>3</v>
      </c>
      <c r="G34" s="61">
        <v>10</v>
      </c>
      <c r="H34" s="35"/>
      <c r="I34" s="35">
        <f t="shared" si="1"/>
        <v>0</v>
      </c>
      <c r="J34" s="29"/>
      <c r="K34" s="36"/>
      <c r="L34" s="17"/>
    </row>
    <row r="35" spans="1:12" ht="25.5" x14ac:dyDescent="0.25">
      <c r="A35" s="30">
        <v>32</v>
      </c>
      <c r="B35" s="31">
        <v>303268</v>
      </c>
      <c r="C35" s="32" t="s">
        <v>31</v>
      </c>
      <c r="D35" s="33"/>
      <c r="E35" s="27" t="s">
        <v>267</v>
      </c>
      <c r="F35" s="28" t="s">
        <v>3</v>
      </c>
      <c r="G35" s="61">
        <v>20</v>
      </c>
      <c r="H35" s="35"/>
      <c r="I35" s="35">
        <f t="shared" si="1"/>
        <v>0</v>
      </c>
      <c r="J35" s="29"/>
      <c r="K35" s="36"/>
      <c r="L35" s="17"/>
    </row>
    <row r="36" spans="1:12" ht="25.5" x14ac:dyDescent="0.25">
      <c r="A36" s="30">
        <v>33</v>
      </c>
      <c r="B36" s="31">
        <v>303538</v>
      </c>
      <c r="C36" s="32" t="s">
        <v>32</v>
      </c>
      <c r="D36" s="33"/>
      <c r="E36" s="27" t="s">
        <v>267</v>
      </c>
      <c r="F36" s="28" t="s">
        <v>3</v>
      </c>
      <c r="G36" s="61">
        <v>20</v>
      </c>
      <c r="H36" s="35"/>
      <c r="I36" s="35">
        <f t="shared" si="1"/>
        <v>0</v>
      </c>
      <c r="J36" s="29"/>
      <c r="K36" s="36"/>
      <c r="L36" s="17"/>
    </row>
    <row r="37" spans="1:12" ht="25.5" x14ac:dyDescent="0.25">
      <c r="A37" s="30">
        <v>34</v>
      </c>
      <c r="B37" s="31">
        <v>303263</v>
      </c>
      <c r="C37" s="32" t="s">
        <v>33</v>
      </c>
      <c r="D37" s="33"/>
      <c r="E37" s="27" t="s">
        <v>267</v>
      </c>
      <c r="F37" s="28" t="s">
        <v>3</v>
      </c>
      <c r="G37" s="61">
        <v>10</v>
      </c>
      <c r="H37" s="35"/>
      <c r="I37" s="35">
        <f t="shared" si="1"/>
        <v>0</v>
      </c>
      <c r="J37" s="29"/>
      <c r="K37" s="36"/>
      <c r="L37" s="17"/>
    </row>
    <row r="38" spans="1:12" ht="25.5" x14ac:dyDescent="0.25">
      <c r="A38" s="30">
        <v>35</v>
      </c>
      <c r="B38" s="31">
        <v>303264</v>
      </c>
      <c r="C38" s="32" t="s">
        <v>34</v>
      </c>
      <c r="D38" s="33"/>
      <c r="E38" s="27" t="s">
        <v>267</v>
      </c>
      <c r="F38" s="28" t="s">
        <v>3</v>
      </c>
      <c r="G38" s="61">
        <v>10</v>
      </c>
      <c r="H38" s="35"/>
      <c r="I38" s="35">
        <f t="shared" si="1"/>
        <v>0</v>
      </c>
      <c r="J38" s="29"/>
      <c r="K38" s="36"/>
      <c r="L38" s="17"/>
    </row>
    <row r="39" spans="1:12" ht="25.5" x14ac:dyDescent="0.25">
      <c r="A39" s="30">
        <v>36</v>
      </c>
      <c r="B39" s="31">
        <v>303542</v>
      </c>
      <c r="C39" s="32" t="s">
        <v>35</v>
      </c>
      <c r="D39" s="40"/>
      <c r="E39" s="27" t="s">
        <v>267</v>
      </c>
      <c r="F39" s="28" t="s">
        <v>3</v>
      </c>
      <c r="G39" s="61">
        <v>20</v>
      </c>
      <c r="H39" s="35"/>
      <c r="I39" s="35">
        <f t="shared" si="1"/>
        <v>0</v>
      </c>
      <c r="J39" s="29"/>
      <c r="K39" s="36"/>
      <c r="L39" s="17"/>
    </row>
    <row r="40" spans="1:12" ht="16.899999999999999" customHeight="1" x14ac:dyDescent="0.25">
      <c r="A40" s="30">
        <v>37</v>
      </c>
      <c r="B40" s="31">
        <v>303260</v>
      </c>
      <c r="C40" s="32" t="s">
        <v>36</v>
      </c>
      <c r="D40" s="33"/>
      <c r="E40" s="27" t="s">
        <v>267</v>
      </c>
      <c r="F40" s="28" t="s">
        <v>3</v>
      </c>
      <c r="G40" s="61">
        <v>20</v>
      </c>
      <c r="H40" s="35"/>
      <c r="I40" s="35">
        <f t="shared" si="1"/>
        <v>0</v>
      </c>
      <c r="J40" s="29"/>
      <c r="K40" s="36"/>
      <c r="L40" s="17"/>
    </row>
    <row r="41" spans="1:12" ht="16.899999999999999" customHeight="1" x14ac:dyDescent="0.25">
      <c r="A41" s="30">
        <v>38</v>
      </c>
      <c r="B41" s="31">
        <v>303467</v>
      </c>
      <c r="C41" s="32" t="s">
        <v>326</v>
      </c>
      <c r="D41" s="33"/>
      <c r="E41" s="27" t="s">
        <v>267</v>
      </c>
      <c r="F41" s="28" t="s">
        <v>3</v>
      </c>
      <c r="G41" s="61">
        <v>20</v>
      </c>
      <c r="H41" s="35"/>
      <c r="I41" s="35">
        <f t="shared" si="1"/>
        <v>0</v>
      </c>
      <c r="J41" s="29"/>
      <c r="K41" s="36"/>
      <c r="L41" s="17"/>
    </row>
    <row r="42" spans="1:12" ht="16.899999999999999" customHeight="1" x14ac:dyDescent="0.25">
      <c r="A42" s="30">
        <v>39</v>
      </c>
      <c r="B42" s="31">
        <v>303543</v>
      </c>
      <c r="C42" s="32" t="s">
        <v>37</v>
      </c>
      <c r="D42" s="33" t="s">
        <v>38</v>
      </c>
      <c r="E42" s="27" t="s">
        <v>267</v>
      </c>
      <c r="F42" s="28" t="s">
        <v>3</v>
      </c>
      <c r="G42" s="61">
        <v>300</v>
      </c>
      <c r="H42" s="35"/>
      <c r="I42" s="35">
        <f t="shared" si="1"/>
        <v>0</v>
      </c>
      <c r="J42" s="29"/>
      <c r="K42" s="36"/>
      <c r="L42" s="17"/>
    </row>
    <row r="43" spans="1:12" ht="16.899999999999999" customHeight="1" x14ac:dyDescent="0.25">
      <c r="A43" s="30">
        <v>40</v>
      </c>
      <c r="B43" s="31">
        <v>303544</v>
      </c>
      <c r="C43" s="32" t="s">
        <v>39</v>
      </c>
      <c r="D43" s="33" t="s">
        <v>38</v>
      </c>
      <c r="E43" s="27" t="s">
        <v>267</v>
      </c>
      <c r="F43" s="28" t="s">
        <v>3</v>
      </c>
      <c r="G43" s="61">
        <v>300</v>
      </c>
      <c r="H43" s="35"/>
      <c r="I43" s="35">
        <f t="shared" si="1"/>
        <v>0</v>
      </c>
      <c r="J43" s="29"/>
      <c r="K43" s="36"/>
      <c r="L43" s="16"/>
    </row>
    <row r="44" spans="1:12" ht="16.899999999999999" customHeight="1" x14ac:dyDescent="0.25">
      <c r="A44" s="30">
        <v>41</v>
      </c>
      <c r="B44" s="31">
        <v>303545</v>
      </c>
      <c r="C44" s="32" t="s">
        <v>40</v>
      </c>
      <c r="D44" s="33" t="s">
        <v>38</v>
      </c>
      <c r="E44" s="27" t="s">
        <v>267</v>
      </c>
      <c r="F44" s="28" t="s">
        <v>3</v>
      </c>
      <c r="G44" s="61">
        <v>40</v>
      </c>
      <c r="H44" s="35"/>
      <c r="I44" s="35">
        <f t="shared" si="1"/>
        <v>0</v>
      </c>
      <c r="J44" s="29"/>
      <c r="K44" s="36"/>
      <c r="L44" s="17"/>
    </row>
    <row r="45" spans="1:12" ht="25.5" x14ac:dyDescent="0.25">
      <c r="A45" s="30">
        <v>42</v>
      </c>
      <c r="B45" s="31">
        <v>303539</v>
      </c>
      <c r="C45" s="32" t="s">
        <v>41</v>
      </c>
      <c r="D45" s="33"/>
      <c r="E45" s="27" t="s">
        <v>267</v>
      </c>
      <c r="F45" s="28" t="s">
        <v>3</v>
      </c>
      <c r="G45" s="61">
        <v>10</v>
      </c>
      <c r="H45" s="35"/>
      <c r="I45" s="35">
        <f t="shared" si="1"/>
        <v>0</v>
      </c>
      <c r="J45" s="29"/>
      <c r="K45" s="36"/>
      <c r="L45" s="16"/>
    </row>
    <row r="46" spans="1:12" ht="25.5" x14ac:dyDescent="0.25">
      <c r="A46" s="30">
        <v>43</v>
      </c>
      <c r="B46" s="31">
        <v>303258</v>
      </c>
      <c r="C46" s="32" t="s">
        <v>42</v>
      </c>
      <c r="D46" s="33"/>
      <c r="E46" s="27" t="s">
        <v>267</v>
      </c>
      <c r="F46" s="28" t="s">
        <v>3</v>
      </c>
      <c r="G46" s="61">
        <v>70</v>
      </c>
      <c r="H46" s="35"/>
      <c r="I46" s="35">
        <f t="shared" si="1"/>
        <v>0</v>
      </c>
      <c r="J46" s="29"/>
      <c r="K46" s="36"/>
      <c r="L46" s="17"/>
    </row>
    <row r="47" spans="1:12" ht="25.5" x14ac:dyDescent="0.25">
      <c r="A47" s="30">
        <v>44</v>
      </c>
      <c r="B47" s="31">
        <v>303259</v>
      </c>
      <c r="C47" s="32" t="s">
        <v>43</v>
      </c>
      <c r="D47" s="33"/>
      <c r="E47" s="27" t="s">
        <v>267</v>
      </c>
      <c r="F47" s="28" t="s">
        <v>3</v>
      </c>
      <c r="G47" s="61">
        <v>100</v>
      </c>
      <c r="H47" s="35"/>
      <c r="I47" s="35">
        <f>G47*H47</f>
        <v>0</v>
      </c>
      <c r="J47" s="29"/>
      <c r="K47" s="36"/>
      <c r="L47" s="17"/>
    </row>
    <row r="48" spans="1:12" ht="25.5" x14ac:dyDescent="0.25">
      <c r="A48" s="30">
        <v>45</v>
      </c>
      <c r="B48" s="31">
        <v>303090</v>
      </c>
      <c r="C48" s="32" t="s">
        <v>44</v>
      </c>
      <c r="D48" s="33"/>
      <c r="E48" s="27" t="s">
        <v>267</v>
      </c>
      <c r="F48" s="28" t="s">
        <v>3</v>
      </c>
      <c r="G48" s="61">
        <v>60</v>
      </c>
      <c r="H48" s="35"/>
      <c r="I48" s="35">
        <f t="shared" ref="I48:I108" si="2">G48*H48</f>
        <v>0</v>
      </c>
      <c r="J48" s="29"/>
      <c r="K48" s="36"/>
      <c r="L48" s="17"/>
    </row>
    <row r="49" spans="1:12" ht="25.5" x14ac:dyDescent="0.25">
      <c r="A49" s="30">
        <v>46</v>
      </c>
      <c r="B49" s="31">
        <v>303656</v>
      </c>
      <c r="C49" s="32" t="s">
        <v>45</v>
      </c>
      <c r="D49" s="33" t="s">
        <v>279</v>
      </c>
      <c r="E49" s="27" t="s">
        <v>76</v>
      </c>
      <c r="F49" s="28" t="s">
        <v>3</v>
      </c>
      <c r="G49" s="61">
        <v>100</v>
      </c>
      <c r="H49" s="35"/>
      <c r="I49" s="35">
        <f t="shared" si="2"/>
        <v>0</v>
      </c>
      <c r="J49" s="29"/>
      <c r="K49" s="36"/>
      <c r="L49" s="17"/>
    </row>
    <row r="50" spans="1:12" ht="25.5" x14ac:dyDescent="0.25">
      <c r="A50" s="30">
        <v>47</v>
      </c>
      <c r="B50" s="31">
        <v>303546</v>
      </c>
      <c r="C50" s="32" t="s">
        <v>46</v>
      </c>
      <c r="D50" s="33"/>
      <c r="E50" s="27" t="s">
        <v>267</v>
      </c>
      <c r="F50" s="28" t="s">
        <v>3</v>
      </c>
      <c r="G50" s="61">
        <v>10</v>
      </c>
      <c r="H50" s="35"/>
      <c r="I50" s="35">
        <f t="shared" si="2"/>
        <v>0</v>
      </c>
      <c r="J50" s="29"/>
      <c r="K50" s="36"/>
      <c r="L50" s="17"/>
    </row>
    <row r="51" spans="1:12" ht="25.5" x14ac:dyDescent="0.25">
      <c r="A51" s="30">
        <v>48</v>
      </c>
      <c r="B51" s="31">
        <v>303536</v>
      </c>
      <c r="C51" s="32" t="s">
        <v>47</v>
      </c>
      <c r="D51" s="33"/>
      <c r="E51" s="27" t="s">
        <v>267</v>
      </c>
      <c r="F51" s="28" t="s">
        <v>3</v>
      </c>
      <c r="G51" s="61">
        <v>10</v>
      </c>
      <c r="H51" s="35"/>
      <c r="I51" s="35">
        <f t="shared" si="2"/>
        <v>0</v>
      </c>
      <c r="J51" s="29"/>
      <c r="K51" s="36"/>
      <c r="L51" s="17"/>
    </row>
    <row r="52" spans="1:12" ht="25.5" x14ac:dyDescent="0.25">
      <c r="A52" s="30">
        <v>49</v>
      </c>
      <c r="B52" s="31">
        <v>303535</v>
      </c>
      <c r="C52" s="32" t="s">
        <v>444</v>
      </c>
      <c r="D52" s="33"/>
      <c r="E52" s="27" t="s">
        <v>267</v>
      </c>
      <c r="F52" s="28" t="s">
        <v>3</v>
      </c>
      <c r="G52" s="61">
        <v>30</v>
      </c>
      <c r="H52" s="35"/>
      <c r="I52" s="35">
        <f t="shared" si="2"/>
        <v>0</v>
      </c>
      <c r="J52" s="29"/>
      <c r="K52" s="36"/>
      <c r="L52" s="16"/>
    </row>
    <row r="53" spans="1:12" ht="25.5" x14ac:dyDescent="0.25">
      <c r="A53" s="30">
        <v>50</v>
      </c>
      <c r="B53" s="31">
        <v>303203</v>
      </c>
      <c r="C53" s="32" t="s">
        <v>445</v>
      </c>
      <c r="D53" s="33"/>
      <c r="E53" s="27" t="s">
        <v>267</v>
      </c>
      <c r="F53" s="28" t="s">
        <v>3</v>
      </c>
      <c r="G53" s="61">
        <v>480</v>
      </c>
      <c r="H53" s="35"/>
      <c r="I53" s="35">
        <f t="shared" si="2"/>
        <v>0</v>
      </c>
      <c r="J53" s="29"/>
      <c r="K53" s="36"/>
      <c r="L53" s="16"/>
    </row>
    <row r="54" spans="1:12" ht="15" x14ac:dyDescent="0.25">
      <c r="A54" s="30">
        <v>51</v>
      </c>
      <c r="B54" s="31">
        <v>303680</v>
      </c>
      <c r="C54" s="32" t="s">
        <v>446</v>
      </c>
      <c r="D54" s="33"/>
      <c r="E54" s="27" t="s">
        <v>267</v>
      </c>
      <c r="F54" s="28" t="s">
        <v>3</v>
      </c>
      <c r="G54" s="61">
        <v>50</v>
      </c>
      <c r="H54" s="35"/>
      <c r="I54" s="35">
        <f t="shared" si="2"/>
        <v>0</v>
      </c>
      <c r="J54" s="29"/>
      <c r="K54" s="36"/>
      <c r="L54" s="16"/>
    </row>
    <row r="55" spans="1:12" ht="25.5" x14ac:dyDescent="0.25">
      <c r="A55" s="30">
        <v>52</v>
      </c>
      <c r="B55" s="31">
        <v>303358</v>
      </c>
      <c r="C55" s="32" t="s">
        <v>447</v>
      </c>
      <c r="D55" s="33" t="s">
        <v>48</v>
      </c>
      <c r="E55" s="27" t="s">
        <v>267</v>
      </c>
      <c r="F55" s="28" t="s">
        <v>3</v>
      </c>
      <c r="G55" s="61">
        <v>200</v>
      </c>
      <c r="H55" s="35"/>
      <c r="I55" s="35">
        <f t="shared" si="2"/>
        <v>0</v>
      </c>
      <c r="J55" s="29"/>
      <c r="K55" s="36"/>
      <c r="L55" s="16"/>
    </row>
    <row r="56" spans="1:12" ht="16.899999999999999" customHeight="1" x14ac:dyDescent="0.25">
      <c r="A56" s="30">
        <v>53</v>
      </c>
      <c r="B56" s="31">
        <v>303584</v>
      </c>
      <c r="C56" s="32" t="s">
        <v>49</v>
      </c>
      <c r="D56" s="33"/>
      <c r="E56" s="27" t="s">
        <v>267</v>
      </c>
      <c r="F56" s="28" t="s">
        <v>3</v>
      </c>
      <c r="G56" s="61">
        <v>10</v>
      </c>
      <c r="H56" s="35"/>
      <c r="I56" s="35">
        <f t="shared" si="2"/>
        <v>0</v>
      </c>
      <c r="J56" s="29"/>
      <c r="K56" s="36"/>
      <c r="L56" s="17"/>
    </row>
    <row r="57" spans="1:12" ht="16.899999999999999" customHeight="1" x14ac:dyDescent="0.25">
      <c r="A57" s="30">
        <v>54</v>
      </c>
      <c r="B57" s="31">
        <v>303248</v>
      </c>
      <c r="C57" s="32" t="s">
        <v>327</v>
      </c>
      <c r="D57" s="33"/>
      <c r="E57" s="27" t="s">
        <v>267</v>
      </c>
      <c r="F57" s="28" t="s">
        <v>3</v>
      </c>
      <c r="G57" s="61">
        <v>100</v>
      </c>
      <c r="H57" s="35"/>
      <c r="I57" s="35">
        <f t="shared" si="2"/>
        <v>0</v>
      </c>
      <c r="J57" s="29"/>
      <c r="K57" s="36"/>
      <c r="L57" s="17"/>
    </row>
    <row r="58" spans="1:12" ht="16.899999999999999" customHeight="1" x14ac:dyDescent="0.25">
      <c r="A58" s="30">
        <v>55</v>
      </c>
      <c r="B58" s="31">
        <v>303247</v>
      </c>
      <c r="C58" s="32" t="s">
        <v>328</v>
      </c>
      <c r="D58" s="33"/>
      <c r="E58" s="27" t="s">
        <v>267</v>
      </c>
      <c r="F58" s="28" t="s">
        <v>3</v>
      </c>
      <c r="G58" s="61">
        <v>130</v>
      </c>
      <c r="H58" s="35"/>
      <c r="I58" s="35">
        <f t="shared" si="2"/>
        <v>0</v>
      </c>
      <c r="J58" s="29"/>
      <c r="K58" s="36"/>
      <c r="L58" s="17"/>
    </row>
    <row r="59" spans="1:12" ht="25.5" x14ac:dyDescent="0.25">
      <c r="A59" s="30">
        <v>56</v>
      </c>
      <c r="B59" s="31">
        <v>303303</v>
      </c>
      <c r="C59" s="32" t="s">
        <v>50</v>
      </c>
      <c r="D59" s="33"/>
      <c r="E59" s="27" t="s">
        <v>267</v>
      </c>
      <c r="F59" s="28" t="s">
        <v>3</v>
      </c>
      <c r="G59" s="61">
        <v>100</v>
      </c>
      <c r="H59" s="35"/>
      <c r="I59" s="35">
        <f t="shared" si="2"/>
        <v>0</v>
      </c>
      <c r="J59" s="29"/>
      <c r="K59" s="36"/>
      <c r="L59" s="17"/>
    </row>
    <row r="60" spans="1:12" ht="16.899999999999999" customHeight="1" x14ac:dyDescent="0.25">
      <c r="A60" s="30">
        <v>57</v>
      </c>
      <c r="B60" s="31">
        <v>303055</v>
      </c>
      <c r="C60" s="32" t="s">
        <v>329</v>
      </c>
      <c r="D60" s="33"/>
      <c r="E60" s="27" t="s">
        <v>267</v>
      </c>
      <c r="F60" s="28" t="s">
        <v>3</v>
      </c>
      <c r="G60" s="61">
        <v>500</v>
      </c>
      <c r="H60" s="35"/>
      <c r="I60" s="35">
        <f t="shared" si="2"/>
        <v>0</v>
      </c>
      <c r="J60" s="29"/>
      <c r="K60" s="36"/>
      <c r="L60" s="17"/>
    </row>
    <row r="61" spans="1:12" ht="16.899999999999999" customHeight="1" x14ac:dyDescent="0.25">
      <c r="A61" s="30">
        <v>58</v>
      </c>
      <c r="B61" s="31">
        <v>303194</v>
      </c>
      <c r="C61" s="32" t="s">
        <v>51</v>
      </c>
      <c r="D61" s="33"/>
      <c r="E61" s="27" t="s">
        <v>267</v>
      </c>
      <c r="F61" s="28" t="s">
        <v>3</v>
      </c>
      <c r="G61" s="61">
        <v>20</v>
      </c>
      <c r="H61" s="35"/>
      <c r="I61" s="35">
        <f t="shared" si="2"/>
        <v>0</v>
      </c>
      <c r="J61" s="29"/>
      <c r="K61" s="36"/>
      <c r="L61" s="17"/>
    </row>
    <row r="62" spans="1:12" s="10" customFormat="1" ht="25.5" x14ac:dyDescent="0.25">
      <c r="A62" s="23">
        <v>59</v>
      </c>
      <c r="B62" s="24">
        <v>303100</v>
      </c>
      <c r="C62" s="41" t="s">
        <v>278</v>
      </c>
      <c r="D62" s="26" t="s">
        <v>401</v>
      </c>
      <c r="E62" s="42" t="s">
        <v>403</v>
      </c>
      <c r="F62" s="75" t="s">
        <v>76</v>
      </c>
      <c r="G62" s="61">
        <v>5</v>
      </c>
      <c r="H62" s="35"/>
      <c r="I62" s="35">
        <f t="shared" si="2"/>
        <v>0</v>
      </c>
      <c r="J62" s="29"/>
      <c r="K62" s="36"/>
      <c r="L62" s="18"/>
    </row>
    <row r="63" spans="1:12" s="10" customFormat="1" ht="25.5" x14ac:dyDescent="0.25">
      <c r="A63" s="23">
        <v>60</v>
      </c>
      <c r="B63" s="24">
        <v>303101</v>
      </c>
      <c r="C63" s="41" t="s">
        <v>277</v>
      </c>
      <c r="D63" s="26" t="s">
        <v>402</v>
      </c>
      <c r="E63" s="42" t="s">
        <v>403</v>
      </c>
      <c r="F63" s="75" t="s">
        <v>76</v>
      </c>
      <c r="G63" s="61">
        <v>3</v>
      </c>
      <c r="H63" s="35"/>
      <c r="I63" s="35">
        <f t="shared" si="2"/>
        <v>0</v>
      </c>
      <c r="J63" s="29"/>
      <c r="K63" s="36"/>
      <c r="L63" s="18"/>
    </row>
    <row r="64" spans="1:12" ht="25.5" x14ac:dyDescent="0.25">
      <c r="A64" s="30">
        <v>61</v>
      </c>
      <c r="B64" s="31">
        <v>303590</v>
      </c>
      <c r="C64" s="32" t="s">
        <v>52</v>
      </c>
      <c r="D64" s="33" t="s">
        <v>276</v>
      </c>
      <c r="E64" s="27" t="s">
        <v>76</v>
      </c>
      <c r="F64" s="28" t="s">
        <v>76</v>
      </c>
      <c r="G64" s="61">
        <v>10</v>
      </c>
      <c r="H64" s="35"/>
      <c r="I64" s="35">
        <f t="shared" si="2"/>
        <v>0</v>
      </c>
      <c r="J64" s="29"/>
      <c r="K64" s="36"/>
      <c r="L64" s="17"/>
    </row>
    <row r="65" spans="1:12" ht="25.5" x14ac:dyDescent="0.25">
      <c r="A65" s="30">
        <v>62</v>
      </c>
      <c r="B65" s="31">
        <v>303341</v>
      </c>
      <c r="C65" s="32" t="s">
        <v>330</v>
      </c>
      <c r="D65" s="33" t="s">
        <v>275</v>
      </c>
      <c r="E65" s="27" t="s">
        <v>76</v>
      </c>
      <c r="F65" s="28" t="s">
        <v>76</v>
      </c>
      <c r="G65" s="61">
        <v>10</v>
      </c>
      <c r="H65" s="35"/>
      <c r="I65" s="35">
        <f t="shared" si="2"/>
        <v>0</v>
      </c>
      <c r="J65" s="29"/>
      <c r="K65" s="36"/>
      <c r="L65" s="17"/>
    </row>
    <row r="66" spans="1:12" ht="25.5" x14ac:dyDescent="0.25">
      <c r="A66" s="30">
        <v>63</v>
      </c>
      <c r="B66" s="31">
        <v>303588</v>
      </c>
      <c r="C66" s="32" t="s">
        <v>53</v>
      </c>
      <c r="D66" s="33" t="s">
        <v>273</v>
      </c>
      <c r="E66" s="27" t="s">
        <v>76</v>
      </c>
      <c r="F66" s="28" t="s">
        <v>76</v>
      </c>
      <c r="G66" s="61">
        <v>10</v>
      </c>
      <c r="H66" s="35"/>
      <c r="I66" s="35">
        <f t="shared" si="2"/>
        <v>0</v>
      </c>
      <c r="J66" s="29"/>
      <c r="K66" s="36"/>
      <c r="L66" s="17"/>
    </row>
    <row r="67" spans="1:12" ht="25.5" x14ac:dyDescent="0.25">
      <c r="A67" s="30">
        <v>64</v>
      </c>
      <c r="B67" s="31">
        <v>303589</v>
      </c>
      <c r="C67" s="32" t="s">
        <v>54</v>
      </c>
      <c r="D67" s="33" t="s">
        <v>274</v>
      </c>
      <c r="E67" s="27" t="s">
        <v>76</v>
      </c>
      <c r="F67" s="28" t="s">
        <v>76</v>
      </c>
      <c r="G67" s="61">
        <v>5</v>
      </c>
      <c r="H67" s="35"/>
      <c r="I67" s="35">
        <f t="shared" si="2"/>
        <v>0</v>
      </c>
      <c r="J67" s="29"/>
      <c r="K67" s="36"/>
      <c r="L67" s="17"/>
    </row>
    <row r="68" spans="1:12" ht="15" x14ac:dyDescent="0.25">
      <c r="A68" s="30">
        <v>65</v>
      </c>
      <c r="B68" s="31">
        <v>303624</v>
      </c>
      <c r="C68" s="32" t="s">
        <v>55</v>
      </c>
      <c r="D68" s="33" t="s">
        <v>270</v>
      </c>
      <c r="E68" s="27" t="s">
        <v>76</v>
      </c>
      <c r="F68" s="28" t="s">
        <v>76</v>
      </c>
      <c r="G68" s="61">
        <v>10</v>
      </c>
      <c r="H68" s="35"/>
      <c r="I68" s="35">
        <f t="shared" si="2"/>
        <v>0</v>
      </c>
      <c r="J68" s="29"/>
      <c r="K68" s="36"/>
      <c r="L68" s="17"/>
    </row>
    <row r="69" spans="1:12" ht="25.5" x14ac:dyDescent="0.25">
      <c r="A69" s="30">
        <v>66</v>
      </c>
      <c r="B69" s="31">
        <v>303340</v>
      </c>
      <c r="C69" s="32" t="s">
        <v>56</v>
      </c>
      <c r="D69" s="33" t="s">
        <v>272</v>
      </c>
      <c r="E69" s="27" t="s">
        <v>271</v>
      </c>
      <c r="F69" s="28" t="s">
        <v>271</v>
      </c>
      <c r="G69" s="61">
        <v>10</v>
      </c>
      <c r="H69" s="35"/>
      <c r="I69" s="35">
        <f t="shared" si="2"/>
        <v>0</v>
      </c>
      <c r="J69" s="29"/>
      <c r="K69" s="36"/>
      <c r="L69" s="17"/>
    </row>
    <row r="70" spans="1:12" ht="25.5" x14ac:dyDescent="0.25">
      <c r="A70" s="30">
        <v>67</v>
      </c>
      <c r="B70" s="31">
        <v>303272</v>
      </c>
      <c r="C70" s="32" t="s">
        <v>331</v>
      </c>
      <c r="D70" s="33" t="s">
        <v>339</v>
      </c>
      <c r="E70" s="27" t="s">
        <v>267</v>
      </c>
      <c r="F70" s="28" t="s">
        <v>3</v>
      </c>
      <c r="G70" s="61">
        <v>600</v>
      </c>
      <c r="H70" s="35"/>
      <c r="I70" s="35">
        <f t="shared" si="2"/>
        <v>0</v>
      </c>
      <c r="J70" s="29"/>
      <c r="K70" s="36"/>
      <c r="L70" s="16"/>
    </row>
    <row r="71" spans="1:12" ht="38.25" x14ac:dyDescent="0.25">
      <c r="A71" s="30">
        <v>68</v>
      </c>
      <c r="B71" s="31">
        <v>303273</v>
      </c>
      <c r="C71" s="32" t="s">
        <v>332</v>
      </c>
      <c r="D71" s="33" t="s">
        <v>339</v>
      </c>
      <c r="E71" s="27" t="s">
        <v>267</v>
      </c>
      <c r="F71" s="28" t="s">
        <v>3</v>
      </c>
      <c r="G71" s="61">
        <v>120</v>
      </c>
      <c r="H71" s="35"/>
      <c r="I71" s="35">
        <f t="shared" si="2"/>
        <v>0</v>
      </c>
      <c r="J71" s="29"/>
      <c r="K71" s="36"/>
      <c r="L71" s="16"/>
    </row>
    <row r="72" spans="1:12" ht="25.5" x14ac:dyDescent="0.25">
      <c r="A72" s="30">
        <v>69</v>
      </c>
      <c r="B72" s="31">
        <v>303548</v>
      </c>
      <c r="C72" s="32" t="s">
        <v>269</v>
      </c>
      <c r="D72" s="33" t="s">
        <v>339</v>
      </c>
      <c r="E72" s="27" t="s">
        <v>267</v>
      </c>
      <c r="F72" s="28" t="s">
        <v>3</v>
      </c>
      <c r="G72" s="61">
        <v>80</v>
      </c>
      <c r="H72" s="35"/>
      <c r="I72" s="35">
        <f t="shared" si="2"/>
        <v>0</v>
      </c>
      <c r="J72" s="29"/>
      <c r="K72" s="36"/>
      <c r="L72" s="17"/>
    </row>
    <row r="73" spans="1:12" ht="25.5" x14ac:dyDescent="0.25">
      <c r="A73" s="30">
        <v>70</v>
      </c>
      <c r="B73" s="31">
        <v>303547</v>
      </c>
      <c r="C73" s="32" t="s">
        <v>333</v>
      </c>
      <c r="D73" s="33" t="s">
        <v>339</v>
      </c>
      <c r="E73" s="27" t="s">
        <v>267</v>
      </c>
      <c r="F73" s="28" t="s">
        <v>3</v>
      </c>
      <c r="G73" s="61">
        <v>50</v>
      </c>
      <c r="H73" s="35"/>
      <c r="I73" s="35">
        <f t="shared" si="2"/>
        <v>0</v>
      </c>
      <c r="J73" s="29"/>
      <c r="K73" s="36"/>
      <c r="L73" s="17"/>
    </row>
    <row r="74" spans="1:12" ht="25.5" x14ac:dyDescent="0.25">
      <c r="A74" s="30">
        <v>71</v>
      </c>
      <c r="B74" s="31">
        <v>303549</v>
      </c>
      <c r="C74" s="32" t="s">
        <v>320</v>
      </c>
      <c r="D74" s="33" t="s">
        <v>319</v>
      </c>
      <c r="E74" s="27" t="s">
        <v>267</v>
      </c>
      <c r="F74" s="28" t="s">
        <v>3</v>
      </c>
      <c r="G74" s="61">
        <v>30</v>
      </c>
      <c r="H74" s="35"/>
      <c r="I74" s="35">
        <f t="shared" si="2"/>
        <v>0</v>
      </c>
      <c r="J74" s="29"/>
      <c r="K74" s="36"/>
      <c r="L74" s="17"/>
    </row>
    <row r="75" spans="1:12" ht="51" x14ac:dyDescent="0.25">
      <c r="A75" s="30">
        <v>72</v>
      </c>
      <c r="B75" s="31">
        <v>303313</v>
      </c>
      <c r="C75" s="32" t="s">
        <v>336</v>
      </c>
      <c r="D75" s="44" t="s">
        <v>334</v>
      </c>
      <c r="E75" s="27" t="s">
        <v>267</v>
      </c>
      <c r="F75" s="28" t="s">
        <v>3</v>
      </c>
      <c r="G75" s="61">
        <v>110</v>
      </c>
      <c r="H75" s="35"/>
      <c r="I75" s="35">
        <f t="shared" si="2"/>
        <v>0</v>
      </c>
      <c r="J75" s="29"/>
      <c r="K75" s="36"/>
      <c r="L75" s="17"/>
    </row>
    <row r="76" spans="1:12" ht="51" x14ac:dyDescent="0.25">
      <c r="A76" s="30">
        <v>73</v>
      </c>
      <c r="B76" s="31">
        <v>303314</v>
      </c>
      <c r="C76" s="32" t="s">
        <v>337</v>
      </c>
      <c r="D76" s="44" t="s">
        <v>335</v>
      </c>
      <c r="E76" s="27" t="s">
        <v>267</v>
      </c>
      <c r="F76" s="28" t="s">
        <v>3</v>
      </c>
      <c r="G76" s="61">
        <v>10</v>
      </c>
      <c r="H76" s="35"/>
      <c r="I76" s="35">
        <f t="shared" si="2"/>
        <v>0</v>
      </c>
      <c r="J76" s="29"/>
      <c r="K76" s="36"/>
      <c r="L76" s="17"/>
    </row>
    <row r="77" spans="1:12" ht="38.25" x14ac:dyDescent="0.25">
      <c r="A77" s="30">
        <v>74</v>
      </c>
      <c r="B77" s="31">
        <v>303323</v>
      </c>
      <c r="C77" s="32" t="s">
        <v>341</v>
      </c>
      <c r="D77" s="33" t="s">
        <v>340</v>
      </c>
      <c r="E77" s="27" t="s">
        <v>267</v>
      </c>
      <c r="F77" s="28" t="s">
        <v>3</v>
      </c>
      <c r="G77" s="61">
        <v>15</v>
      </c>
      <c r="H77" s="35"/>
      <c r="I77" s="35">
        <f t="shared" si="2"/>
        <v>0</v>
      </c>
      <c r="J77" s="29"/>
      <c r="K77" s="36"/>
      <c r="L77" s="17"/>
    </row>
    <row r="78" spans="1:12" ht="25.5" x14ac:dyDescent="0.25">
      <c r="A78" s="30">
        <v>75</v>
      </c>
      <c r="B78" s="31">
        <v>303575</v>
      </c>
      <c r="C78" s="32" t="s">
        <v>312</v>
      </c>
      <c r="D78" s="33" t="s">
        <v>313</v>
      </c>
      <c r="E78" s="27" t="s">
        <v>267</v>
      </c>
      <c r="F78" s="28" t="s">
        <v>3</v>
      </c>
      <c r="G78" s="61">
        <v>10</v>
      </c>
      <c r="H78" s="35"/>
      <c r="I78" s="35">
        <f t="shared" si="2"/>
        <v>0</v>
      </c>
      <c r="J78" s="29"/>
      <c r="K78" s="36"/>
      <c r="L78" s="16"/>
    </row>
    <row r="79" spans="1:12" ht="25.5" x14ac:dyDescent="0.25">
      <c r="A79" s="30">
        <v>76</v>
      </c>
      <c r="B79" s="31">
        <v>303322</v>
      </c>
      <c r="C79" s="32" t="s">
        <v>57</v>
      </c>
      <c r="D79" s="33"/>
      <c r="E79" s="27" t="s">
        <v>267</v>
      </c>
      <c r="F79" s="28" t="s">
        <v>3</v>
      </c>
      <c r="G79" s="61">
        <v>200</v>
      </c>
      <c r="H79" s="35"/>
      <c r="I79" s="35">
        <f t="shared" si="2"/>
        <v>0</v>
      </c>
      <c r="J79" s="29"/>
      <c r="K79" s="36"/>
      <c r="L79" s="16"/>
    </row>
    <row r="80" spans="1:12" ht="38.25" x14ac:dyDescent="0.25">
      <c r="A80" s="30">
        <v>77</v>
      </c>
      <c r="B80" s="31">
        <v>303321</v>
      </c>
      <c r="C80" s="32" t="s">
        <v>342</v>
      </c>
      <c r="D80" s="33" t="s">
        <v>343</v>
      </c>
      <c r="E80" s="27" t="s">
        <v>267</v>
      </c>
      <c r="F80" s="28" t="s">
        <v>3</v>
      </c>
      <c r="G80" s="61">
        <v>50</v>
      </c>
      <c r="H80" s="35"/>
      <c r="I80" s="35">
        <f t="shared" si="2"/>
        <v>0</v>
      </c>
      <c r="J80" s="29"/>
      <c r="K80" s="36"/>
      <c r="L80" s="17"/>
    </row>
    <row r="81" spans="1:12" ht="25.5" x14ac:dyDescent="0.25">
      <c r="A81" s="30">
        <v>78</v>
      </c>
      <c r="B81" s="31">
        <v>303550</v>
      </c>
      <c r="C81" s="32" t="s">
        <v>58</v>
      </c>
      <c r="D81" s="33"/>
      <c r="E81" s="27" t="s">
        <v>267</v>
      </c>
      <c r="F81" s="28" t="s">
        <v>3</v>
      </c>
      <c r="G81" s="61">
        <v>80</v>
      </c>
      <c r="H81" s="35"/>
      <c r="I81" s="35">
        <f t="shared" si="2"/>
        <v>0</v>
      </c>
      <c r="J81" s="29"/>
      <c r="K81" s="36"/>
      <c r="L81" s="17"/>
    </row>
    <row r="82" spans="1:12" ht="25.5" x14ac:dyDescent="0.25">
      <c r="A82" s="30">
        <v>79</v>
      </c>
      <c r="B82" s="31">
        <v>303275</v>
      </c>
      <c r="C82" s="32" t="s">
        <v>59</v>
      </c>
      <c r="D82" s="33"/>
      <c r="E82" s="27" t="s">
        <v>267</v>
      </c>
      <c r="F82" s="28" t="s">
        <v>3</v>
      </c>
      <c r="G82" s="61">
        <v>550</v>
      </c>
      <c r="H82" s="35"/>
      <c r="I82" s="35">
        <f t="shared" si="2"/>
        <v>0</v>
      </c>
      <c r="J82" s="29"/>
      <c r="K82" s="36"/>
      <c r="L82" s="17"/>
    </row>
    <row r="83" spans="1:12" ht="25.5" x14ac:dyDescent="0.25">
      <c r="A83" s="30">
        <v>80</v>
      </c>
      <c r="B83" s="31">
        <v>303276</v>
      </c>
      <c r="C83" s="32" t="s">
        <v>60</v>
      </c>
      <c r="D83" s="33" t="s">
        <v>344</v>
      </c>
      <c r="E83" s="27" t="s">
        <v>267</v>
      </c>
      <c r="F83" s="28" t="s">
        <v>3</v>
      </c>
      <c r="G83" s="61">
        <v>160</v>
      </c>
      <c r="H83" s="35"/>
      <c r="I83" s="35">
        <f t="shared" si="2"/>
        <v>0</v>
      </c>
      <c r="J83" s="29"/>
      <c r="K83" s="36"/>
      <c r="L83" s="17"/>
    </row>
    <row r="84" spans="1:12" ht="25.5" x14ac:dyDescent="0.25">
      <c r="A84" s="30">
        <v>81</v>
      </c>
      <c r="B84" s="31">
        <v>303277</v>
      </c>
      <c r="C84" s="32" t="s">
        <v>311</v>
      </c>
      <c r="D84" s="33" t="s">
        <v>344</v>
      </c>
      <c r="E84" s="27" t="s">
        <v>267</v>
      </c>
      <c r="F84" s="28" t="s">
        <v>3</v>
      </c>
      <c r="G84" s="61">
        <v>100</v>
      </c>
      <c r="H84" s="35"/>
      <c r="I84" s="35">
        <f t="shared" si="2"/>
        <v>0</v>
      </c>
      <c r="J84" s="29"/>
      <c r="K84" s="36"/>
      <c r="L84" s="16"/>
    </row>
    <row r="85" spans="1:12" ht="25.5" x14ac:dyDescent="0.25">
      <c r="A85" s="30">
        <v>82</v>
      </c>
      <c r="B85" s="31">
        <v>303081</v>
      </c>
      <c r="C85" s="32" t="s">
        <v>61</v>
      </c>
      <c r="D85" s="33"/>
      <c r="E85" s="27" t="s">
        <v>267</v>
      </c>
      <c r="F85" s="28" t="s">
        <v>3</v>
      </c>
      <c r="G85" s="61">
        <v>500</v>
      </c>
      <c r="H85" s="35"/>
      <c r="I85" s="35">
        <f t="shared" si="2"/>
        <v>0</v>
      </c>
      <c r="J85" s="29"/>
      <c r="K85" s="36"/>
      <c r="L85" s="17"/>
    </row>
    <row r="86" spans="1:12" ht="51" x14ac:dyDescent="0.25">
      <c r="A86" s="30">
        <v>83</v>
      </c>
      <c r="B86" s="31">
        <v>303270</v>
      </c>
      <c r="C86" s="32" t="s">
        <v>346</v>
      </c>
      <c r="D86" s="44" t="s">
        <v>345</v>
      </c>
      <c r="E86" s="27" t="s">
        <v>267</v>
      </c>
      <c r="F86" s="28" t="s">
        <v>3</v>
      </c>
      <c r="G86" s="61">
        <v>40</v>
      </c>
      <c r="H86" s="35"/>
      <c r="I86" s="35">
        <f t="shared" si="2"/>
        <v>0</v>
      </c>
      <c r="J86" s="29"/>
      <c r="K86" s="36"/>
      <c r="L86" s="17"/>
    </row>
    <row r="87" spans="1:12" ht="38.25" x14ac:dyDescent="0.25">
      <c r="A87" s="30">
        <v>84</v>
      </c>
      <c r="B87" s="31">
        <v>303271</v>
      </c>
      <c r="C87" s="32" t="s">
        <v>62</v>
      </c>
      <c r="D87" s="33" t="s">
        <v>63</v>
      </c>
      <c r="E87" s="27" t="s">
        <v>267</v>
      </c>
      <c r="F87" s="28" t="s">
        <v>3</v>
      </c>
      <c r="G87" s="61">
        <v>90</v>
      </c>
      <c r="H87" s="35"/>
      <c r="I87" s="35">
        <f t="shared" si="2"/>
        <v>0</v>
      </c>
      <c r="J87" s="29"/>
      <c r="K87" s="36"/>
      <c r="L87" s="17"/>
    </row>
    <row r="88" spans="1:12" ht="38.25" x14ac:dyDescent="0.25">
      <c r="A88" s="30">
        <v>85</v>
      </c>
      <c r="B88" s="31">
        <v>303110</v>
      </c>
      <c r="C88" s="32" t="s">
        <v>64</v>
      </c>
      <c r="D88" s="33" t="s">
        <v>65</v>
      </c>
      <c r="E88" s="27" t="s">
        <v>267</v>
      </c>
      <c r="F88" s="28" t="s">
        <v>3</v>
      </c>
      <c r="G88" s="61">
        <v>50</v>
      </c>
      <c r="H88" s="35"/>
      <c r="I88" s="35">
        <f t="shared" si="2"/>
        <v>0</v>
      </c>
      <c r="J88" s="29"/>
      <c r="K88" s="36"/>
      <c r="L88" s="16"/>
    </row>
    <row r="89" spans="1:12" ht="25.5" x14ac:dyDescent="0.25">
      <c r="A89" s="30">
        <v>86</v>
      </c>
      <c r="B89" s="31">
        <v>303111</v>
      </c>
      <c r="C89" s="32" t="s">
        <v>66</v>
      </c>
      <c r="D89" s="33" t="s">
        <v>67</v>
      </c>
      <c r="E89" s="27" t="s">
        <v>267</v>
      </c>
      <c r="F89" s="28" t="s">
        <v>3</v>
      </c>
      <c r="G89" s="61">
        <v>80</v>
      </c>
      <c r="H89" s="35"/>
      <c r="I89" s="35">
        <f t="shared" si="2"/>
        <v>0</v>
      </c>
      <c r="J89" s="29"/>
      <c r="K89" s="36"/>
      <c r="L89" s="17"/>
    </row>
    <row r="90" spans="1:12" ht="25.5" x14ac:dyDescent="0.25">
      <c r="A90" s="30">
        <v>87</v>
      </c>
      <c r="B90" s="31">
        <v>303703</v>
      </c>
      <c r="C90" s="32" t="s">
        <v>68</v>
      </c>
      <c r="D90" s="33" t="s">
        <v>69</v>
      </c>
      <c r="E90" s="27" t="s">
        <v>267</v>
      </c>
      <c r="F90" s="28" t="s">
        <v>3</v>
      </c>
      <c r="G90" s="61">
        <v>50</v>
      </c>
      <c r="H90" s="35"/>
      <c r="I90" s="35">
        <f t="shared" si="2"/>
        <v>0</v>
      </c>
      <c r="J90" s="29"/>
      <c r="K90" s="36"/>
      <c r="L90" s="16"/>
    </row>
    <row r="91" spans="1:12" ht="25.5" x14ac:dyDescent="0.25">
      <c r="A91" s="30">
        <v>88</v>
      </c>
      <c r="B91" s="31">
        <v>303324</v>
      </c>
      <c r="C91" s="32" t="s">
        <v>70</v>
      </c>
      <c r="D91" s="33"/>
      <c r="E91" s="27" t="s">
        <v>267</v>
      </c>
      <c r="F91" s="28" t="s">
        <v>3</v>
      </c>
      <c r="G91" s="61">
        <v>100</v>
      </c>
      <c r="H91" s="35"/>
      <c r="I91" s="35">
        <f t="shared" si="2"/>
        <v>0</v>
      </c>
      <c r="J91" s="29"/>
      <c r="K91" s="36"/>
      <c r="L91" s="17"/>
    </row>
    <row r="92" spans="1:12" ht="16.899999999999999" customHeight="1" x14ac:dyDescent="0.25">
      <c r="A92" s="30">
        <v>89</v>
      </c>
      <c r="B92" s="31">
        <v>303326</v>
      </c>
      <c r="C92" s="32" t="s">
        <v>71</v>
      </c>
      <c r="D92" s="33"/>
      <c r="E92" s="27" t="s">
        <v>267</v>
      </c>
      <c r="F92" s="28" t="s">
        <v>3</v>
      </c>
      <c r="G92" s="61">
        <v>1500</v>
      </c>
      <c r="H92" s="35"/>
      <c r="I92" s="35">
        <f t="shared" si="2"/>
        <v>0</v>
      </c>
      <c r="J92" s="29"/>
      <c r="K92" s="36"/>
      <c r="L92" s="17"/>
    </row>
    <row r="93" spans="1:12" ht="16.899999999999999" customHeight="1" x14ac:dyDescent="0.25">
      <c r="A93" s="30">
        <v>90</v>
      </c>
      <c r="B93" s="31">
        <v>303577</v>
      </c>
      <c r="C93" s="32" t="s">
        <v>72</v>
      </c>
      <c r="D93" s="33"/>
      <c r="E93" s="27" t="s">
        <v>267</v>
      </c>
      <c r="F93" s="28" t="s">
        <v>3</v>
      </c>
      <c r="G93" s="61">
        <v>20</v>
      </c>
      <c r="H93" s="35"/>
      <c r="I93" s="35">
        <f t="shared" si="2"/>
        <v>0</v>
      </c>
      <c r="J93" s="29"/>
      <c r="K93" s="36"/>
      <c r="L93" s="17"/>
    </row>
    <row r="94" spans="1:12" ht="25.5" x14ac:dyDescent="0.25">
      <c r="A94" s="30">
        <v>91</v>
      </c>
      <c r="B94" s="31">
        <v>303209</v>
      </c>
      <c r="C94" s="32" t="s">
        <v>349</v>
      </c>
      <c r="D94" s="33"/>
      <c r="E94" s="27" t="s">
        <v>267</v>
      </c>
      <c r="F94" s="28" t="s">
        <v>3</v>
      </c>
      <c r="G94" s="61">
        <v>100</v>
      </c>
      <c r="H94" s="35"/>
      <c r="I94" s="35">
        <f t="shared" si="2"/>
        <v>0</v>
      </c>
      <c r="J94" s="29"/>
      <c r="K94" s="36"/>
      <c r="L94" s="17"/>
    </row>
    <row r="95" spans="1:12" ht="25.5" x14ac:dyDescent="0.25">
      <c r="A95" s="30">
        <v>92</v>
      </c>
      <c r="B95" s="31">
        <v>303325</v>
      </c>
      <c r="C95" s="32" t="s">
        <v>348</v>
      </c>
      <c r="D95" s="45"/>
      <c r="E95" s="27" t="s">
        <v>267</v>
      </c>
      <c r="F95" s="28" t="s">
        <v>3</v>
      </c>
      <c r="G95" s="61">
        <v>2300</v>
      </c>
      <c r="H95" s="35"/>
      <c r="I95" s="35">
        <f t="shared" si="2"/>
        <v>0</v>
      </c>
      <c r="J95" s="29"/>
      <c r="K95" s="36"/>
      <c r="L95" s="17"/>
    </row>
    <row r="96" spans="1:12" ht="25.5" x14ac:dyDescent="0.25">
      <c r="A96" s="30">
        <v>93</v>
      </c>
      <c r="B96" s="31">
        <v>303327</v>
      </c>
      <c r="C96" s="32" t="s">
        <v>347</v>
      </c>
      <c r="D96" s="33"/>
      <c r="E96" s="27" t="s">
        <v>267</v>
      </c>
      <c r="F96" s="28" t="s">
        <v>3</v>
      </c>
      <c r="G96" s="61">
        <v>24000</v>
      </c>
      <c r="H96" s="35"/>
      <c r="I96" s="35">
        <f t="shared" si="2"/>
        <v>0</v>
      </c>
      <c r="J96" s="29"/>
      <c r="K96" s="36"/>
      <c r="L96" s="17"/>
    </row>
    <row r="97" spans="1:12" ht="25.5" x14ac:dyDescent="0.25">
      <c r="A97" s="30">
        <v>94</v>
      </c>
      <c r="B97" s="31">
        <v>303579</v>
      </c>
      <c r="C97" s="32" t="s">
        <v>280</v>
      </c>
      <c r="D97" s="33"/>
      <c r="E97" s="27" t="s">
        <v>267</v>
      </c>
      <c r="F97" s="28" t="s">
        <v>3</v>
      </c>
      <c r="G97" s="61">
        <v>27000</v>
      </c>
      <c r="H97" s="35"/>
      <c r="I97" s="35">
        <f t="shared" si="2"/>
        <v>0</v>
      </c>
      <c r="J97" s="29"/>
      <c r="K97" s="36"/>
      <c r="L97" s="17"/>
    </row>
    <row r="98" spans="1:12" ht="25.5" x14ac:dyDescent="0.25">
      <c r="A98" s="30">
        <v>95</v>
      </c>
      <c r="B98" s="31">
        <v>303578</v>
      </c>
      <c r="C98" s="32" t="s">
        <v>281</v>
      </c>
      <c r="D98" s="33"/>
      <c r="E98" s="27" t="s">
        <v>267</v>
      </c>
      <c r="F98" s="28" t="s">
        <v>3</v>
      </c>
      <c r="G98" s="61">
        <v>260</v>
      </c>
      <c r="H98" s="35"/>
      <c r="I98" s="35">
        <f t="shared" si="2"/>
        <v>0</v>
      </c>
      <c r="J98" s="29"/>
      <c r="K98" s="36"/>
      <c r="L98" s="17"/>
    </row>
    <row r="99" spans="1:12" ht="25.5" x14ac:dyDescent="0.25">
      <c r="A99" s="30">
        <v>96</v>
      </c>
      <c r="B99" s="31">
        <v>303580</v>
      </c>
      <c r="C99" s="32" t="s">
        <v>243</v>
      </c>
      <c r="D99" s="33"/>
      <c r="E99" s="27" t="s">
        <v>267</v>
      </c>
      <c r="F99" s="28" t="s">
        <v>3</v>
      </c>
      <c r="G99" s="61">
        <v>380</v>
      </c>
      <c r="H99" s="35"/>
      <c r="I99" s="35">
        <f t="shared" si="2"/>
        <v>0</v>
      </c>
      <c r="J99" s="29"/>
      <c r="K99" s="36"/>
      <c r="L99" s="17"/>
    </row>
    <row r="100" spans="1:12" ht="25.5" x14ac:dyDescent="0.25">
      <c r="A100" s="30">
        <v>97</v>
      </c>
      <c r="B100" s="31">
        <v>303662</v>
      </c>
      <c r="C100" s="32" t="s">
        <v>73</v>
      </c>
      <c r="D100" s="33" t="s">
        <v>74</v>
      </c>
      <c r="E100" s="46" t="s">
        <v>75</v>
      </c>
      <c r="F100" s="28" t="s">
        <v>76</v>
      </c>
      <c r="G100" s="61">
        <v>5</v>
      </c>
      <c r="H100" s="35"/>
      <c r="I100" s="35">
        <f t="shared" si="2"/>
        <v>0</v>
      </c>
      <c r="J100" s="29"/>
      <c r="K100" s="36"/>
      <c r="L100" s="17"/>
    </row>
    <row r="101" spans="1:12" ht="25.5" x14ac:dyDescent="0.25">
      <c r="A101" s="30">
        <v>98</v>
      </c>
      <c r="B101" s="31">
        <v>303712</v>
      </c>
      <c r="C101" s="33" t="s">
        <v>77</v>
      </c>
      <c r="D101" s="33" t="s">
        <v>78</v>
      </c>
      <c r="E101" s="46" t="s">
        <v>75</v>
      </c>
      <c r="F101" s="28" t="s">
        <v>76</v>
      </c>
      <c r="G101" s="61">
        <v>5</v>
      </c>
      <c r="H101" s="35"/>
      <c r="I101" s="35">
        <f t="shared" si="2"/>
        <v>0</v>
      </c>
      <c r="J101" s="29"/>
      <c r="K101" s="36"/>
      <c r="L101" s="17"/>
    </row>
    <row r="102" spans="1:12" ht="25.5" x14ac:dyDescent="0.25">
      <c r="A102" s="30">
        <v>99</v>
      </c>
      <c r="B102" s="31">
        <v>303436</v>
      </c>
      <c r="C102" s="33" t="s">
        <v>79</v>
      </c>
      <c r="D102" s="33" t="s">
        <v>350</v>
      </c>
      <c r="E102" s="46" t="s">
        <v>80</v>
      </c>
      <c r="F102" s="28" t="s">
        <v>76</v>
      </c>
      <c r="G102" s="61">
        <v>5</v>
      </c>
      <c r="H102" s="35"/>
      <c r="I102" s="35">
        <f t="shared" si="2"/>
        <v>0</v>
      </c>
      <c r="J102" s="29"/>
      <c r="K102" s="36"/>
      <c r="L102" s="17"/>
    </row>
    <row r="103" spans="1:12" ht="25.5" x14ac:dyDescent="0.25">
      <c r="A103" s="30">
        <v>100</v>
      </c>
      <c r="B103" s="31">
        <v>303438</v>
      </c>
      <c r="C103" s="33" t="s">
        <v>81</v>
      </c>
      <c r="D103" s="33"/>
      <c r="E103" s="46" t="s">
        <v>80</v>
      </c>
      <c r="F103" s="28" t="s">
        <v>76</v>
      </c>
      <c r="G103" s="61">
        <v>5</v>
      </c>
      <c r="H103" s="35"/>
      <c r="I103" s="35">
        <f t="shared" si="2"/>
        <v>0</v>
      </c>
      <c r="J103" s="29"/>
      <c r="K103" s="36"/>
      <c r="L103" s="17"/>
    </row>
    <row r="104" spans="1:12" ht="25.5" x14ac:dyDescent="0.25">
      <c r="A104" s="30">
        <v>101</v>
      </c>
      <c r="B104" s="31">
        <v>303439</v>
      </c>
      <c r="C104" s="33" t="s">
        <v>82</v>
      </c>
      <c r="D104" s="33"/>
      <c r="E104" s="46" t="s">
        <v>80</v>
      </c>
      <c r="F104" s="28" t="s">
        <v>76</v>
      </c>
      <c r="G104" s="61">
        <v>5</v>
      </c>
      <c r="H104" s="35"/>
      <c r="I104" s="35">
        <f t="shared" si="2"/>
        <v>0</v>
      </c>
      <c r="J104" s="29"/>
      <c r="K104" s="36"/>
      <c r="L104" s="17"/>
    </row>
    <row r="105" spans="1:12" ht="25.5" x14ac:dyDescent="0.25">
      <c r="A105" s="30">
        <v>102</v>
      </c>
      <c r="B105" s="31">
        <v>303219</v>
      </c>
      <c r="C105" s="33" t="s">
        <v>83</v>
      </c>
      <c r="D105" s="33" t="s">
        <v>318</v>
      </c>
      <c r="E105" s="46" t="s">
        <v>80</v>
      </c>
      <c r="F105" s="28" t="s">
        <v>76</v>
      </c>
      <c r="G105" s="61">
        <v>10</v>
      </c>
      <c r="H105" s="35"/>
      <c r="I105" s="35">
        <f t="shared" si="2"/>
        <v>0</v>
      </c>
      <c r="J105" s="29"/>
      <c r="K105" s="36"/>
      <c r="L105" s="17"/>
    </row>
    <row r="106" spans="1:12" ht="16.899999999999999" customHeight="1" x14ac:dyDescent="0.25">
      <c r="A106" s="30">
        <v>103</v>
      </c>
      <c r="B106" s="31">
        <v>303441</v>
      </c>
      <c r="C106" s="32" t="s">
        <v>84</v>
      </c>
      <c r="D106" s="33"/>
      <c r="E106" s="46" t="s">
        <v>80</v>
      </c>
      <c r="F106" s="28" t="s">
        <v>76</v>
      </c>
      <c r="G106" s="61">
        <v>60</v>
      </c>
      <c r="H106" s="35"/>
      <c r="I106" s="35">
        <f t="shared" si="2"/>
        <v>0</v>
      </c>
      <c r="J106" s="29"/>
      <c r="K106" s="36"/>
      <c r="L106" s="17"/>
    </row>
    <row r="107" spans="1:12" ht="16.899999999999999" customHeight="1" x14ac:dyDescent="0.25">
      <c r="A107" s="30">
        <v>104</v>
      </c>
      <c r="B107" s="31">
        <v>303665</v>
      </c>
      <c r="C107" s="32" t="s">
        <v>85</v>
      </c>
      <c r="D107" s="33"/>
      <c r="E107" s="46" t="s">
        <v>80</v>
      </c>
      <c r="F107" s="28" t="s">
        <v>76</v>
      </c>
      <c r="G107" s="61">
        <v>2</v>
      </c>
      <c r="H107" s="35"/>
      <c r="I107" s="35">
        <f t="shared" si="2"/>
        <v>0</v>
      </c>
      <c r="J107" s="29"/>
      <c r="K107" s="36"/>
      <c r="L107" s="17"/>
    </row>
    <row r="108" spans="1:12" ht="16.899999999999999" customHeight="1" x14ac:dyDescent="0.25">
      <c r="A108" s="30">
        <v>105</v>
      </c>
      <c r="B108" s="31" t="s">
        <v>268</v>
      </c>
      <c r="C108" s="32" t="s">
        <v>86</v>
      </c>
      <c r="D108" s="40"/>
      <c r="E108" s="46" t="s">
        <v>80</v>
      </c>
      <c r="F108" s="28" t="s">
        <v>76</v>
      </c>
      <c r="G108" s="61">
        <v>10</v>
      </c>
      <c r="H108" s="35"/>
      <c r="I108" s="35">
        <f t="shared" si="2"/>
        <v>0</v>
      </c>
      <c r="J108" s="29"/>
      <c r="K108" s="36"/>
      <c r="L108" s="17"/>
    </row>
    <row r="109" spans="1:12" ht="16.899999999999999" customHeight="1" x14ac:dyDescent="0.25">
      <c r="A109" s="30">
        <v>106</v>
      </c>
      <c r="B109" s="31">
        <v>303221</v>
      </c>
      <c r="C109" s="32" t="s">
        <v>87</v>
      </c>
      <c r="D109" s="33"/>
      <c r="E109" s="46" t="s">
        <v>80</v>
      </c>
      <c r="F109" s="28" t="s">
        <v>76</v>
      </c>
      <c r="G109" s="61">
        <v>230</v>
      </c>
      <c r="H109" s="35"/>
      <c r="I109" s="35">
        <f t="shared" ref="I109:I124" si="3">G109*H109</f>
        <v>0</v>
      </c>
      <c r="J109" s="29"/>
      <c r="K109" s="36"/>
      <c r="L109" s="17"/>
    </row>
    <row r="110" spans="1:12" ht="16.899999999999999" customHeight="1" x14ac:dyDescent="0.25">
      <c r="A110" s="30">
        <v>107</v>
      </c>
      <c r="B110" s="31">
        <v>303440</v>
      </c>
      <c r="C110" s="32" t="s">
        <v>88</v>
      </c>
      <c r="D110" s="33"/>
      <c r="E110" s="46" t="s">
        <v>80</v>
      </c>
      <c r="F110" s="28" t="s">
        <v>76</v>
      </c>
      <c r="G110" s="61">
        <v>10</v>
      </c>
      <c r="H110" s="35"/>
      <c r="I110" s="35">
        <f t="shared" si="3"/>
        <v>0</v>
      </c>
      <c r="J110" s="29"/>
      <c r="K110" s="36"/>
      <c r="L110" s="17"/>
    </row>
    <row r="111" spans="1:12" ht="16.899999999999999" customHeight="1" x14ac:dyDescent="0.25">
      <c r="A111" s="30">
        <v>108</v>
      </c>
      <c r="B111" s="31">
        <v>303666</v>
      </c>
      <c r="C111" s="32" t="s">
        <v>89</v>
      </c>
      <c r="D111" s="33"/>
      <c r="E111" s="46" t="s">
        <v>80</v>
      </c>
      <c r="F111" s="28" t="s">
        <v>76</v>
      </c>
      <c r="G111" s="61">
        <v>15</v>
      </c>
      <c r="H111" s="35"/>
      <c r="I111" s="35">
        <f t="shared" si="3"/>
        <v>0</v>
      </c>
      <c r="J111" s="29"/>
      <c r="K111" s="36"/>
      <c r="L111" s="17"/>
    </row>
    <row r="112" spans="1:12" ht="16.899999999999999" customHeight="1" x14ac:dyDescent="0.25">
      <c r="A112" s="30">
        <v>109</v>
      </c>
      <c r="B112" s="31">
        <v>303610</v>
      </c>
      <c r="C112" s="32" t="s">
        <v>90</v>
      </c>
      <c r="D112" s="33"/>
      <c r="E112" s="46" t="s">
        <v>80</v>
      </c>
      <c r="F112" s="28" t="s">
        <v>76</v>
      </c>
      <c r="G112" s="61">
        <v>10</v>
      </c>
      <c r="H112" s="35"/>
      <c r="I112" s="35">
        <f t="shared" si="3"/>
        <v>0</v>
      </c>
      <c r="J112" s="29"/>
      <c r="K112" s="36"/>
      <c r="L112" s="17"/>
    </row>
    <row r="113" spans="1:12" ht="16.899999999999999" customHeight="1" x14ac:dyDescent="0.25">
      <c r="A113" s="30">
        <v>110</v>
      </c>
      <c r="B113" s="31">
        <v>303442</v>
      </c>
      <c r="C113" s="32" t="s">
        <v>91</v>
      </c>
      <c r="D113" s="33"/>
      <c r="E113" s="46" t="s">
        <v>80</v>
      </c>
      <c r="F113" s="28" t="s">
        <v>76</v>
      </c>
      <c r="G113" s="61">
        <v>10</v>
      </c>
      <c r="H113" s="35"/>
      <c r="I113" s="35">
        <f t="shared" si="3"/>
        <v>0</v>
      </c>
      <c r="J113" s="29"/>
      <c r="K113" s="36"/>
      <c r="L113" s="17"/>
    </row>
    <row r="114" spans="1:12" ht="15" x14ac:dyDescent="0.25">
      <c r="A114" s="30">
        <v>111</v>
      </c>
      <c r="B114" s="31">
        <v>303663</v>
      </c>
      <c r="C114" s="32" t="s">
        <v>92</v>
      </c>
      <c r="D114" s="33"/>
      <c r="E114" s="46" t="s">
        <v>80</v>
      </c>
      <c r="F114" s="28" t="s">
        <v>76</v>
      </c>
      <c r="G114" s="61">
        <v>10</v>
      </c>
      <c r="H114" s="35"/>
      <c r="I114" s="35">
        <f t="shared" si="3"/>
        <v>0</v>
      </c>
      <c r="J114" s="29"/>
      <c r="K114" s="36"/>
      <c r="L114" s="17"/>
    </row>
    <row r="115" spans="1:12" ht="25.5" x14ac:dyDescent="0.25">
      <c r="A115" s="30">
        <v>112</v>
      </c>
      <c r="B115" s="31">
        <v>303278</v>
      </c>
      <c r="C115" s="32" t="s">
        <v>351</v>
      </c>
      <c r="D115" s="33" t="s">
        <v>314</v>
      </c>
      <c r="E115" s="27"/>
      <c r="F115" s="28" t="s">
        <v>3</v>
      </c>
      <c r="G115" s="61">
        <v>50</v>
      </c>
      <c r="H115" s="35"/>
      <c r="I115" s="35">
        <f t="shared" si="3"/>
        <v>0</v>
      </c>
      <c r="J115" s="29"/>
      <c r="K115" s="36"/>
      <c r="L115" s="17"/>
    </row>
    <row r="116" spans="1:12" ht="25.5" x14ac:dyDescent="0.25">
      <c r="A116" s="30">
        <v>113</v>
      </c>
      <c r="B116" s="31">
        <v>303280</v>
      </c>
      <c r="C116" s="32" t="s">
        <v>352</v>
      </c>
      <c r="D116" s="33" t="s">
        <v>314</v>
      </c>
      <c r="E116" s="27"/>
      <c r="F116" s="28" t="s">
        <v>3</v>
      </c>
      <c r="G116" s="61">
        <v>50</v>
      </c>
      <c r="H116" s="35"/>
      <c r="I116" s="35">
        <f t="shared" si="3"/>
        <v>0</v>
      </c>
      <c r="J116" s="29"/>
      <c r="K116" s="36"/>
      <c r="L116" s="17"/>
    </row>
    <row r="117" spans="1:12" ht="25.5" x14ac:dyDescent="0.25">
      <c r="A117" s="30">
        <v>114</v>
      </c>
      <c r="B117" s="31">
        <v>303281</v>
      </c>
      <c r="C117" s="32" t="s">
        <v>353</v>
      </c>
      <c r="D117" s="33" t="s">
        <v>314</v>
      </c>
      <c r="E117" s="27"/>
      <c r="F117" s="28" t="s">
        <v>3</v>
      </c>
      <c r="G117" s="61">
        <v>130</v>
      </c>
      <c r="H117" s="35"/>
      <c r="I117" s="35">
        <f t="shared" si="3"/>
        <v>0</v>
      </c>
      <c r="J117" s="29"/>
      <c r="K117" s="36"/>
      <c r="L117" s="17"/>
    </row>
    <row r="118" spans="1:12" ht="25.5" x14ac:dyDescent="0.25">
      <c r="A118" s="30">
        <v>115</v>
      </c>
      <c r="B118" s="31">
        <v>303282</v>
      </c>
      <c r="C118" s="32" t="s">
        <v>354</v>
      </c>
      <c r="D118" s="33" t="s">
        <v>314</v>
      </c>
      <c r="E118" s="27"/>
      <c r="F118" s="28" t="s">
        <v>3</v>
      </c>
      <c r="G118" s="61">
        <v>40</v>
      </c>
      <c r="H118" s="35"/>
      <c r="I118" s="35">
        <f t="shared" si="3"/>
        <v>0</v>
      </c>
      <c r="J118" s="29"/>
      <c r="K118" s="36"/>
      <c r="L118" s="17"/>
    </row>
    <row r="119" spans="1:12" ht="25.5" x14ac:dyDescent="0.25">
      <c r="A119" s="30">
        <v>116</v>
      </c>
      <c r="B119" s="31">
        <v>303284</v>
      </c>
      <c r="C119" s="32" t="s">
        <v>355</v>
      </c>
      <c r="D119" s="33" t="s">
        <v>314</v>
      </c>
      <c r="E119" s="27"/>
      <c r="F119" s="28" t="s">
        <v>3</v>
      </c>
      <c r="G119" s="61">
        <v>50</v>
      </c>
      <c r="H119" s="35"/>
      <c r="I119" s="35">
        <f t="shared" si="3"/>
        <v>0</v>
      </c>
      <c r="J119" s="29"/>
      <c r="K119" s="36"/>
      <c r="L119" s="17"/>
    </row>
    <row r="120" spans="1:12" ht="25.5" x14ac:dyDescent="0.25">
      <c r="A120" s="30">
        <v>117</v>
      </c>
      <c r="B120" s="31">
        <v>303285</v>
      </c>
      <c r="C120" s="32" t="s">
        <v>356</v>
      </c>
      <c r="D120" s="33" t="s">
        <v>314</v>
      </c>
      <c r="E120" s="27"/>
      <c r="F120" s="28" t="s">
        <v>3</v>
      </c>
      <c r="G120" s="61">
        <v>70</v>
      </c>
      <c r="H120" s="35"/>
      <c r="I120" s="35">
        <f t="shared" si="3"/>
        <v>0</v>
      </c>
      <c r="J120" s="29"/>
      <c r="K120" s="36"/>
      <c r="L120" s="17"/>
    </row>
    <row r="121" spans="1:12" ht="25.5" x14ac:dyDescent="0.25">
      <c r="A121" s="30">
        <v>118</v>
      </c>
      <c r="B121" s="31">
        <v>303279</v>
      </c>
      <c r="C121" s="32" t="s">
        <v>357</v>
      </c>
      <c r="D121" s="33" t="s">
        <v>364</v>
      </c>
      <c r="E121" s="27"/>
      <c r="F121" s="28" t="s">
        <v>3</v>
      </c>
      <c r="G121" s="61">
        <v>50</v>
      </c>
      <c r="H121" s="35"/>
      <c r="I121" s="35">
        <f t="shared" si="3"/>
        <v>0</v>
      </c>
      <c r="J121" s="29"/>
      <c r="K121" s="36"/>
      <c r="L121" s="16"/>
    </row>
    <row r="122" spans="1:12" ht="38.25" x14ac:dyDescent="0.25">
      <c r="A122" s="30">
        <v>119</v>
      </c>
      <c r="B122" s="31">
        <v>303286</v>
      </c>
      <c r="C122" s="32" t="s">
        <v>358</v>
      </c>
      <c r="D122" s="33" t="s">
        <v>364</v>
      </c>
      <c r="E122" s="27"/>
      <c r="F122" s="28" t="s">
        <v>3</v>
      </c>
      <c r="G122" s="61">
        <v>20</v>
      </c>
      <c r="H122" s="35"/>
      <c r="I122" s="35">
        <f t="shared" si="3"/>
        <v>0</v>
      </c>
      <c r="J122" s="29"/>
      <c r="K122" s="36"/>
      <c r="L122" s="16"/>
    </row>
    <row r="123" spans="1:12" ht="38.25" x14ac:dyDescent="0.25">
      <c r="A123" s="30">
        <v>120</v>
      </c>
      <c r="B123" s="31">
        <v>303287</v>
      </c>
      <c r="C123" s="32" t="s">
        <v>359</v>
      </c>
      <c r="D123" s="33" t="s">
        <v>364</v>
      </c>
      <c r="E123" s="27"/>
      <c r="F123" s="28" t="s">
        <v>3</v>
      </c>
      <c r="G123" s="61">
        <v>20</v>
      </c>
      <c r="H123" s="35"/>
      <c r="I123" s="35">
        <f t="shared" si="3"/>
        <v>0</v>
      </c>
      <c r="J123" s="29"/>
      <c r="K123" s="36"/>
      <c r="L123" s="16"/>
    </row>
    <row r="124" spans="1:12" ht="38.25" x14ac:dyDescent="0.25">
      <c r="A124" s="30">
        <v>121</v>
      </c>
      <c r="B124" s="31">
        <v>303288</v>
      </c>
      <c r="C124" s="32" t="s">
        <v>360</v>
      </c>
      <c r="D124" s="33" t="s">
        <v>364</v>
      </c>
      <c r="E124" s="27"/>
      <c r="F124" s="28" t="s">
        <v>3</v>
      </c>
      <c r="G124" s="61">
        <v>40</v>
      </c>
      <c r="H124" s="35"/>
      <c r="I124" s="35">
        <f t="shared" si="3"/>
        <v>0</v>
      </c>
      <c r="J124" s="29"/>
      <c r="K124" s="36"/>
      <c r="L124" s="16"/>
    </row>
    <row r="125" spans="1:12" ht="38.25" x14ac:dyDescent="0.25">
      <c r="A125" s="30">
        <v>122</v>
      </c>
      <c r="B125" s="31">
        <v>303289</v>
      </c>
      <c r="C125" s="32" t="s">
        <v>361</v>
      </c>
      <c r="D125" s="33" t="s">
        <v>364</v>
      </c>
      <c r="E125" s="27"/>
      <c r="F125" s="28" t="s">
        <v>3</v>
      </c>
      <c r="G125" s="61">
        <v>70</v>
      </c>
      <c r="H125" s="35"/>
      <c r="I125" s="35">
        <f>G125*H125</f>
        <v>0</v>
      </c>
      <c r="J125" s="29"/>
      <c r="K125" s="36"/>
      <c r="L125" s="16"/>
    </row>
    <row r="126" spans="1:12" ht="38.25" x14ac:dyDescent="0.25">
      <c r="A126" s="30">
        <v>123</v>
      </c>
      <c r="B126" s="31">
        <v>303290</v>
      </c>
      <c r="C126" s="32" t="s">
        <v>362</v>
      </c>
      <c r="D126" s="33" t="s">
        <v>364</v>
      </c>
      <c r="E126" s="27"/>
      <c r="F126" s="28" t="s">
        <v>3</v>
      </c>
      <c r="G126" s="61">
        <v>40</v>
      </c>
      <c r="H126" s="35"/>
      <c r="I126" s="35">
        <f t="shared" ref="I126:I142" si="4">G126*H126</f>
        <v>0</v>
      </c>
      <c r="J126" s="29"/>
      <c r="K126" s="36"/>
      <c r="L126" s="16"/>
    </row>
    <row r="127" spans="1:12" ht="38.25" x14ac:dyDescent="0.25">
      <c r="A127" s="30">
        <v>124</v>
      </c>
      <c r="B127" s="31">
        <v>303291</v>
      </c>
      <c r="C127" s="32" t="s">
        <v>363</v>
      </c>
      <c r="D127" s="33" t="s">
        <v>364</v>
      </c>
      <c r="E127" s="27"/>
      <c r="F127" s="28" t="s">
        <v>3</v>
      </c>
      <c r="G127" s="61">
        <v>40</v>
      </c>
      <c r="H127" s="35"/>
      <c r="I127" s="35">
        <f t="shared" si="4"/>
        <v>0</v>
      </c>
      <c r="J127" s="29"/>
      <c r="K127" s="36"/>
      <c r="L127" s="16"/>
    </row>
    <row r="128" spans="1:12" ht="25.5" x14ac:dyDescent="0.25">
      <c r="A128" s="30">
        <v>125</v>
      </c>
      <c r="B128" s="31">
        <v>303292</v>
      </c>
      <c r="C128" s="32" t="s">
        <v>93</v>
      </c>
      <c r="D128" s="33"/>
      <c r="E128" s="27"/>
      <c r="F128" s="28" t="s">
        <v>3</v>
      </c>
      <c r="G128" s="61">
        <v>30</v>
      </c>
      <c r="H128" s="35"/>
      <c r="I128" s="35">
        <f t="shared" si="4"/>
        <v>0</v>
      </c>
      <c r="J128" s="29"/>
      <c r="K128" s="36"/>
      <c r="L128" s="17"/>
    </row>
    <row r="129" spans="1:12" ht="25.5" x14ac:dyDescent="0.25">
      <c r="A129" s="30">
        <v>126</v>
      </c>
      <c r="B129" s="31">
        <v>303554</v>
      </c>
      <c r="C129" s="32" t="s">
        <v>315</v>
      </c>
      <c r="D129" s="33" t="s">
        <v>365</v>
      </c>
      <c r="E129" s="27"/>
      <c r="F129" s="28" t="s">
        <v>3</v>
      </c>
      <c r="G129" s="61">
        <v>120</v>
      </c>
      <c r="H129" s="35"/>
      <c r="I129" s="35">
        <f t="shared" si="4"/>
        <v>0</v>
      </c>
      <c r="J129" s="29"/>
      <c r="K129" s="36"/>
      <c r="L129" s="17"/>
    </row>
    <row r="130" spans="1:12" ht="25.5" x14ac:dyDescent="0.25">
      <c r="A130" s="30">
        <v>127</v>
      </c>
      <c r="B130" s="31">
        <v>303553</v>
      </c>
      <c r="C130" s="32" t="s">
        <v>94</v>
      </c>
      <c r="D130" s="33" t="s">
        <v>365</v>
      </c>
      <c r="E130" s="27"/>
      <c r="F130" s="28" t="s">
        <v>3</v>
      </c>
      <c r="G130" s="61">
        <v>10</v>
      </c>
      <c r="H130" s="35"/>
      <c r="I130" s="35">
        <f t="shared" si="4"/>
        <v>0</v>
      </c>
      <c r="J130" s="29"/>
      <c r="K130" s="36"/>
      <c r="L130" s="17"/>
    </row>
    <row r="131" spans="1:12" ht="25.5" x14ac:dyDescent="0.25">
      <c r="A131" s="30">
        <v>128</v>
      </c>
      <c r="B131" s="31">
        <v>303552</v>
      </c>
      <c r="C131" s="32" t="s">
        <v>366</v>
      </c>
      <c r="D131" s="33"/>
      <c r="E131" s="27"/>
      <c r="F131" s="28" t="s">
        <v>3</v>
      </c>
      <c r="G131" s="61">
        <v>160</v>
      </c>
      <c r="H131" s="35"/>
      <c r="I131" s="35">
        <f t="shared" si="4"/>
        <v>0</v>
      </c>
      <c r="J131" s="29"/>
      <c r="K131" s="36"/>
      <c r="L131" s="17"/>
    </row>
    <row r="132" spans="1:12" ht="15" x14ac:dyDescent="0.25">
      <c r="A132" s="30">
        <v>129</v>
      </c>
      <c r="B132" s="31">
        <v>303253</v>
      </c>
      <c r="C132" s="32" t="s">
        <v>95</v>
      </c>
      <c r="D132" s="33" t="s">
        <v>96</v>
      </c>
      <c r="E132" s="27"/>
      <c r="F132" s="28" t="s">
        <v>3</v>
      </c>
      <c r="G132" s="61">
        <v>5</v>
      </c>
      <c r="H132" s="35"/>
      <c r="I132" s="35">
        <f t="shared" si="4"/>
        <v>0</v>
      </c>
      <c r="J132" s="29"/>
      <c r="K132" s="36"/>
      <c r="L132" s="17"/>
    </row>
    <row r="133" spans="1:12" ht="25.5" x14ac:dyDescent="0.25">
      <c r="A133" s="30">
        <v>130</v>
      </c>
      <c r="B133" s="31">
        <v>303255</v>
      </c>
      <c r="C133" s="33" t="s">
        <v>299</v>
      </c>
      <c r="D133" s="33" t="s">
        <v>298</v>
      </c>
      <c r="E133" s="27"/>
      <c r="F133" s="28" t="s">
        <v>3</v>
      </c>
      <c r="G133" s="61">
        <v>15</v>
      </c>
      <c r="H133" s="35"/>
      <c r="I133" s="35">
        <f t="shared" si="4"/>
        <v>0</v>
      </c>
      <c r="J133" s="29"/>
      <c r="K133" s="36"/>
      <c r="L133" s="17"/>
    </row>
    <row r="134" spans="1:12" ht="25.5" x14ac:dyDescent="0.25">
      <c r="A134" s="30">
        <v>131</v>
      </c>
      <c r="B134" s="31">
        <v>303256</v>
      </c>
      <c r="C134" s="33" t="s">
        <v>300</v>
      </c>
      <c r="D134" s="33" t="s">
        <v>298</v>
      </c>
      <c r="E134" s="27"/>
      <c r="F134" s="28" t="s">
        <v>3</v>
      </c>
      <c r="G134" s="61">
        <v>10</v>
      </c>
      <c r="H134" s="35"/>
      <c r="I134" s="35">
        <f t="shared" si="4"/>
        <v>0</v>
      </c>
      <c r="J134" s="29"/>
      <c r="K134" s="36"/>
      <c r="L134" s="17"/>
    </row>
    <row r="135" spans="1:12" ht="25.5" x14ac:dyDescent="0.25">
      <c r="A135" s="30">
        <v>132</v>
      </c>
      <c r="B135" s="31">
        <v>303328</v>
      </c>
      <c r="C135" s="32" t="s">
        <v>301</v>
      </c>
      <c r="D135" s="33" t="s">
        <v>97</v>
      </c>
      <c r="E135" s="27"/>
      <c r="F135" s="28" t="s">
        <v>3</v>
      </c>
      <c r="G135" s="61">
        <v>100</v>
      </c>
      <c r="H135" s="35"/>
      <c r="I135" s="35">
        <f t="shared" si="4"/>
        <v>0</v>
      </c>
      <c r="J135" s="29"/>
      <c r="K135" s="36"/>
      <c r="L135" s="17"/>
    </row>
    <row r="136" spans="1:12" ht="25.5" x14ac:dyDescent="0.25">
      <c r="A136" s="30">
        <v>133</v>
      </c>
      <c r="B136" s="31">
        <v>303257</v>
      </c>
      <c r="C136" s="32" t="s">
        <v>98</v>
      </c>
      <c r="D136" s="33" t="s">
        <v>99</v>
      </c>
      <c r="E136" s="27"/>
      <c r="F136" s="28" t="s">
        <v>3</v>
      </c>
      <c r="G136" s="61">
        <v>50</v>
      </c>
      <c r="H136" s="35"/>
      <c r="I136" s="35">
        <f t="shared" si="4"/>
        <v>0</v>
      </c>
      <c r="J136" s="29"/>
      <c r="K136" s="36"/>
      <c r="L136" s="16"/>
    </row>
    <row r="137" spans="1:12" ht="38.25" x14ac:dyDescent="0.25">
      <c r="A137" s="30">
        <v>134</v>
      </c>
      <c r="B137" s="31">
        <v>303653</v>
      </c>
      <c r="C137" s="32" t="s">
        <v>100</v>
      </c>
      <c r="D137" s="33" t="s">
        <v>292</v>
      </c>
      <c r="E137" s="27"/>
      <c r="F137" s="28" t="s">
        <v>3</v>
      </c>
      <c r="G137" s="61">
        <v>10</v>
      </c>
      <c r="H137" s="35"/>
      <c r="I137" s="35">
        <f t="shared" si="4"/>
        <v>0</v>
      </c>
      <c r="J137" s="29"/>
      <c r="K137" s="36"/>
      <c r="L137" s="17"/>
    </row>
    <row r="138" spans="1:12" ht="25.5" x14ac:dyDescent="0.25">
      <c r="A138" s="30">
        <v>135</v>
      </c>
      <c r="B138" s="31">
        <v>303217</v>
      </c>
      <c r="C138" s="32" t="s">
        <v>101</v>
      </c>
      <c r="D138" s="33"/>
      <c r="E138" s="27"/>
      <c r="F138" s="28" t="s">
        <v>3</v>
      </c>
      <c r="G138" s="61">
        <v>10</v>
      </c>
      <c r="H138" s="35"/>
      <c r="I138" s="35">
        <f t="shared" si="4"/>
        <v>0</v>
      </c>
      <c r="J138" s="29"/>
      <c r="K138" s="36"/>
      <c r="L138" s="16"/>
    </row>
    <row r="139" spans="1:12" ht="25.5" x14ac:dyDescent="0.25">
      <c r="A139" s="30">
        <v>136</v>
      </c>
      <c r="B139" s="31">
        <v>303216</v>
      </c>
      <c r="C139" s="32" t="s">
        <v>102</v>
      </c>
      <c r="D139" s="33"/>
      <c r="E139" s="27"/>
      <c r="F139" s="28" t="s">
        <v>3</v>
      </c>
      <c r="G139" s="61">
        <v>10</v>
      </c>
      <c r="H139" s="35"/>
      <c r="I139" s="35">
        <f t="shared" si="4"/>
        <v>0</v>
      </c>
      <c r="J139" s="29"/>
      <c r="K139" s="36"/>
      <c r="L139" s="16"/>
    </row>
    <row r="140" spans="1:12" ht="16.899999999999999" customHeight="1" x14ac:dyDescent="0.25">
      <c r="A140" s="30">
        <v>137</v>
      </c>
      <c r="B140" s="31">
        <v>303350</v>
      </c>
      <c r="C140" s="32" t="s">
        <v>103</v>
      </c>
      <c r="D140" s="33" t="s">
        <v>282</v>
      </c>
      <c r="E140" s="27" t="s">
        <v>129</v>
      </c>
      <c r="F140" s="28" t="s">
        <v>76</v>
      </c>
      <c r="G140" s="61">
        <v>10</v>
      </c>
      <c r="H140" s="35"/>
      <c r="I140" s="35">
        <f t="shared" si="4"/>
        <v>0</v>
      </c>
      <c r="J140" s="29"/>
      <c r="K140" s="36"/>
      <c r="L140" s="17"/>
    </row>
    <row r="141" spans="1:12" ht="38.25" x14ac:dyDescent="0.25">
      <c r="A141" s="30">
        <v>138</v>
      </c>
      <c r="B141" s="31">
        <v>303654</v>
      </c>
      <c r="C141" s="32" t="s">
        <v>448</v>
      </c>
      <c r="D141" s="26" t="s">
        <v>420</v>
      </c>
      <c r="E141" s="27"/>
      <c r="F141" s="28" t="s">
        <v>3</v>
      </c>
      <c r="G141" s="61">
        <v>40</v>
      </c>
      <c r="H141" s="35"/>
      <c r="I141" s="35">
        <f t="shared" si="4"/>
        <v>0</v>
      </c>
      <c r="J141" s="29"/>
      <c r="K141" s="36"/>
      <c r="L141" s="16"/>
    </row>
    <row r="142" spans="1:12" ht="25.5" x14ac:dyDescent="0.25">
      <c r="A142" s="30">
        <v>139</v>
      </c>
      <c r="B142" s="31">
        <v>303363</v>
      </c>
      <c r="C142" s="32" t="s">
        <v>104</v>
      </c>
      <c r="D142" s="33"/>
      <c r="E142" s="27"/>
      <c r="F142" s="28" t="s">
        <v>3</v>
      </c>
      <c r="G142" s="61">
        <v>10</v>
      </c>
      <c r="H142" s="35"/>
      <c r="I142" s="35">
        <f t="shared" si="4"/>
        <v>0</v>
      </c>
      <c r="J142" s="29"/>
      <c r="K142" s="36"/>
      <c r="L142" s="16"/>
    </row>
    <row r="143" spans="1:12" ht="25.5" x14ac:dyDescent="0.25">
      <c r="A143" s="30">
        <v>140</v>
      </c>
      <c r="B143" s="31">
        <v>303644</v>
      </c>
      <c r="C143" s="32" t="s">
        <v>302</v>
      </c>
      <c r="D143" s="33"/>
      <c r="E143" s="27"/>
      <c r="F143" s="28" t="s">
        <v>3</v>
      </c>
      <c r="G143" s="61">
        <v>20</v>
      </c>
      <c r="H143" s="35"/>
      <c r="I143" s="35">
        <f>G143*H143</f>
        <v>0</v>
      </c>
      <c r="J143" s="29"/>
      <c r="K143" s="36"/>
      <c r="L143" s="16"/>
    </row>
    <row r="144" spans="1:12" ht="25.5" x14ac:dyDescent="0.25">
      <c r="A144" s="30">
        <v>141</v>
      </c>
      <c r="B144" s="31">
        <v>303646</v>
      </c>
      <c r="C144" s="32" t="s">
        <v>105</v>
      </c>
      <c r="D144" s="33"/>
      <c r="E144" s="27"/>
      <c r="F144" s="28" t="s">
        <v>3</v>
      </c>
      <c r="G144" s="61">
        <v>50</v>
      </c>
      <c r="H144" s="35"/>
      <c r="I144" s="35">
        <f t="shared" ref="I144:I168" si="5">G144*H144</f>
        <v>0</v>
      </c>
      <c r="J144" s="29"/>
      <c r="K144" s="36"/>
      <c r="L144" s="16"/>
    </row>
    <row r="145" spans="1:12" ht="16.899999999999999" customHeight="1" x14ac:dyDescent="0.25">
      <c r="A145" s="30">
        <v>142</v>
      </c>
      <c r="B145" s="31">
        <v>303645</v>
      </c>
      <c r="C145" s="33" t="s">
        <v>106</v>
      </c>
      <c r="D145" s="33"/>
      <c r="E145" s="27"/>
      <c r="F145" s="28" t="s">
        <v>3</v>
      </c>
      <c r="G145" s="61">
        <v>30</v>
      </c>
      <c r="H145" s="35"/>
      <c r="I145" s="35">
        <f t="shared" si="5"/>
        <v>0</v>
      </c>
      <c r="J145" s="29"/>
      <c r="K145" s="36"/>
      <c r="L145" s="19"/>
    </row>
    <row r="146" spans="1:12" ht="16.899999999999999" customHeight="1" x14ac:dyDescent="0.25">
      <c r="A146" s="30">
        <v>143</v>
      </c>
      <c r="B146" s="31">
        <v>303657</v>
      </c>
      <c r="C146" s="32" t="s">
        <v>107</v>
      </c>
      <c r="D146" s="33"/>
      <c r="E146" s="27"/>
      <c r="F146" s="28" t="s">
        <v>3</v>
      </c>
      <c r="G146" s="61">
        <v>50</v>
      </c>
      <c r="H146" s="35"/>
      <c r="I146" s="35">
        <f t="shared" si="5"/>
        <v>0</v>
      </c>
      <c r="J146" s="29"/>
      <c r="K146" s="36"/>
      <c r="L146" s="17"/>
    </row>
    <row r="147" spans="1:12" ht="16.899999999999999" customHeight="1" x14ac:dyDescent="0.25">
      <c r="A147" s="30">
        <v>144</v>
      </c>
      <c r="B147" s="31">
        <v>303431</v>
      </c>
      <c r="C147" s="32" t="s">
        <v>108</v>
      </c>
      <c r="D147" s="33"/>
      <c r="E147" s="27"/>
      <c r="F147" s="28" t="s">
        <v>3</v>
      </c>
      <c r="G147" s="61">
        <v>5</v>
      </c>
      <c r="H147" s="35"/>
      <c r="I147" s="35">
        <f t="shared" si="5"/>
        <v>0</v>
      </c>
      <c r="J147" s="29"/>
      <c r="K147" s="36"/>
      <c r="L147" s="16"/>
    </row>
    <row r="148" spans="1:12" ht="25.5" x14ac:dyDescent="0.25">
      <c r="A148" s="30">
        <v>145</v>
      </c>
      <c r="B148" s="31">
        <v>303643</v>
      </c>
      <c r="C148" s="32" t="s">
        <v>316</v>
      </c>
      <c r="D148" s="33" t="s">
        <v>317</v>
      </c>
      <c r="E148" s="27"/>
      <c r="F148" s="28" t="s">
        <v>3</v>
      </c>
      <c r="G148" s="61">
        <v>40</v>
      </c>
      <c r="H148" s="35"/>
      <c r="I148" s="35">
        <f t="shared" si="5"/>
        <v>0</v>
      </c>
      <c r="J148" s="29"/>
      <c r="K148" s="36"/>
      <c r="L148" s="16"/>
    </row>
    <row r="149" spans="1:12" ht="25.5" x14ac:dyDescent="0.25">
      <c r="A149" s="30">
        <v>146</v>
      </c>
      <c r="B149" s="31">
        <v>303790</v>
      </c>
      <c r="C149" s="32" t="s">
        <v>109</v>
      </c>
      <c r="D149" s="33" t="s">
        <v>110</v>
      </c>
      <c r="E149" s="27"/>
      <c r="F149" s="28" t="s">
        <v>3</v>
      </c>
      <c r="G149" s="61">
        <v>30</v>
      </c>
      <c r="H149" s="35"/>
      <c r="I149" s="35">
        <f t="shared" si="5"/>
        <v>0</v>
      </c>
      <c r="J149" s="29"/>
      <c r="K149" s="36"/>
      <c r="L149" s="16"/>
    </row>
    <row r="150" spans="1:12" ht="16.899999999999999" customHeight="1" x14ac:dyDescent="0.25">
      <c r="A150" s="30">
        <v>147</v>
      </c>
      <c r="B150" s="31">
        <v>303658</v>
      </c>
      <c r="C150" s="32" t="s">
        <v>111</v>
      </c>
      <c r="D150" s="33"/>
      <c r="E150" s="27"/>
      <c r="F150" s="28" t="s">
        <v>3</v>
      </c>
      <c r="G150" s="61">
        <v>85</v>
      </c>
      <c r="H150" s="35"/>
      <c r="I150" s="35">
        <f t="shared" si="5"/>
        <v>0</v>
      </c>
      <c r="J150" s="29"/>
      <c r="K150" s="36"/>
      <c r="L150" s="16"/>
    </row>
    <row r="151" spans="1:12" ht="16.899999999999999" customHeight="1" x14ac:dyDescent="0.25">
      <c r="A151" s="30">
        <v>148</v>
      </c>
      <c r="B151" s="31">
        <v>303603</v>
      </c>
      <c r="C151" s="32" t="s">
        <v>112</v>
      </c>
      <c r="D151" s="33" t="s">
        <v>113</v>
      </c>
      <c r="E151" s="27"/>
      <c r="F151" s="28" t="s">
        <v>3</v>
      </c>
      <c r="G151" s="61">
        <v>70</v>
      </c>
      <c r="H151" s="35"/>
      <c r="I151" s="35">
        <f t="shared" si="5"/>
        <v>0</v>
      </c>
      <c r="J151" s="29"/>
      <c r="K151" s="36"/>
      <c r="L151" s="17"/>
    </row>
    <row r="152" spans="1:12" ht="38.25" x14ac:dyDescent="0.25">
      <c r="A152" s="30">
        <v>149</v>
      </c>
      <c r="B152" s="31">
        <v>303623</v>
      </c>
      <c r="C152" s="32" t="s">
        <v>371</v>
      </c>
      <c r="D152" s="33" t="s">
        <v>372</v>
      </c>
      <c r="E152" s="27"/>
      <c r="F152" s="28" t="s">
        <v>3</v>
      </c>
      <c r="G152" s="61">
        <v>20</v>
      </c>
      <c r="H152" s="35"/>
      <c r="I152" s="35">
        <f t="shared" si="5"/>
        <v>0</v>
      </c>
      <c r="J152" s="29"/>
      <c r="K152" s="36"/>
      <c r="L152" s="16"/>
    </row>
    <row r="153" spans="1:12" ht="16.899999999999999" customHeight="1" x14ac:dyDescent="0.25">
      <c r="A153" s="30">
        <v>150</v>
      </c>
      <c r="B153" s="31">
        <v>303374</v>
      </c>
      <c r="C153" s="33" t="s">
        <v>304</v>
      </c>
      <c r="D153" s="33"/>
      <c r="E153" s="27"/>
      <c r="F153" s="28" t="s">
        <v>3</v>
      </c>
      <c r="G153" s="61">
        <v>30</v>
      </c>
      <c r="H153" s="35"/>
      <c r="I153" s="35">
        <f t="shared" si="5"/>
        <v>0</v>
      </c>
      <c r="J153" s="29"/>
      <c r="K153" s="36"/>
      <c r="L153" s="17"/>
    </row>
    <row r="154" spans="1:12" ht="16.899999999999999" customHeight="1" x14ac:dyDescent="0.25">
      <c r="A154" s="30">
        <v>151</v>
      </c>
      <c r="B154" s="31">
        <v>303622</v>
      </c>
      <c r="C154" s="33" t="s">
        <v>303</v>
      </c>
      <c r="D154" s="33"/>
      <c r="E154" s="27"/>
      <c r="F154" s="28" t="s">
        <v>3</v>
      </c>
      <c r="G154" s="61">
        <v>30</v>
      </c>
      <c r="H154" s="35"/>
      <c r="I154" s="35">
        <f t="shared" si="5"/>
        <v>0</v>
      </c>
      <c r="J154" s="29"/>
      <c r="K154" s="36"/>
      <c r="L154" s="17"/>
    </row>
    <row r="155" spans="1:12" ht="16.899999999999999" customHeight="1" x14ac:dyDescent="0.25">
      <c r="A155" s="30">
        <v>152</v>
      </c>
      <c r="B155" s="31">
        <v>303375</v>
      </c>
      <c r="C155" s="33" t="s">
        <v>305</v>
      </c>
      <c r="D155" s="33"/>
      <c r="E155" s="27"/>
      <c r="F155" s="28" t="s">
        <v>3</v>
      </c>
      <c r="G155" s="61">
        <v>10</v>
      </c>
      <c r="H155" s="35"/>
      <c r="I155" s="35">
        <f t="shared" si="5"/>
        <v>0</v>
      </c>
      <c r="J155" s="29"/>
      <c r="K155" s="36"/>
      <c r="L155" s="17"/>
    </row>
    <row r="156" spans="1:12" ht="25.5" x14ac:dyDescent="0.25">
      <c r="A156" s="30">
        <v>153</v>
      </c>
      <c r="B156" s="31">
        <v>303715</v>
      </c>
      <c r="C156" s="33" t="s">
        <v>114</v>
      </c>
      <c r="D156" s="33" t="s">
        <v>3</v>
      </c>
      <c r="E156" s="27"/>
      <c r="F156" s="28" t="s">
        <v>3</v>
      </c>
      <c r="G156" s="61">
        <v>40</v>
      </c>
      <c r="H156" s="35"/>
      <c r="I156" s="35">
        <f t="shared" si="5"/>
        <v>0</v>
      </c>
      <c r="J156" s="29"/>
      <c r="K156" s="36"/>
      <c r="L156" s="16"/>
    </row>
    <row r="157" spans="1:12" ht="16.899999999999999" customHeight="1" x14ac:dyDescent="0.25">
      <c r="A157" s="30">
        <v>154</v>
      </c>
      <c r="B157" s="31">
        <v>303424</v>
      </c>
      <c r="C157" s="33" t="s">
        <v>415</v>
      </c>
      <c r="D157" s="33" t="s">
        <v>262</v>
      </c>
      <c r="E157" s="27"/>
      <c r="F157" s="28" t="s">
        <v>3</v>
      </c>
      <c r="G157" s="61">
        <v>10</v>
      </c>
      <c r="H157" s="35"/>
      <c r="I157" s="35">
        <f t="shared" si="5"/>
        <v>0</v>
      </c>
      <c r="J157" s="29"/>
      <c r="K157" s="36"/>
      <c r="L157" s="16"/>
    </row>
    <row r="158" spans="1:12" ht="16.899999999999999" customHeight="1" x14ac:dyDescent="0.25">
      <c r="A158" s="30">
        <v>155</v>
      </c>
      <c r="B158" s="31">
        <v>303425</v>
      </c>
      <c r="C158" s="33" t="s">
        <v>115</v>
      </c>
      <c r="D158" s="33"/>
      <c r="E158" s="27"/>
      <c r="F158" s="28" t="s">
        <v>3</v>
      </c>
      <c r="G158" s="61">
        <v>10</v>
      </c>
      <c r="H158" s="35"/>
      <c r="I158" s="35">
        <f t="shared" si="5"/>
        <v>0</v>
      </c>
      <c r="J158" s="29"/>
      <c r="K158" s="36"/>
      <c r="L158" s="16"/>
    </row>
    <row r="159" spans="1:12" ht="16.899999999999999" customHeight="1" x14ac:dyDescent="0.25">
      <c r="A159" s="30">
        <v>156</v>
      </c>
      <c r="B159" s="31">
        <v>303642</v>
      </c>
      <c r="C159" s="33" t="s">
        <v>440</v>
      </c>
      <c r="D159" s="33" t="s">
        <v>416</v>
      </c>
      <c r="E159" s="27"/>
      <c r="F159" s="28" t="s">
        <v>3</v>
      </c>
      <c r="G159" s="61">
        <v>5</v>
      </c>
      <c r="H159" s="35"/>
      <c r="I159" s="35">
        <f t="shared" si="5"/>
        <v>0</v>
      </c>
      <c r="J159" s="29"/>
      <c r="K159" s="36"/>
      <c r="L159" s="17"/>
    </row>
    <row r="160" spans="1:12" ht="16.899999999999999" customHeight="1" x14ac:dyDescent="0.25">
      <c r="A160" s="30">
        <v>157</v>
      </c>
      <c r="B160" s="31">
        <v>303421</v>
      </c>
      <c r="C160" s="33" t="s">
        <v>116</v>
      </c>
      <c r="D160" s="33"/>
      <c r="E160" s="27"/>
      <c r="F160" s="28" t="s">
        <v>3</v>
      </c>
      <c r="G160" s="61">
        <v>20</v>
      </c>
      <c r="H160" s="35"/>
      <c r="I160" s="35">
        <f t="shared" si="5"/>
        <v>0</v>
      </c>
      <c r="J160" s="29"/>
      <c r="K160" s="36"/>
      <c r="L160" s="17"/>
    </row>
    <row r="161" spans="1:12" ht="16.899999999999999" customHeight="1" x14ac:dyDescent="0.25">
      <c r="A161" s="30">
        <v>158</v>
      </c>
      <c r="B161" s="31">
        <v>303419</v>
      </c>
      <c r="C161" s="33" t="s">
        <v>117</v>
      </c>
      <c r="D161" s="33"/>
      <c r="E161" s="27"/>
      <c r="F161" s="28" t="s">
        <v>3</v>
      </c>
      <c r="G161" s="61">
        <v>20</v>
      </c>
      <c r="H161" s="35"/>
      <c r="I161" s="35">
        <f t="shared" si="5"/>
        <v>0</v>
      </c>
      <c r="J161" s="29"/>
      <c r="K161" s="36"/>
      <c r="L161" s="16"/>
    </row>
    <row r="162" spans="1:12" ht="25.5" x14ac:dyDescent="0.25">
      <c r="A162" s="30">
        <v>159</v>
      </c>
      <c r="B162" s="31">
        <v>303420</v>
      </c>
      <c r="C162" s="33" t="s">
        <v>441</v>
      </c>
      <c r="D162" s="33"/>
      <c r="E162" s="27"/>
      <c r="F162" s="28" t="s">
        <v>3</v>
      </c>
      <c r="G162" s="61">
        <v>10</v>
      </c>
      <c r="H162" s="35"/>
      <c r="I162" s="35">
        <f t="shared" si="5"/>
        <v>0</v>
      </c>
      <c r="J162" s="29"/>
      <c r="K162" s="36"/>
      <c r="L162" s="16"/>
    </row>
    <row r="163" spans="1:12" ht="16.899999999999999" customHeight="1" x14ac:dyDescent="0.25">
      <c r="A163" s="30">
        <v>160</v>
      </c>
      <c r="B163" s="31">
        <v>303422</v>
      </c>
      <c r="C163" s="33" t="s">
        <v>118</v>
      </c>
      <c r="D163" s="33"/>
      <c r="E163" s="27"/>
      <c r="F163" s="28" t="s">
        <v>3</v>
      </c>
      <c r="G163" s="61">
        <v>10</v>
      </c>
      <c r="H163" s="35"/>
      <c r="I163" s="35">
        <f t="shared" si="5"/>
        <v>0</v>
      </c>
      <c r="J163" s="29"/>
      <c r="K163" s="36"/>
      <c r="L163" s="16"/>
    </row>
    <row r="164" spans="1:12" ht="16.899999999999999" customHeight="1" x14ac:dyDescent="0.25">
      <c r="A164" s="30">
        <v>161</v>
      </c>
      <c r="B164" s="31">
        <v>303641</v>
      </c>
      <c r="C164" s="33" t="s">
        <v>119</v>
      </c>
      <c r="D164" s="33" t="s">
        <v>261</v>
      </c>
      <c r="E164" s="27"/>
      <c r="F164" s="28" t="s">
        <v>3</v>
      </c>
      <c r="G164" s="61">
        <v>10</v>
      </c>
      <c r="H164" s="35"/>
      <c r="I164" s="35">
        <f t="shared" si="5"/>
        <v>0</v>
      </c>
      <c r="J164" s="29"/>
      <c r="K164" s="36"/>
      <c r="L164" s="16"/>
    </row>
    <row r="165" spans="1:12" ht="16.899999999999999" customHeight="1" x14ac:dyDescent="0.25">
      <c r="A165" s="30">
        <v>162</v>
      </c>
      <c r="B165" s="31">
        <v>303214</v>
      </c>
      <c r="C165" s="33" t="s">
        <v>120</v>
      </c>
      <c r="D165" s="33"/>
      <c r="E165" s="27" t="s">
        <v>121</v>
      </c>
      <c r="F165" s="28" t="s">
        <v>76</v>
      </c>
      <c r="G165" s="61">
        <v>70</v>
      </c>
      <c r="H165" s="35"/>
      <c r="I165" s="35">
        <f t="shared" si="5"/>
        <v>0</v>
      </c>
      <c r="J165" s="29"/>
      <c r="K165" s="36"/>
      <c r="L165" s="16"/>
    </row>
    <row r="166" spans="1:12" ht="16.899999999999999" customHeight="1" x14ac:dyDescent="0.25">
      <c r="A166" s="30">
        <v>163</v>
      </c>
      <c r="B166" s="31">
        <v>303427</v>
      </c>
      <c r="C166" s="33" t="s">
        <v>428</v>
      </c>
      <c r="D166" s="33"/>
      <c r="E166" s="27" t="s">
        <v>121</v>
      </c>
      <c r="F166" s="28" t="s">
        <v>76</v>
      </c>
      <c r="G166" s="61">
        <v>380</v>
      </c>
      <c r="H166" s="35"/>
      <c r="I166" s="35">
        <f t="shared" si="5"/>
        <v>0</v>
      </c>
      <c r="J166" s="29"/>
      <c r="K166" s="36"/>
      <c r="L166" s="16"/>
    </row>
    <row r="167" spans="1:12" ht="16.899999999999999" customHeight="1" x14ac:dyDescent="0.25">
      <c r="A167" s="30">
        <v>164</v>
      </c>
      <c r="B167" s="31">
        <v>303651</v>
      </c>
      <c r="C167" s="33" t="s">
        <v>122</v>
      </c>
      <c r="D167" s="33"/>
      <c r="E167" s="27" t="s">
        <v>121</v>
      </c>
      <c r="F167" s="28" t="s">
        <v>76</v>
      </c>
      <c r="G167" s="61">
        <v>100</v>
      </c>
      <c r="H167" s="35"/>
      <c r="I167" s="35">
        <f t="shared" si="5"/>
        <v>0</v>
      </c>
      <c r="J167" s="29"/>
      <c r="K167" s="36"/>
      <c r="L167" s="16"/>
    </row>
    <row r="168" spans="1:12" ht="16.899999999999999" customHeight="1" x14ac:dyDescent="0.25">
      <c r="A168" s="30">
        <v>165</v>
      </c>
      <c r="B168" s="31">
        <v>303811</v>
      </c>
      <c r="C168" s="33" t="s">
        <v>123</v>
      </c>
      <c r="D168" s="33"/>
      <c r="E168" s="27" t="s">
        <v>121</v>
      </c>
      <c r="F168" s="28" t="s">
        <v>76</v>
      </c>
      <c r="G168" s="61">
        <v>10</v>
      </c>
      <c r="H168" s="35"/>
      <c r="I168" s="35">
        <f t="shared" si="5"/>
        <v>0</v>
      </c>
      <c r="J168" s="29"/>
      <c r="K168" s="36"/>
      <c r="L168" s="16"/>
    </row>
    <row r="169" spans="1:12" ht="25.5" x14ac:dyDescent="0.25">
      <c r="A169" s="30">
        <v>166</v>
      </c>
      <c r="B169" s="31">
        <v>303426</v>
      </c>
      <c r="C169" s="33" t="s">
        <v>124</v>
      </c>
      <c r="D169" s="33"/>
      <c r="E169" s="27" t="s">
        <v>125</v>
      </c>
      <c r="F169" s="28" t="s">
        <v>76</v>
      </c>
      <c r="G169" s="61">
        <v>30</v>
      </c>
      <c r="H169" s="35"/>
      <c r="I169" s="35">
        <f>G169*H169</f>
        <v>0</v>
      </c>
      <c r="J169" s="29"/>
      <c r="K169" s="36"/>
      <c r="L169" s="16"/>
    </row>
    <row r="170" spans="1:12" ht="25.5" x14ac:dyDescent="0.25">
      <c r="A170" s="30">
        <v>167</v>
      </c>
      <c r="B170" s="31">
        <v>303650</v>
      </c>
      <c r="C170" s="33" t="s">
        <v>126</v>
      </c>
      <c r="D170" s="33"/>
      <c r="E170" s="27" t="s">
        <v>127</v>
      </c>
      <c r="F170" s="28" t="s">
        <v>76</v>
      </c>
      <c r="G170" s="61">
        <v>50</v>
      </c>
      <c r="H170" s="35"/>
      <c r="I170" s="35">
        <f t="shared" ref="I170:I191" si="6">G170*H170</f>
        <v>0</v>
      </c>
      <c r="J170" s="29"/>
      <c r="K170" s="36"/>
      <c r="L170" s="17"/>
    </row>
    <row r="171" spans="1:12" ht="25.5" x14ac:dyDescent="0.25">
      <c r="A171" s="30">
        <v>168</v>
      </c>
      <c r="B171" s="31">
        <v>303648</v>
      </c>
      <c r="C171" s="33" t="s">
        <v>128</v>
      </c>
      <c r="D171" s="33"/>
      <c r="E171" s="27" t="s">
        <v>129</v>
      </c>
      <c r="F171" s="28" t="s">
        <v>76</v>
      </c>
      <c r="G171" s="61">
        <v>250</v>
      </c>
      <c r="H171" s="35"/>
      <c r="I171" s="35">
        <f t="shared" si="6"/>
        <v>0</v>
      </c>
      <c r="J171" s="29"/>
      <c r="K171" s="36"/>
      <c r="L171" s="17"/>
    </row>
    <row r="172" spans="1:12" ht="16.899999999999999" customHeight="1" x14ac:dyDescent="0.25">
      <c r="A172" s="30">
        <v>169</v>
      </c>
      <c r="B172" s="31">
        <v>303428</v>
      </c>
      <c r="C172" s="33" t="s">
        <v>429</v>
      </c>
      <c r="D172" s="33" t="s">
        <v>130</v>
      </c>
      <c r="E172" s="27"/>
      <c r="F172" s="28" t="s">
        <v>3</v>
      </c>
      <c r="G172" s="61">
        <v>1100</v>
      </c>
      <c r="H172" s="35"/>
      <c r="I172" s="35">
        <f t="shared" si="6"/>
        <v>0</v>
      </c>
      <c r="J172" s="29"/>
      <c r="K172" s="36"/>
      <c r="L172" s="17"/>
    </row>
    <row r="173" spans="1:12" ht="16.899999999999999" customHeight="1" x14ac:dyDescent="0.25">
      <c r="A173" s="30">
        <v>170</v>
      </c>
      <c r="B173" s="31">
        <v>303429</v>
      </c>
      <c r="C173" s="33" t="s">
        <v>367</v>
      </c>
      <c r="D173" s="33" t="s">
        <v>131</v>
      </c>
      <c r="E173" s="27"/>
      <c r="F173" s="28" t="s">
        <v>3</v>
      </c>
      <c r="G173" s="61">
        <v>350</v>
      </c>
      <c r="H173" s="35"/>
      <c r="I173" s="35">
        <f t="shared" si="6"/>
        <v>0</v>
      </c>
      <c r="J173" s="29"/>
      <c r="K173" s="36"/>
      <c r="L173" s="17"/>
    </row>
    <row r="174" spans="1:12" ht="16.899999999999999" customHeight="1" x14ac:dyDescent="0.25">
      <c r="A174" s="30">
        <v>171</v>
      </c>
      <c r="B174" s="31">
        <v>303430</v>
      </c>
      <c r="C174" s="33" t="s">
        <v>368</v>
      </c>
      <c r="D174" s="33" t="s">
        <v>132</v>
      </c>
      <c r="E174" s="27"/>
      <c r="F174" s="28" t="s">
        <v>3</v>
      </c>
      <c r="G174" s="61">
        <v>180</v>
      </c>
      <c r="H174" s="35"/>
      <c r="I174" s="35">
        <f t="shared" si="6"/>
        <v>0</v>
      </c>
      <c r="J174" s="29"/>
      <c r="K174" s="36"/>
      <c r="L174" s="17"/>
    </row>
    <row r="175" spans="1:12" s="2" customFormat="1" ht="16.899999999999999" customHeight="1" x14ac:dyDescent="0.25">
      <c r="A175" s="30">
        <v>172</v>
      </c>
      <c r="B175" s="31">
        <v>303434</v>
      </c>
      <c r="C175" s="33" t="s">
        <v>133</v>
      </c>
      <c r="D175" s="33"/>
      <c r="E175" s="27" t="s">
        <v>129</v>
      </c>
      <c r="F175" s="28" t="s">
        <v>76</v>
      </c>
      <c r="G175" s="61">
        <v>10</v>
      </c>
      <c r="H175" s="35"/>
      <c r="I175" s="35">
        <f t="shared" si="6"/>
        <v>0</v>
      </c>
      <c r="J175" s="29"/>
      <c r="K175" s="36"/>
      <c r="L175" s="20"/>
    </row>
    <row r="176" spans="1:12" ht="25.5" x14ac:dyDescent="0.25">
      <c r="A176" s="30">
        <v>173</v>
      </c>
      <c r="B176" s="31">
        <v>303659</v>
      </c>
      <c r="C176" s="33" t="s">
        <v>369</v>
      </c>
      <c r="D176" s="33" t="s">
        <v>370</v>
      </c>
      <c r="E176" s="27"/>
      <c r="F176" s="28" t="s">
        <v>3</v>
      </c>
      <c r="G176" s="61">
        <v>1100</v>
      </c>
      <c r="H176" s="35"/>
      <c r="I176" s="35">
        <f t="shared" si="6"/>
        <v>0</v>
      </c>
      <c r="J176" s="29"/>
      <c r="K176" s="36"/>
      <c r="L176" s="17"/>
    </row>
    <row r="177" spans="1:12" ht="25.5" x14ac:dyDescent="0.25">
      <c r="A177" s="30">
        <v>174</v>
      </c>
      <c r="B177" s="31">
        <v>303343</v>
      </c>
      <c r="C177" s="32" t="s">
        <v>134</v>
      </c>
      <c r="D177" s="33" t="s">
        <v>244</v>
      </c>
      <c r="E177" s="27"/>
      <c r="F177" s="28" t="s">
        <v>3</v>
      </c>
      <c r="G177" s="61">
        <v>50</v>
      </c>
      <c r="H177" s="35"/>
      <c r="I177" s="35">
        <f t="shared" si="6"/>
        <v>0</v>
      </c>
      <c r="J177" s="29"/>
      <c r="K177" s="36"/>
      <c r="L177" s="16"/>
    </row>
    <row r="178" spans="1:12" ht="25.5" x14ac:dyDescent="0.25">
      <c r="A178" s="30">
        <v>175</v>
      </c>
      <c r="B178" s="31">
        <v>303342</v>
      </c>
      <c r="C178" s="32" t="s">
        <v>135</v>
      </c>
      <c r="D178" s="33" t="s">
        <v>244</v>
      </c>
      <c r="E178" s="27"/>
      <c r="F178" s="28" t="s">
        <v>3</v>
      </c>
      <c r="G178" s="61">
        <v>90</v>
      </c>
      <c r="H178" s="35"/>
      <c r="I178" s="35">
        <f t="shared" si="6"/>
        <v>0</v>
      </c>
      <c r="J178" s="29"/>
      <c r="K178" s="36"/>
      <c r="L178" s="16"/>
    </row>
    <row r="179" spans="1:12" ht="25.5" x14ac:dyDescent="0.25">
      <c r="A179" s="30">
        <v>176</v>
      </c>
      <c r="B179" s="31">
        <v>303310</v>
      </c>
      <c r="C179" s="32" t="s">
        <v>136</v>
      </c>
      <c r="D179" s="33"/>
      <c r="E179" s="27"/>
      <c r="F179" s="28" t="s">
        <v>3</v>
      </c>
      <c r="G179" s="61">
        <v>50</v>
      </c>
      <c r="H179" s="35"/>
      <c r="I179" s="35">
        <f t="shared" si="6"/>
        <v>0</v>
      </c>
      <c r="J179" s="29"/>
      <c r="K179" s="36"/>
      <c r="L179" s="17"/>
    </row>
    <row r="180" spans="1:12" ht="25.5" x14ac:dyDescent="0.25">
      <c r="A180" s="30">
        <v>177</v>
      </c>
      <c r="B180" s="31">
        <v>303556</v>
      </c>
      <c r="C180" s="33" t="s">
        <v>137</v>
      </c>
      <c r="D180" s="33" t="s">
        <v>284</v>
      </c>
      <c r="E180" s="27"/>
      <c r="F180" s="28" t="s">
        <v>3</v>
      </c>
      <c r="G180" s="61">
        <v>40</v>
      </c>
      <c r="H180" s="35"/>
      <c r="I180" s="35">
        <f t="shared" si="6"/>
        <v>0</v>
      </c>
      <c r="J180" s="29"/>
      <c r="K180" s="36"/>
      <c r="L180" s="16"/>
    </row>
    <row r="181" spans="1:12" ht="16.899999999999999" customHeight="1" x14ac:dyDescent="0.25">
      <c r="A181" s="30">
        <v>178</v>
      </c>
      <c r="B181" s="31">
        <v>303311</v>
      </c>
      <c r="C181" s="32" t="s">
        <v>138</v>
      </c>
      <c r="D181" s="33"/>
      <c r="E181" s="27"/>
      <c r="F181" s="28" t="s">
        <v>3</v>
      </c>
      <c r="G181" s="61">
        <v>250</v>
      </c>
      <c r="H181" s="35"/>
      <c r="I181" s="35">
        <f t="shared" si="6"/>
        <v>0</v>
      </c>
      <c r="J181" s="29"/>
      <c r="K181" s="47"/>
      <c r="L181" s="17"/>
    </row>
    <row r="182" spans="1:12" ht="16.899999999999999" customHeight="1" x14ac:dyDescent="0.25">
      <c r="A182" s="30">
        <v>179</v>
      </c>
      <c r="B182" s="31">
        <v>303557</v>
      </c>
      <c r="C182" s="33" t="s">
        <v>283</v>
      </c>
      <c r="D182" s="33"/>
      <c r="E182" s="27"/>
      <c r="F182" s="28" t="s">
        <v>3</v>
      </c>
      <c r="G182" s="61">
        <v>70</v>
      </c>
      <c r="H182" s="35"/>
      <c r="I182" s="35">
        <f t="shared" si="6"/>
        <v>0</v>
      </c>
      <c r="J182" s="29"/>
      <c r="K182" s="36"/>
      <c r="L182" s="16"/>
    </row>
    <row r="183" spans="1:12" ht="38.25" x14ac:dyDescent="0.25">
      <c r="A183" s="30">
        <v>180</v>
      </c>
      <c r="B183" s="31">
        <v>303312</v>
      </c>
      <c r="C183" s="33" t="s">
        <v>139</v>
      </c>
      <c r="D183" s="33" t="s">
        <v>374</v>
      </c>
      <c r="E183" s="27"/>
      <c r="F183" s="28" t="s">
        <v>3</v>
      </c>
      <c r="G183" s="61">
        <v>10</v>
      </c>
      <c r="H183" s="35"/>
      <c r="I183" s="35">
        <f t="shared" si="6"/>
        <v>0</v>
      </c>
      <c r="J183" s="29"/>
      <c r="K183" s="36"/>
      <c r="L183" s="17"/>
    </row>
    <row r="184" spans="1:12" ht="25.5" x14ac:dyDescent="0.25">
      <c r="A184" s="30">
        <v>181</v>
      </c>
      <c r="B184" s="31">
        <v>303205</v>
      </c>
      <c r="C184" s="33" t="s">
        <v>140</v>
      </c>
      <c r="D184" s="33" t="s">
        <v>141</v>
      </c>
      <c r="E184" s="27"/>
      <c r="F184" s="28" t="s">
        <v>3</v>
      </c>
      <c r="G184" s="61">
        <v>150</v>
      </c>
      <c r="H184" s="35"/>
      <c r="I184" s="35">
        <f t="shared" si="6"/>
        <v>0</v>
      </c>
      <c r="J184" s="29"/>
      <c r="K184" s="36"/>
      <c r="L184" s="16"/>
    </row>
    <row r="185" spans="1:12" s="10" customFormat="1" ht="16.899999999999999" customHeight="1" x14ac:dyDescent="0.25">
      <c r="A185" s="23">
        <v>182</v>
      </c>
      <c r="B185" s="24">
        <v>303212</v>
      </c>
      <c r="C185" s="25" t="s">
        <v>308</v>
      </c>
      <c r="D185" s="26" t="s">
        <v>245</v>
      </c>
      <c r="E185" s="42"/>
      <c r="F185" s="75" t="s">
        <v>3</v>
      </c>
      <c r="G185" s="61">
        <v>80</v>
      </c>
      <c r="H185" s="35"/>
      <c r="I185" s="35">
        <f t="shared" si="6"/>
        <v>0</v>
      </c>
      <c r="J185" s="29"/>
      <c r="K185" s="36"/>
      <c r="L185" s="18"/>
    </row>
    <row r="186" spans="1:12" s="10" customFormat="1" ht="16.899999999999999" customHeight="1" x14ac:dyDescent="0.25">
      <c r="A186" s="23">
        <v>183</v>
      </c>
      <c r="B186" s="24">
        <v>303369</v>
      </c>
      <c r="C186" s="25" t="s">
        <v>309</v>
      </c>
      <c r="D186" s="26" t="s">
        <v>245</v>
      </c>
      <c r="E186" s="42"/>
      <c r="F186" s="75" t="s">
        <v>3</v>
      </c>
      <c r="G186" s="61">
        <v>100</v>
      </c>
      <c r="H186" s="35"/>
      <c r="I186" s="35">
        <f t="shared" si="6"/>
        <v>0</v>
      </c>
      <c r="J186" s="29"/>
      <c r="K186" s="36"/>
      <c r="L186" s="18"/>
    </row>
    <row r="187" spans="1:12" ht="25.5" x14ac:dyDescent="0.25">
      <c r="A187" s="30">
        <v>184</v>
      </c>
      <c r="B187" s="31">
        <v>303619</v>
      </c>
      <c r="C187" s="32" t="s">
        <v>142</v>
      </c>
      <c r="D187" s="33" t="s">
        <v>143</v>
      </c>
      <c r="E187" s="27"/>
      <c r="F187" s="28" t="s">
        <v>3</v>
      </c>
      <c r="G187" s="61">
        <v>20</v>
      </c>
      <c r="H187" s="35"/>
      <c r="I187" s="35">
        <f t="shared" si="6"/>
        <v>0</v>
      </c>
      <c r="J187" s="29"/>
      <c r="K187" s="36"/>
      <c r="L187" s="17"/>
    </row>
    <row r="188" spans="1:12" ht="16.899999999999999" customHeight="1" x14ac:dyDescent="0.25">
      <c r="A188" s="30">
        <v>185</v>
      </c>
      <c r="B188" s="31">
        <v>303365</v>
      </c>
      <c r="C188" s="32" t="s">
        <v>144</v>
      </c>
      <c r="D188" s="33" t="s">
        <v>145</v>
      </c>
      <c r="E188" s="27"/>
      <c r="F188" s="28" t="s">
        <v>3</v>
      </c>
      <c r="G188" s="61">
        <v>10</v>
      </c>
      <c r="H188" s="35"/>
      <c r="I188" s="35">
        <f t="shared" si="6"/>
        <v>0</v>
      </c>
      <c r="J188" s="29"/>
      <c r="K188" s="36"/>
      <c r="L188" s="16"/>
    </row>
    <row r="189" spans="1:12" ht="25.5" x14ac:dyDescent="0.25">
      <c r="A189" s="30">
        <v>186</v>
      </c>
      <c r="B189" s="31">
        <v>303367</v>
      </c>
      <c r="C189" s="32" t="s">
        <v>146</v>
      </c>
      <c r="D189" s="33" t="s">
        <v>147</v>
      </c>
      <c r="E189" s="27"/>
      <c r="F189" s="28" t="s">
        <v>3</v>
      </c>
      <c r="G189" s="61">
        <v>20</v>
      </c>
      <c r="H189" s="35"/>
      <c r="I189" s="35">
        <f t="shared" si="6"/>
        <v>0</v>
      </c>
      <c r="J189" s="29"/>
      <c r="K189" s="36"/>
      <c r="L189" s="17"/>
    </row>
    <row r="190" spans="1:12" ht="16.899999999999999" customHeight="1" x14ac:dyDescent="0.25">
      <c r="A190" s="30">
        <v>187</v>
      </c>
      <c r="B190" s="31">
        <v>303370</v>
      </c>
      <c r="C190" s="32" t="s">
        <v>442</v>
      </c>
      <c r="D190" s="33" t="s">
        <v>307</v>
      </c>
      <c r="E190" s="27"/>
      <c r="F190" s="28" t="s">
        <v>3</v>
      </c>
      <c r="G190" s="61">
        <v>200</v>
      </c>
      <c r="H190" s="35"/>
      <c r="I190" s="35">
        <f t="shared" si="6"/>
        <v>0</v>
      </c>
      <c r="J190" s="29"/>
      <c r="K190" s="36"/>
      <c r="L190" s="17"/>
    </row>
    <row r="191" spans="1:12" ht="16.899999999999999" customHeight="1" x14ac:dyDescent="0.25">
      <c r="A191" s="30">
        <v>188</v>
      </c>
      <c r="B191" s="31">
        <v>303621</v>
      </c>
      <c r="C191" s="32" t="s">
        <v>148</v>
      </c>
      <c r="D191" s="33" t="s">
        <v>149</v>
      </c>
      <c r="E191" s="27"/>
      <c r="F191" s="28" t="s">
        <v>3</v>
      </c>
      <c r="G191" s="61">
        <v>5</v>
      </c>
      <c r="H191" s="35"/>
      <c r="I191" s="35">
        <f t="shared" si="6"/>
        <v>0</v>
      </c>
      <c r="J191" s="29"/>
      <c r="K191" s="36"/>
      <c r="L191" s="17"/>
    </row>
    <row r="192" spans="1:12" s="10" customFormat="1" ht="15" x14ac:dyDescent="0.25">
      <c r="A192" s="23">
        <v>189</v>
      </c>
      <c r="B192" s="24">
        <v>303595</v>
      </c>
      <c r="C192" s="25" t="s">
        <v>150</v>
      </c>
      <c r="D192" s="26" t="s">
        <v>245</v>
      </c>
      <c r="E192" s="42"/>
      <c r="F192" s="75" t="s">
        <v>3</v>
      </c>
      <c r="G192" s="61">
        <v>10</v>
      </c>
      <c r="H192" s="35"/>
      <c r="I192" s="35">
        <f>G192*H192</f>
        <v>0</v>
      </c>
      <c r="J192" s="29"/>
      <c r="K192" s="36"/>
      <c r="L192" s="17"/>
    </row>
    <row r="193" spans="1:12" ht="25.5" x14ac:dyDescent="0.25">
      <c r="A193" s="30">
        <v>190</v>
      </c>
      <c r="B193" s="31">
        <v>303346</v>
      </c>
      <c r="C193" s="32" t="s">
        <v>151</v>
      </c>
      <c r="D193" s="33"/>
      <c r="E193" s="27"/>
      <c r="F193" s="28" t="s">
        <v>3</v>
      </c>
      <c r="G193" s="61">
        <v>140</v>
      </c>
      <c r="H193" s="35"/>
      <c r="I193" s="35">
        <f t="shared" ref="I193:I212" si="7">G193*H193</f>
        <v>0</v>
      </c>
      <c r="J193" s="29"/>
      <c r="K193" s="36"/>
      <c r="L193" s="16"/>
    </row>
    <row r="194" spans="1:12" ht="16.899999999999999" customHeight="1" x14ac:dyDescent="0.25">
      <c r="A194" s="30">
        <v>191</v>
      </c>
      <c r="B194" s="31">
        <v>303347</v>
      </c>
      <c r="C194" s="32" t="s">
        <v>152</v>
      </c>
      <c r="D194" s="33"/>
      <c r="E194" s="27"/>
      <c r="F194" s="28" t="s">
        <v>3</v>
      </c>
      <c r="G194" s="61">
        <v>120</v>
      </c>
      <c r="H194" s="35"/>
      <c r="I194" s="35">
        <f t="shared" si="7"/>
        <v>0</v>
      </c>
      <c r="J194" s="29"/>
      <c r="K194" s="36"/>
      <c r="L194" s="16"/>
    </row>
    <row r="195" spans="1:12" ht="25.5" x14ac:dyDescent="0.25">
      <c r="A195" s="30">
        <v>192</v>
      </c>
      <c r="B195" s="31">
        <v>303348</v>
      </c>
      <c r="C195" s="32" t="s">
        <v>153</v>
      </c>
      <c r="D195" s="33" t="s">
        <v>154</v>
      </c>
      <c r="E195" s="27"/>
      <c r="F195" s="28" t="s">
        <v>3</v>
      </c>
      <c r="G195" s="61">
        <v>50</v>
      </c>
      <c r="H195" s="35"/>
      <c r="I195" s="35">
        <f t="shared" si="7"/>
        <v>0</v>
      </c>
      <c r="J195" s="29"/>
      <c r="K195" s="36"/>
      <c r="L195" s="17"/>
    </row>
    <row r="196" spans="1:12" ht="25.5" x14ac:dyDescent="0.25">
      <c r="A196" s="30">
        <v>193</v>
      </c>
      <c r="B196" s="31">
        <v>303211</v>
      </c>
      <c r="C196" s="32" t="s">
        <v>407</v>
      </c>
      <c r="D196" s="33" t="s">
        <v>373</v>
      </c>
      <c r="E196" s="27"/>
      <c r="F196" s="28" t="s">
        <v>3</v>
      </c>
      <c r="G196" s="61">
        <v>15</v>
      </c>
      <c r="H196" s="35"/>
      <c r="I196" s="35">
        <f t="shared" si="7"/>
        <v>0</v>
      </c>
      <c r="J196" s="29"/>
      <c r="K196" s="36"/>
      <c r="L196" s="17"/>
    </row>
    <row r="197" spans="1:12" ht="25.5" x14ac:dyDescent="0.25">
      <c r="A197" s="30">
        <v>194</v>
      </c>
      <c r="B197" s="31">
        <v>303597</v>
      </c>
      <c r="C197" s="32" t="s">
        <v>286</v>
      </c>
      <c r="D197" s="33"/>
      <c r="E197" s="27"/>
      <c r="F197" s="28" t="s">
        <v>3</v>
      </c>
      <c r="G197" s="61">
        <v>600</v>
      </c>
      <c r="H197" s="35"/>
      <c r="I197" s="35">
        <f t="shared" si="7"/>
        <v>0</v>
      </c>
      <c r="J197" s="29"/>
      <c r="K197" s="36"/>
      <c r="L197" s="17"/>
    </row>
    <row r="198" spans="1:12" ht="25.5" x14ac:dyDescent="0.25">
      <c r="A198" s="30">
        <v>195</v>
      </c>
      <c r="B198" s="31">
        <v>303598</v>
      </c>
      <c r="C198" s="32" t="s">
        <v>287</v>
      </c>
      <c r="D198" s="33"/>
      <c r="E198" s="27"/>
      <c r="F198" s="28" t="s">
        <v>3</v>
      </c>
      <c r="G198" s="61">
        <v>100</v>
      </c>
      <c r="H198" s="35"/>
      <c r="I198" s="35">
        <f t="shared" si="7"/>
        <v>0</v>
      </c>
      <c r="J198" s="29"/>
      <c r="K198" s="36"/>
      <c r="L198" s="17"/>
    </row>
    <row r="199" spans="1:12" ht="25.5" x14ac:dyDescent="0.25">
      <c r="A199" s="30">
        <v>196</v>
      </c>
      <c r="B199" s="31">
        <v>303599</v>
      </c>
      <c r="C199" s="32" t="s">
        <v>288</v>
      </c>
      <c r="D199" s="33"/>
      <c r="E199" s="27"/>
      <c r="F199" s="28" t="s">
        <v>3</v>
      </c>
      <c r="G199" s="61">
        <v>50</v>
      </c>
      <c r="H199" s="35"/>
      <c r="I199" s="35">
        <f t="shared" si="7"/>
        <v>0</v>
      </c>
      <c r="J199" s="29"/>
      <c r="K199" s="36"/>
      <c r="L199" s="17"/>
    </row>
    <row r="200" spans="1:12" ht="25.5" x14ac:dyDescent="0.25">
      <c r="A200" s="30">
        <v>197</v>
      </c>
      <c r="B200" s="31">
        <v>303600</v>
      </c>
      <c r="C200" s="32" t="s">
        <v>289</v>
      </c>
      <c r="D200" s="33"/>
      <c r="E200" s="27"/>
      <c r="F200" s="28" t="s">
        <v>3</v>
      </c>
      <c r="G200" s="61">
        <v>50</v>
      </c>
      <c r="H200" s="35"/>
      <c r="I200" s="35">
        <f t="shared" si="7"/>
        <v>0</v>
      </c>
      <c r="J200" s="29"/>
      <c r="K200" s="36"/>
      <c r="L200" s="17"/>
    </row>
    <row r="201" spans="1:12" ht="25.5" x14ac:dyDescent="0.25">
      <c r="A201" s="30">
        <v>198</v>
      </c>
      <c r="B201" s="31">
        <v>303611</v>
      </c>
      <c r="C201" s="32" t="s">
        <v>155</v>
      </c>
      <c r="D201" s="33"/>
      <c r="E201" s="27"/>
      <c r="F201" s="28" t="s">
        <v>3</v>
      </c>
      <c r="G201" s="61">
        <v>600</v>
      </c>
      <c r="H201" s="35"/>
      <c r="I201" s="35">
        <f t="shared" si="7"/>
        <v>0</v>
      </c>
      <c r="J201" s="29"/>
      <c r="K201" s="36"/>
      <c r="L201" s="17"/>
    </row>
    <row r="202" spans="1:12" ht="25.5" x14ac:dyDescent="0.25">
      <c r="A202" s="30">
        <v>199</v>
      </c>
      <c r="B202" s="31">
        <v>303604</v>
      </c>
      <c r="C202" s="32" t="s">
        <v>156</v>
      </c>
      <c r="D202" s="33"/>
      <c r="E202" s="27"/>
      <c r="F202" s="28" t="s">
        <v>3</v>
      </c>
      <c r="G202" s="61">
        <v>30</v>
      </c>
      <c r="H202" s="35"/>
      <c r="I202" s="35">
        <f t="shared" si="7"/>
        <v>0</v>
      </c>
      <c r="J202" s="29"/>
      <c r="K202" s="36"/>
      <c r="L202" s="16"/>
    </row>
    <row r="203" spans="1:12" ht="25.5" x14ac:dyDescent="0.25">
      <c r="A203" s="30">
        <v>200</v>
      </c>
      <c r="B203" s="31">
        <v>303606</v>
      </c>
      <c r="C203" s="32" t="s">
        <v>157</v>
      </c>
      <c r="D203" s="33" t="s">
        <v>246</v>
      </c>
      <c r="E203" s="27"/>
      <c r="F203" s="28" t="s">
        <v>3</v>
      </c>
      <c r="G203" s="61">
        <v>70</v>
      </c>
      <c r="H203" s="35"/>
      <c r="I203" s="35">
        <f t="shared" si="7"/>
        <v>0</v>
      </c>
      <c r="J203" s="29"/>
      <c r="K203" s="36"/>
      <c r="L203" s="16"/>
    </row>
    <row r="204" spans="1:12" ht="25.5" x14ac:dyDescent="0.25">
      <c r="A204" s="30">
        <v>201</v>
      </c>
      <c r="B204" s="31">
        <v>303607</v>
      </c>
      <c r="C204" s="32" t="s">
        <v>158</v>
      </c>
      <c r="D204" s="33" t="s">
        <v>159</v>
      </c>
      <c r="E204" s="27"/>
      <c r="F204" s="28" t="s">
        <v>3</v>
      </c>
      <c r="G204" s="61">
        <v>20</v>
      </c>
      <c r="H204" s="35"/>
      <c r="I204" s="35">
        <f t="shared" si="7"/>
        <v>0</v>
      </c>
      <c r="J204" s="29"/>
      <c r="K204" s="36"/>
      <c r="L204" s="17"/>
    </row>
    <row r="205" spans="1:12" ht="25.5" x14ac:dyDescent="0.25">
      <c r="A205" s="30">
        <v>202</v>
      </c>
      <c r="B205" s="31">
        <v>303780</v>
      </c>
      <c r="C205" s="32" t="s">
        <v>375</v>
      </c>
      <c r="D205" s="33" t="s">
        <v>160</v>
      </c>
      <c r="E205" s="27"/>
      <c r="F205" s="28" t="s">
        <v>3</v>
      </c>
      <c r="G205" s="61">
        <v>600</v>
      </c>
      <c r="H205" s="35"/>
      <c r="I205" s="35">
        <f t="shared" si="7"/>
        <v>0</v>
      </c>
      <c r="J205" s="29"/>
      <c r="K205" s="36"/>
      <c r="L205" s="17"/>
    </row>
    <row r="206" spans="1:12" ht="25.5" x14ac:dyDescent="0.25">
      <c r="A206" s="30">
        <v>203</v>
      </c>
      <c r="B206" s="31">
        <v>303371</v>
      </c>
      <c r="C206" s="33" t="s">
        <v>161</v>
      </c>
      <c r="D206" s="33" t="s">
        <v>162</v>
      </c>
      <c r="E206" s="27"/>
      <c r="F206" s="28" t="s">
        <v>3</v>
      </c>
      <c r="G206" s="61">
        <v>20</v>
      </c>
      <c r="H206" s="35"/>
      <c r="I206" s="35">
        <f t="shared" si="7"/>
        <v>0</v>
      </c>
      <c r="J206" s="29"/>
      <c r="K206" s="36"/>
      <c r="L206" s="17"/>
    </row>
    <row r="207" spans="1:12" ht="25.5" x14ac:dyDescent="0.25">
      <c r="A207" s="30">
        <v>204</v>
      </c>
      <c r="B207" s="31">
        <v>303608</v>
      </c>
      <c r="C207" s="32" t="s">
        <v>306</v>
      </c>
      <c r="D207" s="33" t="s">
        <v>163</v>
      </c>
      <c r="E207" s="27"/>
      <c r="F207" s="28" t="s">
        <v>3</v>
      </c>
      <c r="G207" s="61">
        <v>700</v>
      </c>
      <c r="H207" s="35"/>
      <c r="I207" s="35">
        <f t="shared" si="7"/>
        <v>0</v>
      </c>
      <c r="J207" s="29"/>
      <c r="K207" s="36"/>
      <c r="L207" s="16"/>
    </row>
    <row r="208" spans="1:12" ht="25.5" x14ac:dyDescent="0.25">
      <c r="A208" s="23">
        <v>205</v>
      </c>
      <c r="B208" s="24">
        <v>303609</v>
      </c>
      <c r="C208" s="25" t="s">
        <v>164</v>
      </c>
      <c r="D208" s="26" t="s">
        <v>421</v>
      </c>
      <c r="E208" s="27"/>
      <c r="F208" s="28" t="s">
        <v>3</v>
      </c>
      <c r="G208" s="61">
        <v>50</v>
      </c>
      <c r="H208" s="35"/>
      <c r="I208" s="35">
        <f t="shared" si="7"/>
        <v>0</v>
      </c>
      <c r="J208" s="29"/>
      <c r="K208" s="36"/>
      <c r="L208" s="16"/>
    </row>
    <row r="209" spans="1:12" ht="25.5" x14ac:dyDescent="0.25">
      <c r="A209" s="30">
        <v>206</v>
      </c>
      <c r="B209" s="31">
        <v>303615</v>
      </c>
      <c r="C209" s="32" t="s">
        <v>165</v>
      </c>
      <c r="D209" s="33"/>
      <c r="E209" s="27"/>
      <c r="F209" s="28" t="s">
        <v>3</v>
      </c>
      <c r="G209" s="61">
        <v>50</v>
      </c>
      <c r="H209" s="35"/>
      <c r="I209" s="35">
        <f t="shared" si="7"/>
        <v>0</v>
      </c>
      <c r="J209" s="29"/>
      <c r="K209" s="36"/>
      <c r="L209" s="17"/>
    </row>
    <row r="210" spans="1:12" ht="25.5" x14ac:dyDescent="0.25">
      <c r="A210" s="30">
        <v>207</v>
      </c>
      <c r="B210" s="31">
        <v>303616</v>
      </c>
      <c r="C210" s="32" t="s">
        <v>166</v>
      </c>
      <c r="D210" s="33"/>
      <c r="E210" s="27"/>
      <c r="F210" s="28" t="s">
        <v>3</v>
      </c>
      <c r="G210" s="61">
        <v>5</v>
      </c>
      <c r="H210" s="35"/>
      <c r="I210" s="35">
        <f t="shared" si="7"/>
        <v>0</v>
      </c>
      <c r="J210" s="29"/>
      <c r="K210" s="36"/>
      <c r="L210" s="17"/>
    </row>
    <row r="211" spans="1:12" ht="25.5" x14ac:dyDescent="0.25">
      <c r="A211" s="30">
        <v>208</v>
      </c>
      <c r="B211" s="31">
        <v>303620</v>
      </c>
      <c r="C211" s="32" t="s">
        <v>167</v>
      </c>
      <c r="D211" s="33"/>
      <c r="E211" s="27"/>
      <c r="F211" s="28" t="s">
        <v>3</v>
      </c>
      <c r="G211" s="61">
        <v>5</v>
      </c>
      <c r="H211" s="35"/>
      <c r="I211" s="35">
        <f t="shared" si="7"/>
        <v>0</v>
      </c>
      <c r="J211" s="29"/>
      <c r="K211" s="36"/>
      <c r="L211" s="17"/>
    </row>
    <row r="212" spans="1:12" ht="25.5" x14ac:dyDescent="0.25">
      <c r="A212" s="30">
        <v>209</v>
      </c>
      <c r="B212" s="31">
        <v>303373</v>
      </c>
      <c r="C212" s="32" t="s">
        <v>168</v>
      </c>
      <c r="D212" s="33"/>
      <c r="E212" s="27"/>
      <c r="F212" s="28" t="s">
        <v>3</v>
      </c>
      <c r="G212" s="61">
        <v>10</v>
      </c>
      <c r="H212" s="35"/>
      <c r="I212" s="35">
        <f t="shared" si="7"/>
        <v>0</v>
      </c>
      <c r="J212" s="29"/>
      <c r="K212" s="36"/>
      <c r="L212" s="17"/>
    </row>
    <row r="213" spans="1:12" ht="15" x14ac:dyDescent="0.25">
      <c r="A213" s="30">
        <v>210</v>
      </c>
      <c r="B213" s="31">
        <v>303612</v>
      </c>
      <c r="C213" s="32" t="s">
        <v>169</v>
      </c>
      <c r="D213" s="33"/>
      <c r="E213" s="27"/>
      <c r="F213" s="28" t="s">
        <v>3</v>
      </c>
      <c r="G213" s="61">
        <v>10</v>
      </c>
      <c r="H213" s="35"/>
      <c r="I213" s="35">
        <f>G213*H213</f>
        <v>0</v>
      </c>
      <c r="J213" s="29"/>
      <c r="K213" s="36"/>
      <c r="L213" s="17"/>
    </row>
    <row r="214" spans="1:12" ht="25.5" x14ac:dyDescent="0.25">
      <c r="A214" s="30">
        <v>211</v>
      </c>
      <c r="B214" s="31">
        <v>303618</v>
      </c>
      <c r="C214" s="33" t="s">
        <v>170</v>
      </c>
      <c r="D214" s="33" t="s">
        <v>171</v>
      </c>
      <c r="E214" s="27"/>
      <c r="F214" s="28" t="s">
        <v>3</v>
      </c>
      <c r="G214" s="61">
        <v>80</v>
      </c>
      <c r="H214" s="35"/>
      <c r="I214" s="35">
        <f t="shared" ref="I214:I234" si="8">G214*H214</f>
        <v>0</v>
      </c>
      <c r="J214" s="29"/>
      <c r="K214" s="36"/>
      <c r="L214" s="17"/>
    </row>
    <row r="215" spans="1:12" ht="15" x14ac:dyDescent="0.25">
      <c r="A215" s="30">
        <v>212</v>
      </c>
      <c r="B215" s="31">
        <v>303617</v>
      </c>
      <c r="C215" s="33" t="s">
        <v>172</v>
      </c>
      <c r="D215" s="33" t="s">
        <v>172</v>
      </c>
      <c r="E215" s="27"/>
      <c r="F215" s="28" t="s">
        <v>3</v>
      </c>
      <c r="G215" s="61">
        <v>5</v>
      </c>
      <c r="H215" s="35"/>
      <c r="I215" s="35">
        <f t="shared" si="8"/>
        <v>0</v>
      </c>
      <c r="J215" s="29"/>
      <c r="K215" s="36"/>
      <c r="L215" s="17"/>
    </row>
    <row r="216" spans="1:12" ht="15" x14ac:dyDescent="0.25">
      <c r="A216" s="30">
        <v>213</v>
      </c>
      <c r="B216" s="31">
        <v>303352</v>
      </c>
      <c r="C216" s="33" t="s">
        <v>173</v>
      </c>
      <c r="D216" s="33" t="s">
        <v>173</v>
      </c>
      <c r="E216" s="27"/>
      <c r="F216" s="28" t="s">
        <v>3</v>
      </c>
      <c r="G216" s="61">
        <v>10</v>
      </c>
      <c r="H216" s="35"/>
      <c r="I216" s="35">
        <f t="shared" si="8"/>
        <v>0</v>
      </c>
      <c r="J216" s="29"/>
      <c r="K216" s="36"/>
      <c r="L216" s="17"/>
    </row>
    <row r="217" spans="1:12" ht="16.899999999999999" customHeight="1" x14ac:dyDescent="0.25">
      <c r="A217" s="30">
        <v>214</v>
      </c>
      <c r="B217" s="31">
        <v>303613</v>
      </c>
      <c r="C217" s="33" t="s">
        <v>174</v>
      </c>
      <c r="D217" s="33" t="s">
        <v>174</v>
      </c>
      <c r="E217" s="27"/>
      <c r="F217" s="28" t="s">
        <v>3</v>
      </c>
      <c r="G217" s="61">
        <v>10</v>
      </c>
      <c r="H217" s="35"/>
      <c r="I217" s="35">
        <f t="shared" si="8"/>
        <v>0</v>
      </c>
      <c r="J217" s="29"/>
      <c r="K217" s="36"/>
      <c r="L217" s="17"/>
    </row>
    <row r="218" spans="1:12" ht="25.5" x14ac:dyDescent="0.25">
      <c r="A218" s="30">
        <v>215</v>
      </c>
      <c r="B218" s="31">
        <v>303614</v>
      </c>
      <c r="C218" s="33" t="s">
        <v>175</v>
      </c>
      <c r="D218" s="33" t="s">
        <v>176</v>
      </c>
      <c r="E218" s="27"/>
      <c r="F218" s="28" t="s">
        <v>3</v>
      </c>
      <c r="G218" s="61">
        <v>20</v>
      </c>
      <c r="H218" s="35"/>
      <c r="I218" s="35">
        <f t="shared" si="8"/>
        <v>0</v>
      </c>
      <c r="J218" s="29"/>
      <c r="K218" s="36"/>
      <c r="L218" s="17"/>
    </row>
    <row r="219" spans="1:12" ht="16.899999999999999" customHeight="1" x14ac:dyDescent="0.25">
      <c r="A219" s="30">
        <v>216</v>
      </c>
      <c r="B219" s="31">
        <v>303353</v>
      </c>
      <c r="C219" s="33" t="s">
        <v>177</v>
      </c>
      <c r="D219" s="33"/>
      <c r="E219" s="27"/>
      <c r="F219" s="28" t="s">
        <v>3</v>
      </c>
      <c r="G219" s="61">
        <v>20</v>
      </c>
      <c r="H219" s="35"/>
      <c r="I219" s="35">
        <f t="shared" si="8"/>
        <v>0</v>
      </c>
      <c r="J219" s="29"/>
      <c r="K219" s="36"/>
      <c r="L219" s="17"/>
    </row>
    <row r="220" spans="1:12" ht="16.899999999999999" customHeight="1" x14ac:dyDescent="0.25">
      <c r="A220" s="30">
        <v>217</v>
      </c>
      <c r="B220" s="31">
        <v>303354</v>
      </c>
      <c r="C220" s="33" t="s">
        <v>178</v>
      </c>
      <c r="D220" s="33"/>
      <c r="E220" s="27"/>
      <c r="F220" s="28" t="s">
        <v>3</v>
      </c>
      <c r="G220" s="61">
        <v>10</v>
      </c>
      <c r="H220" s="35"/>
      <c r="I220" s="35">
        <f t="shared" si="8"/>
        <v>0</v>
      </c>
      <c r="J220" s="29"/>
      <c r="K220" s="36"/>
      <c r="L220" s="17"/>
    </row>
    <row r="221" spans="1:12" ht="16.899999999999999" customHeight="1" x14ac:dyDescent="0.25">
      <c r="A221" s="30">
        <v>218</v>
      </c>
      <c r="B221" s="31">
        <v>303210</v>
      </c>
      <c r="C221" s="32" t="s">
        <v>179</v>
      </c>
      <c r="D221" s="33"/>
      <c r="E221" s="27"/>
      <c r="F221" s="28" t="s">
        <v>3</v>
      </c>
      <c r="G221" s="61">
        <v>30</v>
      </c>
      <c r="H221" s="35"/>
      <c r="I221" s="35">
        <f t="shared" si="8"/>
        <v>0</v>
      </c>
      <c r="J221" s="29"/>
      <c r="K221" s="36"/>
      <c r="L221" s="17"/>
    </row>
    <row r="222" spans="1:12" ht="16.899999999999999" customHeight="1" x14ac:dyDescent="0.25">
      <c r="A222" s="30">
        <v>219</v>
      </c>
      <c r="B222" s="31">
        <v>303601</v>
      </c>
      <c r="C222" s="32" t="s">
        <v>180</v>
      </c>
      <c r="D222" s="33"/>
      <c r="E222" s="27"/>
      <c r="F222" s="28" t="s">
        <v>3</v>
      </c>
      <c r="G222" s="61">
        <v>20</v>
      </c>
      <c r="H222" s="35"/>
      <c r="I222" s="35">
        <f t="shared" si="8"/>
        <v>0</v>
      </c>
      <c r="J222" s="29"/>
      <c r="K222" s="36"/>
      <c r="L222" s="16"/>
    </row>
    <row r="223" spans="1:12" ht="16.899999999999999" customHeight="1" x14ac:dyDescent="0.25">
      <c r="A223" s="30">
        <v>220</v>
      </c>
      <c r="B223" s="31">
        <v>303596</v>
      </c>
      <c r="C223" s="32" t="s">
        <v>181</v>
      </c>
      <c r="D223" s="33"/>
      <c r="E223" s="27"/>
      <c r="F223" s="28" t="s">
        <v>3</v>
      </c>
      <c r="G223" s="61">
        <v>10</v>
      </c>
      <c r="H223" s="35"/>
      <c r="I223" s="35">
        <f t="shared" si="8"/>
        <v>0</v>
      </c>
      <c r="J223" s="29"/>
      <c r="K223" s="36"/>
      <c r="L223" s="16"/>
    </row>
    <row r="224" spans="1:12" ht="25.5" x14ac:dyDescent="0.25">
      <c r="A224" s="30">
        <v>221</v>
      </c>
      <c r="B224" s="31">
        <v>303418</v>
      </c>
      <c r="C224" s="32" t="s">
        <v>182</v>
      </c>
      <c r="D224" s="33" t="s">
        <v>285</v>
      </c>
      <c r="E224" s="27"/>
      <c r="F224" s="28" t="s">
        <v>3</v>
      </c>
      <c r="G224" s="61">
        <v>20</v>
      </c>
      <c r="H224" s="35"/>
      <c r="I224" s="35">
        <f t="shared" si="8"/>
        <v>0</v>
      </c>
      <c r="J224" s="29"/>
      <c r="K224" s="36"/>
      <c r="L224" s="17"/>
    </row>
    <row r="225" spans="1:12" ht="25.5" x14ac:dyDescent="0.25">
      <c r="A225" s="30">
        <v>222</v>
      </c>
      <c r="B225" s="31">
        <v>303625</v>
      </c>
      <c r="C225" s="32" t="s">
        <v>376</v>
      </c>
      <c r="D225" s="33" t="s">
        <v>310</v>
      </c>
      <c r="E225" s="27"/>
      <c r="F225" s="28" t="s">
        <v>3</v>
      </c>
      <c r="G225" s="61">
        <v>130</v>
      </c>
      <c r="H225" s="35"/>
      <c r="I225" s="35">
        <f t="shared" si="8"/>
        <v>0</v>
      </c>
      <c r="J225" s="29"/>
      <c r="K225" s="36"/>
      <c r="L225" s="17"/>
    </row>
    <row r="226" spans="1:12" ht="25.5" x14ac:dyDescent="0.25">
      <c r="A226" s="30">
        <v>224</v>
      </c>
      <c r="B226" s="31">
        <v>303383</v>
      </c>
      <c r="C226" s="32" t="s">
        <v>184</v>
      </c>
      <c r="D226" s="33" t="s">
        <v>185</v>
      </c>
      <c r="E226" s="27"/>
      <c r="F226" s="28" t="s">
        <v>3</v>
      </c>
      <c r="G226" s="61">
        <v>40</v>
      </c>
      <c r="H226" s="35"/>
      <c r="I226" s="35">
        <f t="shared" si="8"/>
        <v>0</v>
      </c>
      <c r="J226" s="29"/>
      <c r="K226" s="36"/>
      <c r="L226" s="17"/>
    </row>
    <row r="227" spans="1:12" ht="25.5" x14ac:dyDescent="0.25">
      <c r="A227" s="30">
        <v>225</v>
      </c>
      <c r="B227" s="31">
        <v>303384</v>
      </c>
      <c r="C227" s="32" t="s">
        <v>186</v>
      </c>
      <c r="D227" s="33" t="s">
        <v>187</v>
      </c>
      <c r="E227" s="27"/>
      <c r="F227" s="28" t="s">
        <v>3</v>
      </c>
      <c r="G227" s="61">
        <v>30</v>
      </c>
      <c r="H227" s="35"/>
      <c r="I227" s="35">
        <f t="shared" si="8"/>
        <v>0</v>
      </c>
      <c r="J227" s="29"/>
      <c r="K227" s="36"/>
      <c r="L227" s="17"/>
    </row>
    <row r="228" spans="1:12" ht="25.5" x14ac:dyDescent="0.25">
      <c r="A228" s="30">
        <v>226</v>
      </c>
      <c r="B228" s="31">
        <v>303385</v>
      </c>
      <c r="C228" s="32" t="s">
        <v>188</v>
      </c>
      <c r="D228" s="33" t="s">
        <v>189</v>
      </c>
      <c r="E228" s="27"/>
      <c r="F228" s="28" t="s">
        <v>3</v>
      </c>
      <c r="G228" s="61">
        <v>100</v>
      </c>
      <c r="H228" s="35"/>
      <c r="I228" s="35">
        <f t="shared" si="8"/>
        <v>0</v>
      </c>
      <c r="J228" s="29"/>
      <c r="K228" s="36"/>
      <c r="L228" s="17"/>
    </row>
    <row r="229" spans="1:12" ht="25.5" x14ac:dyDescent="0.25">
      <c r="A229" s="30">
        <v>227</v>
      </c>
      <c r="B229" s="31">
        <v>303386</v>
      </c>
      <c r="C229" s="32" t="s">
        <v>190</v>
      </c>
      <c r="D229" s="33" t="s">
        <v>191</v>
      </c>
      <c r="E229" s="27"/>
      <c r="F229" s="28" t="s">
        <v>3</v>
      </c>
      <c r="G229" s="61">
        <v>70</v>
      </c>
      <c r="H229" s="35"/>
      <c r="I229" s="35">
        <f t="shared" si="8"/>
        <v>0</v>
      </c>
      <c r="J229" s="29"/>
      <c r="K229" s="36"/>
      <c r="L229" s="17"/>
    </row>
    <row r="230" spans="1:12" ht="25.5" x14ac:dyDescent="0.25">
      <c r="A230" s="30">
        <v>228</v>
      </c>
      <c r="B230" s="31">
        <v>303387</v>
      </c>
      <c r="C230" s="32" t="s">
        <v>192</v>
      </c>
      <c r="D230" s="33" t="s">
        <v>193</v>
      </c>
      <c r="E230" s="27"/>
      <c r="F230" s="28" t="s">
        <v>3</v>
      </c>
      <c r="G230" s="61">
        <v>50</v>
      </c>
      <c r="H230" s="35"/>
      <c r="I230" s="35">
        <f t="shared" si="8"/>
        <v>0</v>
      </c>
      <c r="J230" s="29"/>
      <c r="K230" s="36"/>
      <c r="L230" s="17"/>
    </row>
    <row r="231" spans="1:12" ht="25.5" x14ac:dyDescent="0.25">
      <c r="A231" s="30">
        <v>229</v>
      </c>
      <c r="B231" s="31">
        <v>303627</v>
      </c>
      <c r="C231" s="32" t="s">
        <v>194</v>
      </c>
      <c r="D231" s="33" t="s">
        <v>195</v>
      </c>
      <c r="E231" s="27"/>
      <c r="F231" s="28" t="s">
        <v>3</v>
      </c>
      <c r="G231" s="61">
        <v>120</v>
      </c>
      <c r="H231" s="35"/>
      <c r="I231" s="35">
        <f t="shared" si="8"/>
        <v>0</v>
      </c>
      <c r="J231" s="29"/>
      <c r="K231" s="36"/>
      <c r="L231" s="17"/>
    </row>
    <row r="232" spans="1:12" ht="25.5" x14ac:dyDescent="0.25">
      <c r="A232" s="30">
        <v>230</v>
      </c>
      <c r="B232" s="31">
        <v>303628</v>
      </c>
      <c r="C232" s="32" t="s">
        <v>196</v>
      </c>
      <c r="D232" s="33" t="s">
        <v>197</v>
      </c>
      <c r="E232" s="27"/>
      <c r="F232" s="28" t="s">
        <v>3</v>
      </c>
      <c r="G232" s="61">
        <v>50</v>
      </c>
      <c r="H232" s="35"/>
      <c r="I232" s="35">
        <f t="shared" si="8"/>
        <v>0</v>
      </c>
      <c r="J232" s="29"/>
      <c r="K232" s="36"/>
      <c r="L232" s="17"/>
    </row>
    <row r="233" spans="1:12" ht="25.5" x14ac:dyDescent="0.25">
      <c r="A233" s="30">
        <v>231</v>
      </c>
      <c r="B233" s="31">
        <v>303629</v>
      </c>
      <c r="C233" s="32" t="s">
        <v>198</v>
      </c>
      <c r="D233" s="33" t="s">
        <v>199</v>
      </c>
      <c r="E233" s="27"/>
      <c r="F233" s="28" t="s">
        <v>3</v>
      </c>
      <c r="G233" s="61">
        <v>50</v>
      </c>
      <c r="H233" s="35"/>
      <c r="I233" s="35">
        <f t="shared" si="8"/>
        <v>0</v>
      </c>
      <c r="J233" s="29"/>
      <c r="K233" s="36"/>
      <c r="L233" s="17"/>
    </row>
    <row r="234" spans="1:12" ht="25.5" x14ac:dyDescent="0.25">
      <c r="A234" s="30">
        <v>232</v>
      </c>
      <c r="B234" s="31">
        <v>303630</v>
      </c>
      <c r="C234" s="32" t="s">
        <v>200</v>
      </c>
      <c r="D234" s="33" t="s">
        <v>201</v>
      </c>
      <c r="E234" s="27"/>
      <c r="F234" s="28" t="s">
        <v>3</v>
      </c>
      <c r="G234" s="61">
        <v>40</v>
      </c>
      <c r="H234" s="35"/>
      <c r="I234" s="35">
        <f t="shared" si="8"/>
        <v>0</v>
      </c>
      <c r="J234" s="29"/>
      <c r="K234" s="36"/>
      <c r="L234" s="17"/>
    </row>
    <row r="235" spans="1:12" ht="25.5" x14ac:dyDescent="0.25">
      <c r="A235" s="30">
        <v>233</v>
      </c>
      <c r="B235" s="31">
        <v>303376</v>
      </c>
      <c r="C235" s="32" t="s">
        <v>202</v>
      </c>
      <c r="D235" s="33" t="s">
        <v>203</v>
      </c>
      <c r="E235" s="27"/>
      <c r="F235" s="28" t="s">
        <v>3</v>
      </c>
      <c r="G235" s="61">
        <v>20</v>
      </c>
      <c r="H235" s="35"/>
      <c r="I235" s="35">
        <f>G235*H235</f>
        <v>0</v>
      </c>
      <c r="J235" s="29"/>
      <c r="K235" s="36"/>
      <c r="L235" s="17"/>
    </row>
    <row r="236" spans="1:12" ht="25.5" x14ac:dyDescent="0.25">
      <c r="A236" s="30">
        <v>234</v>
      </c>
      <c r="B236" s="31">
        <v>303416</v>
      </c>
      <c r="C236" s="32" t="s">
        <v>204</v>
      </c>
      <c r="D236" s="33" t="s">
        <v>205</v>
      </c>
      <c r="E236" s="27"/>
      <c r="F236" s="28" t="s">
        <v>3</v>
      </c>
      <c r="G236" s="61">
        <v>20</v>
      </c>
      <c r="H236" s="35"/>
      <c r="I236" s="35">
        <f t="shared" ref="I236:I254" si="9">G236*H236</f>
        <v>0</v>
      </c>
      <c r="J236" s="29"/>
      <c r="K236" s="36"/>
      <c r="L236" s="16"/>
    </row>
    <row r="237" spans="1:12" ht="38.25" x14ac:dyDescent="0.25">
      <c r="A237" s="30">
        <v>235</v>
      </c>
      <c r="B237" s="48">
        <v>303410</v>
      </c>
      <c r="C237" s="32" t="s">
        <v>263</v>
      </c>
      <c r="D237" s="33" t="s">
        <v>206</v>
      </c>
      <c r="E237" s="27"/>
      <c r="F237" s="28" t="s">
        <v>3</v>
      </c>
      <c r="G237" s="61">
        <v>40</v>
      </c>
      <c r="H237" s="35"/>
      <c r="I237" s="35">
        <f t="shared" si="9"/>
        <v>0</v>
      </c>
      <c r="J237" s="29"/>
      <c r="K237" s="36"/>
      <c r="L237" s="17"/>
    </row>
    <row r="238" spans="1:12" s="2" customFormat="1" ht="38.25" x14ac:dyDescent="0.25">
      <c r="A238" s="30">
        <v>236</v>
      </c>
      <c r="B238" s="48">
        <v>303670</v>
      </c>
      <c r="C238" s="32" t="s">
        <v>264</v>
      </c>
      <c r="D238" s="33" t="s">
        <v>207</v>
      </c>
      <c r="E238" s="27"/>
      <c r="F238" s="28" t="s">
        <v>3</v>
      </c>
      <c r="G238" s="61">
        <v>60</v>
      </c>
      <c r="H238" s="35"/>
      <c r="I238" s="35">
        <f t="shared" si="9"/>
        <v>0</v>
      </c>
      <c r="J238" s="29"/>
      <c r="K238" s="36"/>
      <c r="L238" s="21"/>
    </row>
    <row r="239" spans="1:12" ht="16.899999999999999" customHeight="1" x14ac:dyDescent="0.25">
      <c r="A239" s="30">
        <v>237</v>
      </c>
      <c r="B239" s="31">
        <v>303714</v>
      </c>
      <c r="C239" s="33" t="s">
        <v>208</v>
      </c>
      <c r="D239" s="33" t="s">
        <v>208</v>
      </c>
      <c r="E239" s="27"/>
      <c r="F239" s="28" t="s">
        <v>3</v>
      </c>
      <c r="G239" s="61">
        <v>70</v>
      </c>
      <c r="H239" s="35"/>
      <c r="I239" s="35">
        <f t="shared" si="9"/>
        <v>0</v>
      </c>
      <c r="J239" s="29"/>
      <c r="K239" s="36"/>
      <c r="L239" s="17"/>
    </row>
    <row r="240" spans="1:12" ht="16.899999999999999" customHeight="1" x14ac:dyDescent="0.25">
      <c r="A240" s="30">
        <v>238</v>
      </c>
      <c r="B240" s="31">
        <v>303661</v>
      </c>
      <c r="C240" s="33" t="s">
        <v>209</v>
      </c>
      <c r="D240" s="33" t="s">
        <v>209</v>
      </c>
      <c r="E240" s="27"/>
      <c r="F240" s="28" t="s">
        <v>3</v>
      </c>
      <c r="G240" s="61">
        <v>10</v>
      </c>
      <c r="H240" s="35"/>
      <c r="I240" s="35">
        <f t="shared" si="9"/>
        <v>0</v>
      </c>
      <c r="J240" s="29"/>
      <c r="K240" s="36"/>
      <c r="L240" s="17"/>
    </row>
    <row r="241" spans="1:12" ht="16.899999999999999" customHeight="1" x14ac:dyDescent="0.25">
      <c r="A241" s="30">
        <v>239</v>
      </c>
      <c r="B241" s="31">
        <v>303702</v>
      </c>
      <c r="C241" s="33" t="s">
        <v>210</v>
      </c>
      <c r="D241" s="33" t="s">
        <v>210</v>
      </c>
      <c r="E241" s="27"/>
      <c r="F241" s="28" t="s">
        <v>3</v>
      </c>
      <c r="G241" s="61">
        <v>50</v>
      </c>
      <c r="H241" s="35"/>
      <c r="I241" s="35">
        <f t="shared" si="9"/>
        <v>0</v>
      </c>
      <c r="J241" s="29"/>
      <c r="K241" s="36"/>
      <c r="L241" s="17"/>
    </row>
    <row r="242" spans="1:12" ht="25.5" x14ac:dyDescent="0.25">
      <c r="A242" s="30">
        <v>240</v>
      </c>
      <c r="B242" s="31">
        <v>303722</v>
      </c>
      <c r="C242" s="33" t="s">
        <v>211</v>
      </c>
      <c r="D242" s="33" t="s">
        <v>211</v>
      </c>
      <c r="E242" s="27"/>
      <c r="F242" s="28" t="s">
        <v>3</v>
      </c>
      <c r="G242" s="61">
        <v>70</v>
      </c>
      <c r="H242" s="35"/>
      <c r="I242" s="35">
        <f t="shared" si="9"/>
        <v>0</v>
      </c>
      <c r="J242" s="29"/>
      <c r="K242" s="36"/>
      <c r="L242" s="17"/>
    </row>
    <row r="243" spans="1:12" ht="25.5" x14ac:dyDescent="0.25">
      <c r="A243" s="30">
        <v>241</v>
      </c>
      <c r="B243" s="31">
        <v>303000</v>
      </c>
      <c r="C243" s="33" t="s">
        <v>212</v>
      </c>
      <c r="D243" s="33" t="s">
        <v>212</v>
      </c>
      <c r="E243" s="27"/>
      <c r="F243" s="28" t="s">
        <v>3</v>
      </c>
      <c r="G243" s="61">
        <v>50</v>
      </c>
      <c r="H243" s="35"/>
      <c r="I243" s="35">
        <f t="shared" si="9"/>
        <v>0</v>
      </c>
      <c r="J243" s="29"/>
      <c r="K243" s="36"/>
      <c r="L243" s="17"/>
    </row>
    <row r="244" spans="1:12" ht="25.5" x14ac:dyDescent="0.25">
      <c r="A244" s="30">
        <v>242</v>
      </c>
      <c r="B244" s="31">
        <v>303372</v>
      </c>
      <c r="C244" s="33" t="s">
        <v>265</v>
      </c>
      <c r="D244" s="33" t="s">
        <v>265</v>
      </c>
      <c r="E244" s="49" t="s">
        <v>3</v>
      </c>
      <c r="F244" s="34" t="s">
        <v>3</v>
      </c>
      <c r="G244" s="61">
        <v>30</v>
      </c>
      <c r="H244" s="35"/>
      <c r="I244" s="35">
        <f t="shared" si="9"/>
        <v>0</v>
      </c>
      <c r="J244" s="29"/>
      <c r="K244" s="36"/>
      <c r="L244" s="17"/>
    </row>
    <row r="245" spans="1:12" ht="25.5" x14ac:dyDescent="0.25">
      <c r="A245" s="30">
        <v>243</v>
      </c>
      <c r="B245" s="31">
        <v>303639</v>
      </c>
      <c r="C245" s="33" t="s">
        <v>389</v>
      </c>
      <c r="D245" s="33" t="s">
        <v>293</v>
      </c>
      <c r="E245" s="27"/>
      <c r="F245" s="28" t="s">
        <v>266</v>
      </c>
      <c r="G245" s="61">
        <v>40</v>
      </c>
      <c r="H245" s="35"/>
      <c r="I245" s="35">
        <f t="shared" si="9"/>
        <v>0</v>
      </c>
      <c r="J245" s="29"/>
      <c r="K245" s="36"/>
      <c r="L245" s="16"/>
    </row>
    <row r="246" spans="1:12" s="2" customFormat="1" ht="25.5" x14ac:dyDescent="0.25">
      <c r="A246" s="30">
        <v>244</v>
      </c>
      <c r="B246" s="31">
        <v>303631</v>
      </c>
      <c r="C246" s="33" t="s">
        <v>390</v>
      </c>
      <c r="D246" s="33"/>
      <c r="E246" s="27"/>
      <c r="F246" s="28" t="s">
        <v>3</v>
      </c>
      <c r="G246" s="61">
        <v>170</v>
      </c>
      <c r="H246" s="35"/>
      <c r="I246" s="35">
        <f t="shared" si="9"/>
        <v>0</v>
      </c>
      <c r="J246" s="29"/>
      <c r="K246" s="36"/>
      <c r="L246" s="21"/>
    </row>
    <row r="247" spans="1:12" ht="25.5" x14ac:dyDescent="0.25">
      <c r="A247" s="30">
        <v>245</v>
      </c>
      <c r="B247" s="31">
        <v>303632</v>
      </c>
      <c r="C247" s="32" t="s">
        <v>391</v>
      </c>
      <c r="D247" s="33"/>
      <c r="E247" s="27"/>
      <c r="F247" s="28" t="s">
        <v>3</v>
      </c>
      <c r="G247" s="61">
        <v>150</v>
      </c>
      <c r="H247" s="35"/>
      <c r="I247" s="35">
        <f t="shared" si="9"/>
        <v>0</v>
      </c>
      <c r="J247" s="29"/>
      <c r="K247" s="36"/>
      <c r="L247" s="17"/>
    </row>
    <row r="248" spans="1:12" ht="25.5" x14ac:dyDescent="0.25">
      <c r="A248" s="30">
        <v>246</v>
      </c>
      <c r="B248" s="31">
        <v>303633</v>
      </c>
      <c r="C248" s="32" t="s">
        <v>392</v>
      </c>
      <c r="D248" s="33"/>
      <c r="E248" s="27"/>
      <c r="F248" s="28" t="s">
        <v>3</v>
      </c>
      <c r="G248" s="61">
        <v>200</v>
      </c>
      <c r="H248" s="35"/>
      <c r="I248" s="35">
        <f t="shared" si="9"/>
        <v>0</v>
      </c>
      <c r="J248" s="29"/>
      <c r="K248" s="36"/>
      <c r="L248" s="17"/>
    </row>
    <row r="249" spans="1:12" ht="25.5" x14ac:dyDescent="0.25">
      <c r="A249" s="30">
        <v>247</v>
      </c>
      <c r="B249" s="31">
        <v>303634</v>
      </c>
      <c r="C249" s="32" t="s">
        <v>393</v>
      </c>
      <c r="D249" s="33"/>
      <c r="E249" s="27"/>
      <c r="F249" s="28" t="s">
        <v>3</v>
      </c>
      <c r="G249" s="61">
        <v>120</v>
      </c>
      <c r="H249" s="35"/>
      <c r="I249" s="35">
        <f t="shared" si="9"/>
        <v>0</v>
      </c>
      <c r="J249" s="29"/>
      <c r="K249" s="36"/>
      <c r="L249" s="17"/>
    </row>
    <row r="250" spans="1:12" ht="25.5" x14ac:dyDescent="0.25">
      <c r="A250" s="30">
        <v>248</v>
      </c>
      <c r="B250" s="31">
        <v>303635</v>
      </c>
      <c r="C250" s="33" t="s">
        <v>394</v>
      </c>
      <c r="D250" s="33"/>
      <c r="E250" s="27"/>
      <c r="F250" s="28" t="s">
        <v>3</v>
      </c>
      <c r="G250" s="61">
        <v>80</v>
      </c>
      <c r="H250" s="35"/>
      <c r="I250" s="35">
        <f t="shared" si="9"/>
        <v>0</v>
      </c>
      <c r="J250" s="29"/>
      <c r="K250" s="36"/>
      <c r="L250" s="17"/>
    </row>
    <row r="251" spans="1:12" ht="25.5" x14ac:dyDescent="0.25">
      <c r="A251" s="30">
        <v>249</v>
      </c>
      <c r="B251" s="31">
        <v>303636</v>
      </c>
      <c r="C251" s="33" t="s">
        <v>388</v>
      </c>
      <c r="D251" s="33"/>
      <c r="E251" s="27"/>
      <c r="F251" s="28" t="s">
        <v>3</v>
      </c>
      <c r="G251" s="61">
        <v>180</v>
      </c>
      <c r="H251" s="35"/>
      <c r="I251" s="35">
        <f t="shared" si="9"/>
        <v>0</v>
      </c>
      <c r="J251" s="29"/>
      <c r="K251" s="36"/>
      <c r="L251" s="17"/>
    </row>
    <row r="252" spans="1:12" ht="25.5" x14ac:dyDescent="0.25">
      <c r="A252" s="30">
        <v>250</v>
      </c>
      <c r="B252" s="31">
        <v>303393</v>
      </c>
      <c r="C252" s="33" t="s">
        <v>387</v>
      </c>
      <c r="D252" s="33" t="s">
        <v>294</v>
      </c>
      <c r="E252" s="27"/>
      <c r="F252" s="28" t="s">
        <v>266</v>
      </c>
      <c r="G252" s="61">
        <v>50</v>
      </c>
      <c r="H252" s="35"/>
      <c r="I252" s="35">
        <f t="shared" si="9"/>
        <v>0</v>
      </c>
      <c r="J252" s="29"/>
      <c r="K252" s="36"/>
      <c r="L252" s="17"/>
    </row>
    <row r="253" spans="1:12" ht="25.5" x14ac:dyDescent="0.25">
      <c r="A253" s="23">
        <v>251</v>
      </c>
      <c r="B253" s="24">
        <v>303389</v>
      </c>
      <c r="C253" s="41" t="s">
        <v>213</v>
      </c>
      <c r="D253" s="26" t="s">
        <v>411</v>
      </c>
      <c r="E253" s="27"/>
      <c r="F253" s="28" t="s">
        <v>3</v>
      </c>
      <c r="G253" s="61">
        <v>600</v>
      </c>
      <c r="H253" s="35"/>
      <c r="I253" s="35">
        <f t="shared" si="9"/>
        <v>0</v>
      </c>
      <c r="J253" s="29"/>
      <c r="K253" s="36"/>
      <c r="L253" s="16"/>
    </row>
    <row r="254" spans="1:12" ht="25.5" x14ac:dyDescent="0.25">
      <c r="A254" s="23">
        <v>252</v>
      </c>
      <c r="B254" s="24">
        <v>303390</v>
      </c>
      <c r="C254" s="41" t="s">
        <v>214</v>
      </c>
      <c r="D254" s="26" t="s">
        <v>411</v>
      </c>
      <c r="E254" s="27"/>
      <c r="F254" s="28" t="s">
        <v>3</v>
      </c>
      <c r="G254" s="61">
        <v>650</v>
      </c>
      <c r="H254" s="35"/>
      <c r="I254" s="35">
        <f t="shared" si="9"/>
        <v>0</v>
      </c>
      <c r="J254" s="29"/>
      <c r="K254" s="36"/>
      <c r="L254" s="16"/>
    </row>
    <row r="255" spans="1:12" ht="25.5" x14ac:dyDescent="0.25">
      <c r="A255" s="23">
        <v>253</v>
      </c>
      <c r="B255" s="24">
        <v>303391</v>
      </c>
      <c r="C255" s="41" t="s">
        <v>215</v>
      </c>
      <c r="D255" s="26" t="s">
        <v>411</v>
      </c>
      <c r="E255" s="27"/>
      <c r="F255" s="28" t="s">
        <v>3</v>
      </c>
      <c r="G255" s="61">
        <v>220</v>
      </c>
      <c r="H255" s="35"/>
      <c r="I255" s="35">
        <f>G255*H255</f>
        <v>0</v>
      </c>
      <c r="J255" s="29"/>
      <c r="K255" s="36"/>
      <c r="L255" s="16"/>
    </row>
    <row r="256" spans="1:12" ht="25.5" x14ac:dyDescent="0.25">
      <c r="A256" s="30">
        <v>254</v>
      </c>
      <c r="B256" s="24">
        <v>303392</v>
      </c>
      <c r="C256" s="41" t="s">
        <v>216</v>
      </c>
      <c r="D256" s="26" t="s">
        <v>411</v>
      </c>
      <c r="E256" s="27"/>
      <c r="F256" s="28" t="s">
        <v>3</v>
      </c>
      <c r="G256" s="61">
        <v>140</v>
      </c>
      <c r="H256" s="35"/>
      <c r="I256" s="35">
        <f t="shared" ref="I256:I275" si="10">G256*H256</f>
        <v>0</v>
      </c>
      <c r="J256" s="29"/>
      <c r="K256" s="36"/>
      <c r="L256" s="16"/>
    </row>
    <row r="257" spans="1:12" ht="25.5" x14ac:dyDescent="0.25">
      <c r="A257" s="30">
        <v>255</v>
      </c>
      <c r="B257" s="24">
        <v>303388</v>
      </c>
      <c r="C257" s="41" t="s">
        <v>217</v>
      </c>
      <c r="D257" s="26" t="s">
        <v>412</v>
      </c>
      <c r="E257" s="27"/>
      <c r="F257" s="28" t="s">
        <v>3</v>
      </c>
      <c r="G257" s="61">
        <v>20</v>
      </c>
      <c r="H257" s="35"/>
      <c r="I257" s="35">
        <f t="shared" si="10"/>
        <v>0</v>
      </c>
      <c r="J257" s="29"/>
      <c r="K257" s="36"/>
      <c r="L257" s="16"/>
    </row>
    <row r="258" spans="1:12" ht="25.5" x14ac:dyDescent="0.25">
      <c r="A258" s="30">
        <v>256</v>
      </c>
      <c r="B258" s="24">
        <v>303378</v>
      </c>
      <c r="C258" s="41" t="s">
        <v>218</v>
      </c>
      <c r="D258" s="26" t="s">
        <v>413</v>
      </c>
      <c r="E258" s="27"/>
      <c r="F258" s="28" t="s">
        <v>3</v>
      </c>
      <c r="G258" s="61">
        <v>55</v>
      </c>
      <c r="H258" s="35"/>
      <c r="I258" s="35">
        <f t="shared" si="10"/>
        <v>0</v>
      </c>
      <c r="J258" s="29"/>
      <c r="K258" s="36"/>
      <c r="L258" s="16"/>
    </row>
    <row r="259" spans="1:12" ht="25.5" x14ac:dyDescent="0.25">
      <c r="A259" s="30">
        <v>257</v>
      </c>
      <c r="B259" s="24">
        <v>303379</v>
      </c>
      <c r="C259" s="41" t="s">
        <v>219</v>
      </c>
      <c r="D259" s="26" t="s">
        <v>413</v>
      </c>
      <c r="E259" s="27"/>
      <c r="F259" s="28" t="s">
        <v>3</v>
      </c>
      <c r="G259" s="61">
        <v>50</v>
      </c>
      <c r="H259" s="35"/>
      <c r="I259" s="35">
        <f t="shared" si="10"/>
        <v>0</v>
      </c>
      <c r="J259" s="29"/>
      <c r="K259" s="36"/>
      <c r="L259" s="16"/>
    </row>
    <row r="260" spans="1:12" ht="25.5" x14ac:dyDescent="0.25">
      <c r="A260" s="30">
        <v>258</v>
      </c>
      <c r="B260" s="24">
        <v>303380</v>
      </c>
      <c r="C260" s="41" t="s">
        <v>220</v>
      </c>
      <c r="D260" s="26" t="s">
        <v>413</v>
      </c>
      <c r="E260" s="27"/>
      <c r="F260" s="28" t="s">
        <v>3</v>
      </c>
      <c r="G260" s="61">
        <v>160</v>
      </c>
      <c r="H260" s="35"/>
      <c r="I260" s="35">
        <f t="shared" si="10"/>
        <v>0</v>
      </c>
      <c r="J260" s="29"/>
      <c r="K260" s="36"/>
      <c r="L260" s="16"/>
    </row>
    <row r="261" spans="1:12" ht="25.5" x14ac:dyDescent="0.25">
      <c r="A261" s="30">
        <v>259</v>
      </c>
      <c r="B261" s="24">
        <v>303381</v>
      </c>
      <c r="C261" s="41" t="s">
        <v>221</v>
      </c>
      <c r="D261" s="26" t="s">
        <v>413</v>
      </c>
      <c r="E261" s="27"/>
      <c r="F261" s="28" t="s">
        <v>3</v>
      </c>
      <c r="G261" s="61">
        <v>30</v>
      </c>
      <c r="H261" s="35"/>
      <c r="I261" s="35">
        <f t="shared" si="10"/>
        <v>0</v>
      </c>
      <c r="J261" s="29"/>
      <c r="K261" s="36"/>
      <c r="L261" s="16"/>
    </row>
    <row r="262" spans="1:12" ht="25.5" x14ac:dyDescent="0.25">
      <c r="A262" s="30">
        <v>260</v>
      </c>
      <c r="B262" s="24">
        <v>303382</v>
      </c>
      <c r="C262" s="25" t="s">
        <v>222</v>
      </c>
      <c r="D262" s="26" t="s">
        <v>414</v>
      </c>
      <c r="E262" s="27" t="s">
        <v>266</v>
      </c>
      <c r="F262" s="28" t="s">
        <v>3</v>
      </c>
      <c r="G262" s="61">
        <v>30</v>
      </c>
      <c r="H262" s="35"/>
      <c r="I262" s="35">
        <f t="shared" si="10"/>
        <v>0</v>
      </c>
      <c r="J262" s="29"/>
      <c r="K262" s="36"/>
      <c r="L262" s="16"/>
    </row>
    <row r="263" spans="1:12" ht="16.899999999999999" customHeight="1" x14ac:dyDescent="0.25">
      <c r="A263" s="30">
        <v>261</v>
      </c>
      <c r="B263" s="31">
        <v>303315</v>
      </c>
      <c r="C263" s="33" t="s">
        <v>423</v>
      </c>
      <c r="D263" s="33"/>
      <c r="E263" s="27"/>
      <c r="F263" s="28" t="s">
        <v>3</v>
      </c>
      <c r="G263" s="61">
        <v>1600</v>
      </c>
      <c r="H263" s="35"/>
      <c r="I263" s="35">
        <f t="shared" si="10"/>
        <v>0</v>
      </c>
      <c r="J263" s="29"/>
      <c r="K263" s="36"/>
      <c r="L263" s="17"/>
    </row>
    <row r="264" spans="1:12" ht="16.899999999999999" customHeight="1" x14ac:dyDescent="0.25">
      <c r="A264" s="30">
        <v>262</v>
      </c>
      <c r="B264" s="31">
        <v>303316</v>
      </c>
      <c r="C264" s="33" t="s">
        <v>422</v>
      </c>
      <c r="D264" s="33"/>
      <c r="E264" s="27"/>
      <c r="F264" s="28" t="s">
        <v>3</v>
      </c>
      <c r="G264" s="61">
        <v>1300</v>
      </c>
      <c r="H264" s="35"/>
      <c r="I264" s="35">
        <f t="shared" si="10"/>
        <v>0</v>
      </c>
      <c r="J264" s="29"/>
      <c r="K264" s="36"/>
      <c r="L264" s="17"/>
    </row>
    <row r="265" spans="1:12" ht="16.899999999999999" customHeight="1" x14ac:dyDescent="0.25">
      <c r="A265" s="30">
        <v>263</v>
      </c>
      <c r="B265" s="31">
        <v>303558</v>
      </c>
      <c r="C265" s="33" t="s">
        <v>247</v>
      </c>
      <c r="D265" s="33"/>
      <c r="E265" s="42"/>
      <c r="F265" s="28" t="s">
        <v>3</v>
      </c>
      <c r="G265" s="61">
        <v>900</v>
      </c>
      <c r="H265" s="35"/>
      <c r="I265" s="35">
        <f t="shared" si="10"/>
        <v>0</v>
      </c>
      <c r="J265" s="29"/>
      <c r="K265" s="36"/>
      <c r="L265" s="17"/>
    </row>
    <row r="266" spans="1:12" ht="25.5" x14ac:dyDescent="0.25">
      <c r="A266" s="30">
        <v>264</v>
      </c>
      <c r="B266" s="31">
        <v>303581</v>
      </c>
      <c r="C266" s="33" t="s">
        <v>223</v>
      </c>
      <c r="D266" s="33"/>
      <c r="E266" s="50" t="s">
        <v>224</v>
      </c>
      <c r="F266" s="28" t="s">
        <v>3</v>
      </c>
      <c r="G266" s="61">
        <v>10</v>
      </c>
      <c r="H266" s="35">
        <v>1</v>
      </c>
      <c r="I266" s="35">
        <f t="shared" si="10"/>
        <v>10</v>
      </c>
      <c r="J266" s="29"/>
      <c r="K266" s="36"/>
      <c r="L266" s="17"/>
    </row>
    <row r="267" spans="1:12" ht="25.5" x14ac:dyDescent="0.25">
      <c r="A267" s="30">
        <v>265</v>
      </c>
      <c r="B267" s="31">
        <v>303559</v>
      </c>
      <c r="C267" s="33" t="s">
        <v>248</v>
      </c>
      <c r="D267" s="50" t="s">
        <v>225</v>
      </c>
      <c r="E267" s="27" t="s">
        <v>226</v>
      </c>
      <c r="F267" s="28" t="s">
        <v>3</v>
      </c>
      <c r="G267" s="61">
        <v>10</v>
      </c>
      <c r="H267" s="35"/>
      <c r="I267" s="35">
        <f t="shared" si="10"/>
        <v>0</v>
      </c>
      <c r="J267" s="29"/>
      <c r="K267" s="36"/>
      <c r="L267" s="17"/>
    </row>
    <row r="268" spans="1:12" ht="25.5" x14ac:dyDescent="0.25">
      <c r="A268" s="30">
        <v>266</v>
      </c>
      <c r="B268" s="31">
        <v>303560</v>
      </c>
      <c r="C268" s="33" t="s">
        <v>227</v>
      </c>
      <c r="D268" s="33"/>
      <c r="E268" s="50" t="s">
        <v>228</v>
      </c>
      <c r="F268" s="28" t="s">
        <v>3</v>
      </c>
      <c r="G268" s="61">
        <v>250</v>
      </c>
      <c r="H268" s="35"/>
      <c r="I268" s="35">
        <f t="shared" si="10"/>
        <v>0</v>
      </c>
      <c r="J268" s="29"/>
      <c r="K268" s="36"/>
      <c r="L268" s="17"/>
    </row>
    <row r="269" spans="1:12" ht="25.5" x14ac:dyDescent="0.25">
      <c r="A269" s="30">
        <v>267</v>
      </c>
      <c r="B269" s="31">
        <v>303561</v>
      </c>
      <c r="C269" s="33" t="s">
        <v>439</v>
      </c>
      <c r="D269" s="33" t="s">
        <v>229</v>
      </c>
      <c r="E269" s="27" t="s">
        <v>231</v>
      </c>
      <c r="F269" s="28" t="s">
        <v>3</v>
      </c>
      <c r="G269" s="61">
        <v>600</v>
      </c>
      <c r="H269" s="35"/>
      <c r="I269" s="35">
        <f t="shared" si="10"/>
        <v>0</v>
      </c>
      <c r="J269" s="29"/>
      <c r="K269" s="36"/>
      <c r="L269" s="17"/>
    </row>
    <row r="270" spans="1:12" ht="25.5" x14ac:dyDescent="0.25">
      <c r="A270" s="30">
        <v>268</v>
      </c>
      <c r="B270" s="31">
        <v>303562</v>
      </c>
      <c r="C270" s="33" t="s">
        <v>438</v>
      </c>
      <c r="D270" s="33" t="s">
        <v>230</v>
      </c>
      <c r="E270" s="27" t="s">
        <v>231</v>
      </c>
      <c r="F270" s="28" t="s">
        <v>3</v>
      </c>
      <c r="G270" s="61">
        <v>500</v>
      </c>
      <c r="H270" s="35"/>
      <c r="I270" s="35">
        <f t="shared" si="10"/>
        <v>0</v>
      </c>
      <c r="J270" s="29"/>
      <c r="K270" s="36"/>
      <c r="L270" s="17"/>
    </row>
    <row r="271" spans="1:12" ht="25.5" x14ac:dyDescent="0.25">
      <c r="A271" s="30">
        <v>269</v>
      </c>
      <c r="B271" s="31">
        <v>303206</v>
      </c>
      <c r="C271" s="33" t="s">
        <v>249</v>
      </c>
      <c r="D271" s="33" t="s">
        <v>250</v>
      </c>
      <c r="E271" s="27" t="s">
        <v>231</v>
      </c>
      <c r="F271" s="28" t="s">
        <v>3</v>
      </c>
      <c r="G271" s="61">
        <v>15</v>
      </c>
      <c r="H271" s="35"/>
      <c r="I271" s="35">
        <f t="shared" si="10"/>
        <v>0</v>
      </c>
      <c r="J271" s="29"/>
      <c r="K271" s="36"/>
      <c r="L271" s="17"/>
    </row>
    <row r="272" spans="1:12" ht="25.5" x14ac:dyDescent="0.25">
      <c r="A272" s="30">
        <v>270</v>
      </c>
      <c r="B272" s="31">
        <v>303317</v>
      </c>
      <c r="C272" s="33" t="s">
        <v>395</v>
      </c>
      <c r="D272" s="33" t="s">
        <v>232</v>
      </c>
      <c r="E272" s="27" t="s">
        <v>400</v>
      </c>
      <c r="F272" s="28" t="s">
        <v>76</v>
      </c>
      <c r="G272" s="61">
        <v>30</v>
      </c>
      <c r="H272" s="35"/>
      <c r="I272" s="35">
        <f t="shared" si="10"/>
        <v>0</v>
      </c>
      <c r="J272" s="29"/>
      <c r="K272" s="36"/>
      <c r="L272" s="17"/>
    </row>
    <row r="273" spans="1:12" s="10" customFormat="1" ht="25.5" x14ac:dyDescent="0.25">
      <c r="A273" s="23">
        <v>271</v>
      </c>
      <c r="B273" s="24">
        <v>303335</v>
      </c>
      <c r="C273" s="41" t="s">
        <v>430</v>
      </c>
      <c r="D273" s="26" t="s">
        <v>377</v>
      </c>
      <c r="E273" s="42"/>
      <c r="F273" s="75" t="s">
        <v>3</v>
      </c>
      <c r="G273" s="61">
        <v>10</v>
      </c>
      <c r="H273" s="35"/>
      <c r="I273" s="35">
        <f t="shared" si="10"/>
        <v>0</v>
      </c>
      <c r="J273" s="29"/>
      <c r="K273" s="36"/>
      <c r="L273" s="16"/>
    </row>
    <row r="274" spans="1:12" s="10" customFormat="1" ht="15" x14ac:dyDescent="0.25">
      <c r="A274" s="23">
        <v>272</v>
      </c>
      <c r="B274" s="24">
        <v>303332</v>
      </c>
      <c r="C274" s="41" t="s">
        <v>431</v>
      </c>
      <c r="D274" s="26" t="s">
        <v>378</v>
      </c>
      <c r="E274" s="42"/>
      <c r="F274" s="75" t="s">
        <v>3</v>
      </c>
      <c r="G274" s="61">
        <v>20</v>
      </c>
      <c r="H274" s="35"/>
      <c r="I274" s="35">
        <f t="shared" si="10"/>
        <v>0</v>
      </c>
      <c r="J274" s="29"/>
      <c r="K274" s="36"/>
      <c r="L274" s="16"/>
    </row>
    <row r="275" spans="1:12" s="10" customFormat="1" ht="25.5" x14ac:dyDescent="0.25">
      <c r="A275" s="23">
        <v>273</v>
      </c>
      <c r="B275" s="24">
        <v>303339</v>
      </c>
      <c r="C275" s="41" t="s">
        <v>432</v>
      </c>
      <c r="D275" s="26" t="s">
        <v>379</v>
      </c>
      <c r="E275" s="42"/>
      <c r="F275" s="75" t="s">
        <v>3</v>
      </c>
      <c r="G275" s="61">
        <v>20</v>
      </c>
      <c r="H275" s="35"/>
      <c r="I275" s="35">
        <f t="shared" si="10"/>
        <v>0</v>
      </c>
      <c r="J275" s="29"/>
      <c r="K275" s="36"/>
      <c r="L275" s="16"/>
    </row>
    <row r="276" spans="1:12" s="10" customFormat="1" ht="25.5" x14ac:dyDescent="0.25">
      <c r="A276" s="23">
        <v>274</v>
      </c>
      <c r="B276" s="24">
        <v>303585</v>
      </c>
      <c r="C276" s="41" t="s">
        <v>433</v>
      </c>
      <c r="D276" s="26" t="s">
        <v>380</v>
      </c>
      <c r="E276" s="42"/>
      <c r="F276" s="75" t="s">
        <v>3</v>
      </c>
      <c r="G276" s="61">
        <v>40</v>
      </c>
      <c r="H276" s="35"/>
      <c r="I276" s="35">
        <f>G276*H276</f>
        <v>0</v>
      </c>
      <c r="J276" s="29"/>
      <c r="K276" s="36"/>
      <c r="L276" s="16"/>
    </row>
    <row r="277" spans="1:12" s="10" customFormat="1" ht="25.5" x14ac:dyDescent="0.25">
      <c r="A277" s="23">
        <v>275</v>
      </c>
      <c r="B277" s="24">
        <v>303330</v>
      </c>
      <c r="C277" s="41" t="s">
        <v>434</v>
      </c>
      <c r="D277" s="26" t="s">
        <v>381</v>
      </c>
      <c r="E277" s="42"/>
      <c r="F277" s="75" t="s">
        <v>3</v>
      </c>
      <c r="G277" s="61">
        <v>15</v>
      </c>
      <c r="H277" s="35"/>
      <c r="I277" s="35">
        <f t="shared" ref="I277:I297" si="11">G277*H277</f>
        <v>0</v>
      </c>
      <c r="J277" s="29"/>
      <c r="K277" s="36"/>
      <c r="L277" s="16"/>
    </row>
    <row r="278" spans="1:12" s="10" customFormat="1" ht="15" x14ac:dyDescent="0.25">
      <c r="A278" s="23">
        <v>276</v>
      </c>
      <c r="B278" s="24">
        <v>303338</v>
      </c>
      <c r="C278" s="41" t="s">
        <v>435</v>
      </c>
      <c r="D278" s="26" t="s">
        <v>382</v>
      </c>
      <c r="E278" s="42"/>
      <c r="F278" s="75" t="s">
        <v>3</v>
      </c>
      <c r="G278" s="61">
        <v>70</v>
      </c>
      <c r="H278" s="35"/>
      <c r="I278" s="35">
        <f t="shared" si="11"/>
        <v>0</v>
      </c>
      <c r="J278" s="29"/>
      <c r="K278" s="36"/>
      <c r="L278" s="16"/>
    </row>
    <row r="279" spans="1:12" s="10" customFormat="1" ht="15" x14ac:dyDescent="0.25">
      <c r="A279" s="23">
        <v>277</v>
      </c>
      <c r="B279" s="24">
        <v>303331</v>
      </c>
      <c r="C279" s="41" t="s">
        <v>436</v>
      </c>
      <c r="D279" s="26" t="s">
        <v>383</v>
      </c>
      <c r="E279" s="42"/>
      <c r="F279" s="75" t="s">
        <v>3</v>
      </c>
      <c r="G279" s="61">
        <v>200</v>
      </c>
      <c r="H279" s="35"/>
      <c r="I279" s="35">
        <f t="shared" si="11"/>
        <v>0</v>
      </c>
      <c r="J279" s="29"/>
      <c r="K279" s="36"/>
      <c r="L279" s="16"/>
    </row>
    <row r="280" spans="1:12" s="10" customFormat="1" ht="15" x14ac:dyDescent="0.25">
      <c r="A280" s="23">
        <v>278</v>
      </c>
      <c r="B280" s="24">
        <v>303337</v>
      </c>
      <c r="C280" s="41" t="s">
        <v>437</v>
      </c>
      <c r="D280" s="26" t="s">
        <v>384</v>
      </c>
      <c r="E280" s="42"/>
      <c r="F280" s="75" t="s">
        <v>3</v>
      </c>
      <c r="G280" s="61">
        <v>130</v>
      </c>
      <c r="H280" s="35"/>
      <c r="I280" s="35">
        <f t="shared" si="11"/>
        <v>0</v>
      </c>
      <c r="J280" s="29"/>
      <c r="K280" s="36"/>
      <c r="L280" s="16"/>
    </row>
    <row r="281" spans="1:12" ht="16.899999999999999" customHeight="1" x14ac:dyDescent="0.25">
      <c r="A281" s="124">
        <v>279</v>
      </c>
      <c r="B281" s="31">
        <v>303230</v>
      </c>
      <c r="C281" s="33" t="s">
        <v>233</v>
      </c>
      <c r="D281" s="33" t="s">
        <v>385</v>
      </c>
      <c r="E281" s="27" t="s">
        <v>3</v>
      </c>
      <c r="F281" s="28" t="s">
        <v>3</v>
      </c>
      <c r="G281" s="61">
        <v>2700</v>
      </c>
      <c r="H281" s="35"/>
      <c r="I281" s="35">
        <f t="shared" si="11"/>
        <v>0</v>
      </c>
      <c r="J281" s="29"/>
      <c r="K281" s="36"/>
      <c r="L281" s="17"/>
    </row>
    <row r="282" spans="1:12" ht="16.899999999999999" customHeight="1" x14ac:dyDescent="0.25">
      <c r="A282" s="124">
        <v>280</v>
      </c>
      <c r="B282" s="31">
        <v>303231</v>
      </c>
      <c r="C282" s="33" t="s">
        <v>234</v>
      </c>
      <c r="D282" s="33" t="s">
        <v>385</v>
      </c>
      <c r="E282" s="27" t="s">
        <v>3</v>
      </c>
      <c r="F282" s="28" t="s">
        <v>3</v>
      </c>
      <c r="G282" s="61">
        <v>2200</v>
      </c>
      <c r="H282" s="35"/>
      <c r="I282" s="35">
        <f t="shared" si="11"/>
        <v>0</v>
      </c>
      <c r="J282" s="29"/>
      <c r="K282" s="36"/>
      <c r="L282" s="17"/>
    </row>
    <row r="283" spans="1:12" ht="16.899999999999999" customHeight="1" x14ac:dyDescent="0.25">
      <c r="A283" s="124">
        <v>281</v>
      </c>
      <c r="B283" s="31">
        <v>303232</v>
      </c>
      <c r="C283" s="33" t="s">
        <v>235</v>
      </c>
      <c r="D283" s="33" t="s">
        <v>385</v>
      </c>
      <c r="E283" s="27" t="s">
        <v>3</v>
      </c>
      <c r="F283" s="28" t="s">
        <v>3</v>
      </c>
      <c r="G283" s="61">
        <v>10</v>
      </c>
      <c r="H283" s="35"/>
      <c r="I283" s="35">
        <f t="shared" si="11"/>
        <v>0</v>
      </c>
      <c r="J283" s="29"/>
      <c r="K283" s="36"/>
      <c r="L283" s="17"/>
    </row>
    <row r="284" spans="1:12" ht="16.899999999999999" customHeight="1" x14ac:dyDescent="0.25">
      <c r="A284" s="124">
        <v>282</v>
      </c>
      <c r="B284" s="31">
        <v>303443</v>
      </c>
      <c r="C284" s="33" t="s">
        <v>236</v>
      </c>
      <c r="D284" s="33" t="s">
        <v>385</v>
      </c>
      <c r="E284" s="27" t="s">
        <v>3</v>
      </c>
      <c r="F284" s="28" t="s">
        <v>3</v>
      </c>
      <c r="G284" s="61">
        <v>420</v>
      </c>
      <c r="H284" s="35"/>
      <c r="I284" s="35">
        <f t="shared" si="11"/>
        <v>0</v>
      </c>
      <c r="J284" s="29"/>
      <c r="K284" s="36"/>
      <c r="L284" s="17"/>
    </row>
    <row r="285" spans="1:12" ht="16.899999999999999" customHeight="1" x14ac:dyDescent="0.25">
      <c r="A285" s="124">
        <v>283</v>
      </c>
      <c r="B285" s="31">
        <v>303655</v>
      </c>
      <c r="C285" s="33" t="s">
        <v>237</v>
      </c>
      <c r="D285" s="33" t="s">
        <v>385</v>
      </c>
      <c r="E285" s="27" t="s">
        <v>3</v>
      </c>
      <c r="F285" s="28" t="s">
        <v>3</v>
      </c>
      <c r="G285" s="61">
        <v>2</v>
      </c>
      <c r="H285" s="35"/>
      <c r="I285" s="35">
        <f t="shared" si="11"/>
        <v>0</v>
      </c>
      <c r="J285" s="29"/>
      <c r="K285" s="36"/>
      <c r="L285" s="17"/>
    </row>
    <row r="286" spans="1:12" ht="16.899999999999999" customHeight="1" x14ac:dyDescent="0.25">
      <c r="A286" s="124">
        <v>284</v>
      </c>
      <c r="B286" s="31">
        <v>303583</v>
      </c>
      <c r="C286" s="33" t="s">
        <v>238</v>
      </c>
      <c r="D286" s="33" t="s">
        <v>385</v>
      </c>
      <c r="E286" s="27" t="s">
        <v>3</v>
      </c>
      <c r="F286" s="28" t="s">
        <v>3</v>
      </c>
      <c r="G286" s="61">
        <v>500</v>
      </c>
      <c r="H286" s="35"/>
      <c r="I286" s="35">
        <f t="shared" si="11"/>
        <v>0</v>
      </c>
      <c r="J286" s="29"/>
      <c r="K286" s="36"/>
      <c r="L286" s="17"/>
    </row>
    <row r="287" spans="1:12" ht="16.899999999999999" customHeight="1" x14ac:dyDescent="0.25">
      <c r="A287" s="124">
        <v>285</v>
      </c>
      <c r="B287" s="31">
        <v>303516</v>
      </c>
      <c r="C287" s="33" t="s">
        <v>256</v>
      </c>
      <c r="D287" s="33" t="s">
        <v>259</v>
      </c>
      <c r="E287" s="27" t="s">
        <v>3</v>
      </c>
      <c r="F287" s="28" t="s">
        <v>3</v>
      </c>
      <c r="G287" s="61">
        <v>110</v>
      </c>
      <c r="H287" s="35"/>
      <c r="I287" s="35">
        <f t="shared" si="11"/>
        <v>0</v>
      </c>
      <c r="J287" s="29"/>
      <c r="K287" s="36"/>
      <c r="L287" s="17"/>
    </row>
    <row r="288" spans="1:12" ht="16.899999999999999" customHeight="1" x14ac:dyDescent="0.25">
      <c r="A288" s="124">
        <v>286</v>
      </c>
      <c r="B288" s="31">
        <v>303517</v>
      </c>
      <c r="C288" s="33" t="s">
        <v>257</v>
      </c>
      <c r="D288" s="33" t="s">
        <v>258</v>
      </c>
      <c r="E288" s="27" t="s">
        <v>3</v>
      </c>
      <c r="F288" s="28" t="s">
        <v>3</v>
      </c>
      <c r="G288" s="61">
        <v>100</v>
      </c>
      <c r="H288" s="35"/>
      <c r="I288" s="35">
        <f t="shared" si="11"/>
        <v>0</v>
      </c>
      <c r="J288" s="29"/>
      <c r="K288" s="36"/>
      <c r="L288" s="17"/>
    </row>
    <row r="289" spans="1:12" ht="25.5" x14ac:dyDescent="0.25">
      <c r="A289" s="124">
        <v>287</v>
      </c>
      <c r="B289" s="31">
        <v>303514</v>
      </c>
      <c r="C289" s="33" t="s">
        <v>239</v>
      </c>
      <c r="D289" s="33" t="s">
        <v>239</v>
      </c>
      <c r="E289" s="27" t="s">
        <v>3</v>
      </c>
      <c r="F289" s="28" t="s">
        <v>3</v>
      </c>
      <c r="G289" s="61">
        <v>720</v>
      </c>
      <c r="H289" s="35"/>
      <c r="I289" s="35">
        <f t="shared" si="11"/>
        <v>0</v>
      </c>
      <c r="J289" s="29"/>
      <c r="K289" s="36"/>
      <c r="L289" s="17"/>
    </row>
    <row r="290" spans="1:12" ht="25.5" x14ac:dyDescent="0.25">
      <c r="A290" s="124">
        <v>288</v>
      </c>
      <c r="B290" s="31">
        <v>303515</v>
      </c>
      <c r="C290" s="33" t="s">
        <v>240</v>
      </c>
      <c r="D290" s="33" t="s">
        <v>240</v>
      </c>
      <c r="E290" s="27" t="s">
        <v>3</v>
      </c>
      <c r="F290" s="28" t="s">
        <v>3</v>
      </c>
      <c r="G290" s="61">
        <v>1200</v>
      </c>
      <c r="H290" s="35"/>
      <c r="I290" s="35">
        <f t="shared" si="11"/>
        <v>0</v>
      </c>
      <c r="J290" s="29"/>
      <c r="K290" s="36"/>
      <c r="L290" s="17"/>
    </row>
    <row r="291" spans="1:12" ht="15" x14ac:dyDescent="0.25">
      <c r="A291" s="124">
        <v>289</v>
      </c>
      <c r="B291" s="31">
        <v>303193</v>
      </c>
      <c r="C291" s="33" t="s">
        <v>241</v>
      </c>
      <c r="D291" s="33" t="s">
        <v>241</v>
      </c>
      <c r="E291" s="27" t="s">
        <v>3</v>
      </c>
      <c r="F291" s="28" t="s">
        <v>3</v>
      </c>
      <c r="G291" s="61">
        <v>1700</v>
      </c>
      <c r="H291" s="35"/>
      <c r="I291" s="35">
        <f t="shared" si="11"/>
        <v>0</v>
      </c>
      <c r="J291" s="29"/>
      <c r="K291" s="36"/>
      <c r="L291" s="17"/>
    </row>
    <row r="292" spans="1:12" ht="25.5" x14ac:dyDescent="0.25">
      <c r="A292" s="124">
        <v>290</v>
      </c>
      <c r="B292" s="31">
        <v>303496</v>
      </c>
      <c r="C292" s="33" t="s">
        <v>242</v>
      </c>
      <c r="D292" s="33" t="s">
        <v>242</v>
      </c>
      <c r="E292" s="27" t="s">
        <v>3</v>
      </c>
      <c r="F292" s="28" t="s">
        <v>3</v>
      </c>
      <c r="G292" s="61">
        <v>140</v>
      </c>
      <c r="H292" s="35"/>
      <c r="I292" s="35">
        <f t="shared" si="11"/>
        <v>0</v>
      </c>
      <c r="J292" s="29"/>
      <c r="K292" s="36"/>
      <c r="L292" s="17"/>
    </row>
    <row r="293" spans="1:12" s="10" customFormat="1" ht="25.5" x14ac:dyDescent="0.25">
      <c r="A293" s="23">
        <v>291</v>
      </c>
      <c r="B293" s="24">
        <v>303318</v>
      </c>
      <c r="C293" s="41" t="s">
        <v>386</v>
      </c>
      <c r="D293" s="26" t="s">
        <v>408</v>
      </c>
      <c r="E293" s="42" t="s">
        <v>3</v>
      </c>
      <c r="F293" s="43" t="s">
        <v>3</v>
      </c>
      <c r="G293" s="61">
        <v>10</v>
      </c>
      <c r="H293" s="35"/>
      <c r="I293" s="35">
        <f t="shared" si="11"/>
        <v>0</v>
      </c>
      <c r="J293" s="29"/>
      <c r="K293" s="36"/>
      <c r="L293" s="16"/>
    </row>
    <row r="294" spans="1:12" s="10" customFormat="1" ht="25.5" x14ac:dyDescent="0.25">
      <c r="A294" s="23">
        <v>292</v>
      </c>
      <c r="B294" s="24">
        <v>303207</v>
      </c>
      <c r="C294" s="41" t="s">
        <v>406</v>
      </c>
      <c r="D294" s="26" t="s">
        <v>408</v>
      </c>
      <c r="E294" s="42" t="s">
        <v>3</v>
      </c>
      <c r="F294" s="43" t="s">
        <v>3</v>
      </c>
      <c r="G294" s="61">
        <v>20</v>
      </c>
      <c r="H294" s="35"/>
      <c r="I294" s="35">
        <f t="shared" si="11"/>
        <v>0</v>
      </c>
      <c r="J294" s="29"/>
      <c r="K294" s="36"/>
      <c r="L294" s="16"/>
    </row>
    <row r="295" spans="1:12" s="10" customFormat="1" ht="25.5" x14ac:dyDescent="0.25">
      <c r="A295" s="23">
        <v>293</v>
      </c>
      <c r="B295" s="24">
        <v>303319</v>
      </c>
      <c r="C295" s="41" t="s">
        <v>405</v>
      </c>
      <c r="D295" s="26" t="s">
        <v>408</v>
      </c>
      <c r="E295" s="42" t="s">
        <v>3</v>
      </c>
      <c r="F295" s="43" t="s">
        <v>3</v>
      </c>
      <c r="G295" s="61">
        <v>70</v>
      </c>
      <c r="H295" s="35"/>
      <c r="I295" s="35">
        <f t="shared" si="11"/>
        <v>0</v>
      </c>
      <c r="J295" s="29"/>
      <c r="K295" s="36"/>
      <c r="L295" s="16"/>
    </row>
    <row r="296" spans="1:12" ht="25.5" x14ac:dyDescent="0.25">
      <c r="A296" s="124">
        <v>294</v>
      </c>
      <c r="B296" s="31">
        <v>303501</v>
      </c>
      <c r="C296" s="33" t="s">
        <v>260</v>
      </c>
      <c r="D296" s="33"/>
      <c r="E296" s="27" t="s">
        <v>3</v>
      </c>
      <c r="F296" s="28" t="s">
        <v>3</v>
      </c>
      <c r="G296" s="61">
        <v>10</v>
      </c>
      <c r="H296" s="35"/>
      <c r="I296" s="35">
        <f t="shared" si="11"/>
        <v>0</v>
      </c>
      <c r="J296" s="29"/>
      <c r="K296" s="36"/>
      <c r="L296" s="17"/>
    </row>
    <row r="297" spans="1:12" ht="16.899999999999999" customHeight="1" thickBot="1" x14ac:dyDescent="0.3">
      <c r="A297" s="124">
        <v>295</v>
      </c>
      <c r="B297" s="31">
        <v>303704</v>
      </c>
      <c r="C297" s="33" t="s">
        <v>251</v>
      </c>
      <c r="D297" s="33" t="s">
        <v>290</v>
      </c>
      <c r="E297" s="27" t="s">
        <v>291</v>
      </c>
      <c r="F297" s="28" t="s">
        <v>3</v>
      </c>
      <c r="G297" s="61">
        <v>10</v>
      </c>
      <c r="H297" s="35"/>
      <c r="I297" s="78">
        <f t="shared" si="11"/>
        <v>0</v>
      </c>
      <c r="J297" s="29"/>
      <c r="K297" s="36"/>
      <c r="L297" s="16"/>
    </row>
    <row r="298" spans="1:12" ht="16.899999999999999" customHeight="1" thickTop="1" thickBot="1" x14ac:dyDescent="0.3">
      <c r="A298" s="51"/>
      <c r="B298" s="52"/>
      <c r="C298" s="53"/>
      <c r="D298" s="53"/>
      <c r="E298" s="126"/>
      <c r="F298" s="127" t="s">
        <v>296</v>
      </c>
      <c r="G298" s="127"/>
      <c r="H298" s="76"/>
      <c r="I298" s="125"/>
      <c r="J298" s="77"/>
      <c r="K298" s="54"/>
    </row>
  </sheetData>
  <phoneticPr fontId="7" type="noConversion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>
    <oddHeader xml:space="preserve">&amp;R
</oddHeader>
    <oddFooter>&amp;LSmlouva 24/***/3062&amp;CStránka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6BF37-9D0F-426B-B014-A503FCA0C589}">
  <dimension ref="A1:N300"/>
  <sheetViews>
    <sheetView topLeftCell="A9" workbookViewId="0">
      <selection activeCell="F11" sqref="F11"/>
    </sheetView>
  </sheetViews>
  <sheetFormatPr defaultRowHeight="15" x14ac:dyDescent="0.25"/>
  <cols>
    <col min="5" max="5" width="20.5703125" customWidth="1"/>
    <col min="6" max="6" width="20.28515625" customWidth="1"/>
  </cols>
  <sheetData>
    <row r="1" spans="1:14" ht="15.75" thickBot="1" x14ac:dyDescent="0.3">
      <c r="B1" s="79"/>
      <c r="D1" s="79"/>
      <c r="E1" s="128" t="s">
        <v>451</v>
      </c>
      <c r="F1" s="129"/>
      <c r="G1" s="130"/>
      <c r="H1" s="131" t="s">
        <v>452</v>
      </c>
      <c r="I1" s="132"/>
      <c r="J1" s="132"/>
      <c r="K1" s="132"/>
      <c r="L1" s="132"/>
      <c r="M1" s="132"/>
      <c r="N1" s="133"/>
    </row>
    <row r="2" spans="1:14" ht="60.75" thickBot="1" x14ac:dyDescent="0.3">
      <c r="A2" s="80" t="s">
        <v>0</v>
      </c>
      <c r="B2" s="81" t="s">
        <v>252</v>
      </c>
      <c r="C2" s="82" t="s">
        <v>253</v>
      </c>
      <c r="D2" s="83" t="s">
        <v>453</v>
      </c>
      <c r="E2" s="84" t="s">
        <v>454</v>
      </c>
      <c r="F2" s="85" t="s">
        <v>443</v>
      </c>
      <c r="G2" s="86" t="s">
        <v>455</v>
      </c>
      <c r="H2" s="87">
        <v>2017</v>
      </c>
      <c r="I2" s="88">
        <v>2018</v>
      </c>
      <c r="J2" s="89">
        <v>2019</v>
      </c>
      <c r="K2" s="90">
        <v>2020</v>
      </c>
      <c r="L2" s="90">
        <v>2021</v>
      </c>
      <c r="M2" s="90">
        <v>2022</v>
      </c>
      <c r="N2" s="91">
        <v>2023</v>
      </c>
    </row>
    <row r="3" spans="1:14" ht="75" x14ac:dyDescent="0.25">
      <c r="A3" s="92">
        <v>303197</v>
      </c>
      <c r="B3" s="93" t="s">
        <v>1</v>
      </c>
      <c r="C3" s="94" t="s">
        <v>3</v>
      </c>
      <c r="D3" s="93" t="s">
        <v>2</v>
      </c>
      <c r="E3" s="95">
        <f>VLOOKUP($A3,[1]List2!$1:$1048576,7,FALSE)</f>
        <v>84.5</v>
      </c>
      <c r="F3" s="94">
        <v>2300</v>
      </c>
      <c r="G3" s="96">
        <f t="shared" ref="G3:G66" si="0">E3*F3</f>
        <v>194350</v>
      </c>
      <c r="H3" s="97">
        <f>VLOOKUP($A3,'[1]2017'!$A$2:$C$269,3,FALSE)</f>
        <v>2615</v>
      </c>
      <c r="I3" s="94">
        <f>VLOOKUP($A3,'[1]2018'!$A$2:$C$275,3,FALSE)</f>
        <v>2646</v>
      </c>
      <c r="J3" s="98">
        <f>VLOOKUP($A3,'[1]2019'!$A$2:$C$276,3,FALSE)</f>
        <v>2366</v>
      </c>
      <c r="K3" s="98">
        <f>VLOOKUP($A3,'[1]2020'!$A$2:$C$280,3,FALSE)</f>
        <v>2429</v>
      </c>
      <c r="L3" s="98">
        <v>2091</v>
      </c>
      <c r="M3" s="98">
        <f>VLOOKUP($A3,'[1]2022'!$A$2:$C$271,3,FALSE)</f>
        <v>1938</v>
      </c>
      <c r="N3" s="98">
        <f>VLOOKUP($A3,'[1]2023'!$A$2:$D$275,3,FALSE)</f>
        <v>1999</v>
      </c>
    </row>
    <row r="4" spans="1:14" ht="75" x14ac:dyDescent="0.25">
      <c r="A4" s="99">
        <v>303196</v>
      </c>
      <c r="B4" s="100" t="s">
        <v>4</v>
      </c>
      <c r="C4" s="101" t="s">
        <v>3</v>
      </c>
      <c r="D4" s="100" t="s">
        <v>2</v>
      </c>
      <c r="E4" s="95">
        <f>VLOOKUP($A4,[1]List2!$1:$1048576,7,FALSE)</f>
        <v>76</v>
      </c>
      <c r="F4" s="101">
        <v>1300</v>
      </c>
      <c r="G4" s="102">
        <f t="shared" si="0"/>
        <v>98800</v>
      </c>
      <c r="H4" s="97">
        <f>VLOOKUP($A4,'[1]2017'!$A$2:$C$269,3,FALSE)</f>
        <v>1264</v>
      </c>
      <c r="I4" s="94">
        <f>VLOOKUP($A4,'[1]2018'!$A$2:$C$275,3,FALSE)</f>
        <v>830</v>
      </c>
      <c r="J4" s="98">
        <f>VLOOKUP($A4,'[1]2019'!$A$2:$C$276,3,FALSE)</f>
        <v>860</v>
      </c>
      <c r="K4" s="98">
        <f>VLOOKUP($A4,'[1]2020'!$A$2:$C$280,3,FALSE)</f>
        <v>1020</v>
      </c>
      <c r="L4" s="103">
        <v>1329</v>
      </c>
      <c r="M4" s="98">
        <f>VLOOKUP($A4,'[1]2022'!$A$2:$C$271,3,FALSE)</f>
        <v>1428</v>
      </c>
      <c r="N4" s="98">
        <f>VLOOKUP($A4,'[1]2023'!$A$2:$D$275,3,FALSE)</f>
        <v>1055</v>
      </c>
    </row>
    <row r="5" spans="1:14" ht="90" x14ac:dyDescent="0.25">
      <c r="A5" s="99">
        <v>303560</v>
      </c>
      <c r="B5" s="100" t="s">
        <v>227</v>
      </c>
      <c r="C5" s="101" t="s">
        <v>3</v>
      </c>
      <c r="D5" s="104" t="s">
        <v>228</v>
      </c>
      <c r="E5" s="95">
        <f>VLOOKUP($A5,[1]List2!$1:$1048576,7,FALSE)</f>
        <v>217.78</v>
      </c>
      <c r="F5" s="101">
        <v>250</v>
      </c>
      <c r="G5" s="102">
        <f t="shared" si="0"/>
        <v>54445</v>
      </c>
      <c r="H5" s="97">
        <f>VLOOKUP($A5,'[1]2017'!$A$2:$C$269,3,FALSE)</f>
        <v>97</v>
      </c>
      <c r="I5" s="94">
        <f>VLOOKUP($A5,'[1]2018'!$A$2:$C$275,3,FALSE)</f>
        <v>138</v>
      </c>
      <c r="J5" s="98">
        <f>VLOOKUP($A5,'[1]2019'!$A$2:$C$276,3,FALSE)</f>
        <v>160</v>
      </c>
      <c r="K5" s="98">
        <f>VLOOKUP($A5,'[1]2020'!$A$2:$C$280,3,FALSE)</f>
        <v>247</v>
      </c>
      <c r="L5" s="103">
        <f>VLOOKUP($A5,'[1]2021'!$A$2:$C$274,3,FALSE)</f>
        <v>105</v>
      </c>
      <c r="M5" s="98">
        <f>VLOOKUP($A5,'[1]2022'!$A$2:$C$271,3,FALSE)</f>
        <v>255</v>
      </c>
      <c r="N5" s="98">
        <f>VLOOKUP($A5,'[1]2023'!$A$2:$D$275,3,FALSE)</f>
        <v>274</v>
      </c>
    </row>
    <row r="6" spans="1:14" ht="60" x14ac:dyDescent="0.25">
      <c r="A6" s="99">
        <v>303221</v>
      </c>
      <c r="B6" s="105" t="s">
        <v>87</v>
      </c>
      <c r="C6" s="101" t="s">
        <v>76</v>
      </c>
      <c r="D6" s="100" t="s">
        <v>80</v>
      </c>
      <c r="E6" s="95">
        <f>VLOOKUP($A6,[1]List2!$1:$1048576,7,FALSE)</f>
        <v>134.4</v>
      </c>
      <c r="F6" s="101">
        <v>230</v>
      </c>
      <c r="G6" s="102">
        <f t="shared" si="0"/>
        <v>30912</v>
      </c>
      <c r="H6" s="97">
        <f>VLOOKUP($A6,'[1]2017'!$A$2:$C$269,3,FALSE)</f>
        <v>204</v>
      </c>
      <c r="I6" s="94">
        <f>VLOOKUP($A6,'[1]2018'!$A$2:$C$275,3,FALSE)</f>
        <v>259</v>
      </c>
      <c r="J6" s="98">
        <f>VLOOKUP($A6,'[1]2019'!$A$2:$C$276,3,FALSE)</f>
        <v>226</v>
      </c>
      <c r="K6" s="98">
        <f>VLOOKUP($A6,'[1]2020'!$A$2:$C$280,3,FALSE)</f>
        <v>284</v>
      </c>
      <c r="L6" s="103">
        <f>VLOOKUP($A6,'[1]2021'!$A$2:$C$274,3,FALSE)</f>
        <v>263</v>
      </c>
      <c r="M6" s="98">
        <f>VLOOKUP($A6,'[1]2022'!$A$2:$C$271,3,FALSE)</f>
        <v>213</v>
      </c>
      <c r="N6" s="98">
        <f>VLOOKUP($A6,'[1]2023'!$A$2:$D$275,3,FALSE)</f>
        <v>208</v>
      </c>
    </row>
    <row r="7" spans="1:14" ht="120" x14ac:dyDescent="0.25">
      <c r="A7" s="99">
        <v>303100</v>
      </c>
      <c r="B7" s="100" t="s">
        <v>278</v>
      </c>
      <c r="C7" s="101" t="s">
        <v>76</v>
      </c>
      <c r="D7" s="100" t="s">
        <v>403</v>
      </c>
      <c r="E7" s="95">
        <f>VLOOKUP($A7,[1]List2!$1:$1048576,7,FALSE)</f>
        <v>1744.8</v>
      </c>
      <c r="F7" s="101">
        <v>10</v>
      </c>
      <c r="G7" s="102">
        <f t="shared" si="0"/>
        <v>17448</v>
      </c>
      <c r="H7" s="97">
        <f>VLOOKUP($A7,'[1]2017'!$A$2:$C$269,3,FALSE)</f>
        <v>5</v>
      </c>
      <c r="I7" s="94">
        <f>VLOOKUP($A7,'[1]2018'!$A$2:$C$275,3,FALSE)</f>
        <v>1</v>
      </c>
      <c r="J7" s="98">
        <f>VLOOKUP($A7,'[1]2019'!$A$2:$C$276,3,FALSE)</f>
        <v>4</v>
      </c>
      <c r="K7" s="98">
        <f>VLOOKUP($A7,'[1]2020'!$A$2:$C$280,3,FALSE)</f>
        <v>4</v>
      </c>
      <c r="L7" s="103">
        <f>VLOOKUP($A7,'[1]2021'!$A$2:$C$274,3,FALSE)</f>
        <v>3</v>
      </c>
      <c r="M7" s="98">
        <f>VLOOKUP($A7,'[1]2022'!$A$2:$C$271,3,FALSE)</f>
        <v>2</v>
      </c>
      <c r="N7" s="98">
        <f>VLOOKUP($A7,'[1]2023'!$A$2:$D$275,3,FALSE)</f>
        <v>3</v>
      </c>
    </row>
    <row r="8" spans="1:14" ht="150" x14ac:dyDescent="0.25">
      <c r="A8" s="99">
        <v>303272</v>
      </c>
      <c r="B8" s="100" t="s">
        <v>331</v>
      </c>
      <c r="C8" s="101" t="s">
        <v>3</v>
      </c>
      <c r="D8" s="100" t="s">
        <v>267</v>
      </c>
      <c r="E8" s="95">
        <f>VLOOKUP($A8,[1]List2!$1:$1048576,7,FALSE)</f>
        <v>25.44</v>
      </c>
      <c r="F8" s="101">
        <v>600</v>
      </c>
      <c r="G8" s="102">
        <f t="shared" si="0"/>
        <v>15264</v>
      </c>
      <c r="H8" s="97">
        <f>VLOOKUP($A8,'[1]2017'!$A$2:$C$269,3,FALSE)</f>
        <v>470</v>
      </c>
      <c r="I8" s="94">
        <f>VLOOKUP($A8,'[1]2018'!$A$2:$C$275,3,FALSE)</f>
        <v>515</v>
      </c>
      <c r="J8" s="98">
        <f>VLOOKUP($A8,'[1]2019'!$A$2:$C$276,3,FALSE)</f>
        <v>478</v>
      </c>
      <c r="K8" s="98">
        <f>VLOOKUP($A8,'[1]2020'!$A$2:$C$280,3,FALSE)</f>
        <v>522</v>
      </c>
      <c r="L8" s="103">
        <f>VLOOKUP($A8,'[1]2021'!$A$2:$C$274,3,FALSE)</f>
        <v>390</v>
      </c>
      <c r="M8" s="98">
        <f>VLOOKUP($A8,'[1]2022'!$A$2:$C$271,3,FALSE)</f>
        <v>567</v>
      </c>
      <c r="N8" s="98">
        <f>VLOOKUP($A8,'[1]2023'!$A$2:$D$275,3,FALSE)</f>
        <v>594</v>
      </c>
    </row>
    <row r="9" spans="1:14" ht="60" x14ac:dyDescent="0.25">
      <c r="A9" s="99">
        <v>303441</v>
      </c>
      <c r="B9" s="105" t="s">
        <v>84</v>
      </c>
      <c r="C9" s="101" t="s">
        <v>76</v>
      </c>
      <c r="D9" s="100" t="s">
        <v>80</v>
      </c>
      <c r="E9" s="95">
        <f>VLOOKUP($A9,[1]List2!$1:$1048576,7,FALSE)</f>
        <v>273.60000000000002</v>
      </c>
      <c r="F9" s="101">
        <v>60</v>
      </c>
      <c r="G9" s="102">
        <f t="shared" si="0"/>
        <v>16416</v>
      </c>
      <c r="H9" s="97">
        <f>VLOOKUP($A9,'[1]2017'!$A$2:$C$269,3,FALSE)</f>
        <v>66</v>
      </c>
      <c r="I9" s="94">
        <f>VLOOKUP($A9,'[1]2018'!$A$2:$C$275,3,FALSE)</f>
        <v>112</v>
      </c>
      <c r="J9" s="98">
        <f>VLOOKUP($A9,'[1]2019'!$A$2:$C$276,3,FALSE)</f>
        <v>24</v>
      </c>
      <c r="K9" s="98">
        <f>VLOOKUP($A9,'[1]2020'!$A$2:$C$280,3,FALSE)</f>
        <v>60</v>
      </c>
      <c r="L9" s="103">
        <f>VLOOKUP($A9,'[1]2021'!$A$2:$C$274,3,FALSE)</f>
        <v>73</v>
      </c>
      <c r="M9" s="98">
        <f>VLOOKUP($A9,'[1]2022'!$A$2:$C$271,3,FALSE)</f>
        <v>69</v>
      </c>
      <c r="N9" s="98">
        <f>VLOOKUP($A9,'[1]2023'!$A$2:$D$275,3,FALSE)</f>
        <v>54</v>
      </c>
    </row>
    <row r="10" spans="1:14" ht="105" x14ac:dyDescent="0.25">
      <c r="A10" s="99">
        <v>303589</v>
      </c>
      <c r="B10" s="100" t="s">
        <v>54</v>
      </c>
      <c r="C10" s="101" t="s">
        <v>76</v>
      </c>
      <c r="D10" s="100" t="s">
        <v>76</v>
      </c>
      <c r="E10" s="95">
        <f>VLOOKUP($A10,[1]List2!$1:$1048576,7,FALSE)</f>
        <v>1080</v>
      </c>
      <c r="F10" s="101">
        <v>10</v>
      </c>
      <c r="G10" s="102">
        <f t="shared" si="0"/>
        <v>10800</v>
      </c>
      <c r="H10" s="97">
        <f>VLOOKUP($A10,'[1]2017'!$A$2:$C$269,3,FALSE)</f>
        <v>3</v>
      </c>
      <c r="I10" s="94">
        <f>VLOOKUP($A10,'[1]2018'!$A$2:$C$275,3,FALSE)</f>
        <v>5</v>
      </c>
      <c r="J10" s="98">
        <f>VLOOKUP($A10,'[1]2019'!$A$2:$C$276,3,FALSE)</f>
        <v>2</v>
      </c>
      <c r="K10" s="98">
        <f>VLOOKUP($A10,'[1]2020'!$A$2:$C$280,3,FALSE)</f>
        <v>4</v>
      </c>
      <c r="L10" s="103">
        <f>VLOOKUP($A10,'[1]2021'!$A$2:$C$274,3,FALSE)</f>
        <v>5</v>
      </c>
      <c r="M10" s="98">
        <f>VLOOKUP($A10,'[1]2022'!$A$2:$C$271,3,FALSE)</f>
        <v>2</v>
      </c>
      <c r="N10" s="98">
        <f>VLOOKUP($A10,'[1]2023'!$A$2:$D$275,3,FALSE)</f>
        <v>2</v>
      </c>
    </row>
    <row r="11" spans="1:14" ht="60" x14ac:dyDescent="0.25">
      <c r="A11" s="99">
        <v>303195</v>
      </c>
      <c r="B11" s="100" t="s">
        <v>6</v>
      </c>
      <c r="C11" s="101" t="s">
        <v>3</v>
      </c>
      <c r="D11" s="100" t="s">
        <v>2</v>
      </c>
      <c r="E11" s="95">
        <f>VLOOKUP($A11,[1]List2!$1:$1048576,7,FALSE)</f>
        <v>180</v>
      </c>
      <c r="F11" s="101">
        <v>80</v>
      </c>
      <c r="G11" s="102">
        <f t="shared" si="0"/>
        <v>14400</v>
      </c>
      <c r="H11" s="97">
        <f>VLOOKUP($A11,'[1]2017'!$A$2:$C$269,3,FALSE)</f>
        <v>49</v>
      </c>
      <c r="I11" s="94">
        <f>VLOOKUP($A11,'[1]2018'!$A$2:$C$275,3,FALSE)</f>
        <v>35</v>
      </c>
      <c r="J11" s="98">
        <f>VLOOKUP($A11,'[1]2019'!$A$2:$C$276,3,FALSE)</f>
        <v>40</v>
      </c>
      <c r="K11" s="98">
        <f>VLOOKUP($A11,'[1]2020'!$A$2:$C$280,3,FALSE)</f>
        <v>53</v>
      </c>
      <c r="L11" s="103">
        <f>VLOOKUP($A11,'[1]2021'!$A$2:$C$274,3,FALSE)</f>
        <v>39</v>
      </c>
      <c r="M11" s="98">
        <f>VLOOKUP($A11,'[1]2022'!$A$2:$C$271,3,FALSE)</f>
        <v>52</v>
      </c>
      <c r="N11" s="98">
        <f>VLOOKUP($A11,'[1]2023'!$A$2:$D$275,3,FALSE)</f>
        <v>72</v>
      </c>
    </row>
    <row r="12" spans="1:14" ht="135" x14ac:dyDescent="0.25">
      <c r="A12" s="99">
        <v>303255</v>
      </c>
      <c r="B12" s="100" t="s">
        <v>299</v>
      </c>
      <c r="C12" s="101" t="s">
        <v>3</v>
      </c>
      <c r="D12" s="100"/>
      <c r="E12" s="95">
        <f>VLOOKUP($A12,[1]List2!$1:$1048576,7,FALSE)</f>
        <v>316.8</v>
      </c>
      <c r="F12" s="101">
        <v>30</v>
      </c>
      <c r="G12" s="102">
        <f t="shared" si="0"/>
        <v>9504</v>
      </c>
      <c r="H12" s="97">
        <f>VLOOKUP($A12,'[1]2017'!$A$2:$C$269,3,FALSE)</f>
        <v>14</v>
      </c>
      <c r="I12" s="94">
        <f>VLOOKUP($A12,'[1]2018'!$A$2:$C$275,3,FALSE)</f>
        <v>12</v>
      </c>
      <c r="J12" s="98">
        <f>VLOOKUP($A12,'[1]2019'!$A$2:$C$276,3,FALSE)</f>
        <v>14</v>
      </c>
      <c r="K12" s="98">
        <f>VLOOKUP($A12,'[1]2020'!$A$2:$C$280,3,FALSE)</f>
        <v>34</v>
      </c>
      <c r="L12" s="103">
        <f>VLOOKUP($A12,'[1]2021'!$A$2:$C$274,3,FALSE)</f>
        <v>12</v>
      </c>
      <c r="M12" s="98">
        <f>VLOOKUP($A12,'[1]2022'!$A$2:$C$271,3,FALSE)</f>
        <v>12</v>
      </c>
      <c r="N12" s="98">
        <f>VLOOKUP($A12,'[1]2023'!$A$2:$D$275,3,FALSE)</f>
        <v>10</v>
      </c>
    </row>
    <row r="13" spans="1:14" ht="105" x14ac:dyDescent="0.25">
      <c r="A13" s="99">
        <v>303233</v>
      </c>
      <c r="B13" s="100" t="s">
        <v>12</v>
      </c>
      <c r="C13" s="101" t="s">
        <v>3</v>
      </c>
      <c r="D13" s="100" t="s">
        <v>2</v>
      </c>
      <c r="E13" s="95">
        <f>VLOOKUP($A13,[1]List2!$1:$1048576,7,FALSE)</f>
        <v>433.2</v>
      </c>
      <c r="F13" s="101">
        <v>20</v>
      </c>
      <c r="G13" s="102">
        <f t="shared" si="0"/>
        <v>8664</v>
      </c>
      <c r="H13" s="97">
        <f>VLOOKUP($A13,'[1]2017'!$A$2:$C$269,3,FALSE)</f>
        <v>18</v>
      </c>
      <c r="I13" s="94">
        <f>VLOOKUP($A13,'[1]2018'!$A$2:$C$275,3,FALSE)</f>
        <v>15</v>
      </c>
      <c r="J13" s="98">
        <f>VLOOKUP($A13,'[1]2019'!$A$2:$C$276,3,FALSE)</f>
        <v>10</v>
      </c>
      <c r="K13" s="98">
        <f>VLOOKUP($A13,'[1]2020'!$A$2:$C$280,3,FALSE)</f>
        <v>8</v>
      </c>
      <c r="L13" s="103">
        <f>VLOOKUP($A13,'[1]2021'!$A$2:$C$274,3,FALSE)</f>
        <v>10</v>
      </c>
      <c r="M13" s="98">
        <f>VLOOKUP($A13,'[1]2022'!$A$2:$C$271,3,FALSE)</f>
        <v>13</v>
      </c>
      <c r="N13" s="98">
        <f>VLOOKUP($A13,'[1]2023'!$A$2:$D$275,3,FALSE)</f>
        <v>18</v>
      </c>
    </row>
    <row r="14" spans="1:14" ht="105" x14ac:dyDescent="0.25">
      <c r="A14" s="99">
        <v>303101</v>
      </c>
      <c r="B14" s="100" t="s">
        <v>277</v>
      </c>
      <c r="C14" s="101" t="s">
        <v>76</v>
      </c>
      <c r="D14" s="100" t="s">
        <v>403</v>
      </c>
      <c r="E14" s="95">
        <f>VLOOKUP($A14,[1]List2!$1:$1048576,7,FALSE)</f>
        <v>1653.6</v>
      </c>
      <c r="F14" s="101">
        <v>5</v>
      </c>
      <c r="G14" s="102">
        <f t="shared" si="0"/>
        <v>8268</v>
      </c>
      <c r="H14" s="97">
        <f>VLOOKUP($A14,'[1]2017'!$A$2:$C$269,3,FALSE)</f>
        <v>2</v>
      </c>
      <c r="I14" s="94">
        <f>VLOOKUP($A14,'[1]2018'!$A$2:$C$275,3,FALSE)</f>
        <v>1</v>
      </c>
      <c r="J14" s="98">
        <f>VLOOKUP($A14,'[1]2019'!$A$2:$C$276,3,FALSE)</f>
        <v>4</v>
      </c>
      <c r="K14" s="98">
        <v>0</v>
      </c>
      <c r="L14" s="103">
        <f>VLOOKUP($A14,'[1]2021'!$A$2:$C$274,3,FALSE)</f>
        <v>1</v>
      </c>
      <c r="M14" s="98">
        <f>VLOOKUP($A14,'[1]2022'!$A$2:$C$271,3,FALSE)</f>
        <v>2</v>
      </c>
      <c r="N14" s="98">
        <f>VLOOKUP($A14,'[1]2023'!$A$2:$D$275,3,FALSE)</f>
        <v>1</v>
      </c>
    </row>
    <row r="15" spans="1:14" ht="105" x14ac:dyDescent="0.25">
      <c r="A15" s="99">
        <v>303110</v>
      </c>
      <c r="B15" s="100" t="s">
        <v>64</v>
      </c>
      <c r="C15" s="101" t="s">
        <v>3</v>
      </c>
      <c r="D15" s="100" t="s">
        <v>267</v>
      </c>
      <c r="E15" s="95">
        <f>VLOOKUP($A15,[1]List2!$1:$1048576,7,FALSE)</f>
        <v>78.72</v>
      </c>
      <c r="F15" s="101">
        <v>80</v>
      </c>
      <c r="G15" s="102">
        <f t="shared" si="0"/>
        <v>6297.6</v>
      </c>
      <c r="H15" s="97">
        <v>0</v>
      </c>
      <c r="I15" s="94">
        <v>0</v>
      </c>
      <c r="J15" s="98">
        <v>0</v>
      </c>
      <c r="K15" s="98">
        <f>VLOOKUP($A15,'[1]2020'!$A$2:$C$280,3,FALSE)</f>
        <v>5</v>
      </c>
      <c r="L15" s="103">
        <f>VLOOKUP($A15,'[1]2021'!$A$2:$C$274,3,FALSE)</f>
        <v>40</v>
      </c>
      <c r="M15" s="98">
        <f>VLOOKUP($A15,'[1]2022'!$A$2:$C$271,3,FALSE)</f>
        <v>10</v>
      </c>
      <c r="N15" s="98">
        <f>VLOOKUP($A15,'[1]2023'!$A$2:$D$275,3,FALSE)</f>
        <v>70</v>
      </c>
    </row>
    <row r="16" spans="1:14" ht="60" x14ac:dyDescent="0.25">
      <c r="A16" s="99">
        <v>303654</v>
      </c>
      <c r="B16" s="100" t="s">
        <v>456</v>
      </c>
      <c r="C16" s="101" t="s">
        <v>3</v>
      </c>
      <c r="D16" s="100"/>
      <c r="E16" s="95">
        <f>VLOOKUP($A16,[1]List2!$1:$1048576,7,FALSE)</f>
        <v>93.6</v>
      </c>
      <c r="F16" s="101">
        <v>50</v>
      </c>
      <c r="G16" s="102">
        <f t="shared" si="0"/>
        <v>4680</v>
      </c>
      <c r="H16" s="97">
        <f>VLOOKUP($A16,'[1]2017'!$A$2:$C$269,3,FALSE)</f>
        <v>19</v>
      </c>
      <c r="I16" s="94">
        <f>VLOOKUP($A16,'[1]2018'!$A$2:$C$275,3,FALSE)</f>
        <v>31</v>
      </c>
      <c r="J16" s="98">
        <f>VLOOKUP($A16,'[1]2019'!$A$2:$C$276,3,FALSE)</f>
        <v>18</v>
      </c>
      <c r="K16" s="98">
        <f>VLOOKUP($A16,'[1]2020'!$A$2:$C$280,3,FALSE)</f>
        <v>33</v>
      </c>
      <c r="L16" s="103">
        <f>VLOOKUP($A16,'[1]2021'!$A$2:$C$274,3,FALSE)</f>
        <v>32</v>
      </c>
      <c r="M16" s="98">
        <f>VLOOKUP($A16,'[1]2022'!$A$2:$C$271,3,FALSE)</f>
        <v>19</v>
      </c>
      <c r="N16" s="98">
        <f>VLOOKUP($A16,'[1]2023'!$A$2:$D$275,3,FALSE)</f>
        <v>42</v>
      </c>
    </row>
    <row r="17" spans="1:14" ht="120" x14ac:dyDescent="0.25">
      <c r="A17" s="99">
        <v>303203</v>
      </c>
      <c r="B17" s="100" t="s">
        <v>445</v>
      </c>
      <c r="C17" s="101" t="s">
        <v>3</v>
      </c>
      <c r="D17" s="100" t="s">
        <v>267</v>
      </c>
      <c r="E17" s="95">
        <f>VLOOKUP($A17,[1]List2!$1:$1048576,7,FALSE)</f>
        <v>26.4</v>
      </c>
      <c r="F17" s="101">
        <v>480</v>
      </c>
      <c r="G17" s="102">
        <f t="shared" si="0"/>
        <v>12672</v>
      </c>
      <c r="H17" s="97">
        <f>VLOOKUP($A17,'[1]2017'!$A$2:$C$269,3,FALSE)</f>
        <v>516</v>
      </c>
      <c r="I17" s="94">
        <f>VLOOKUP($A17,'[1]2018'!$A$2:$C$275,3,FALSE)</f>
        <v>528</v>
      </c>
      <c r="J17" s="98">
        <f>VLOOKUP($A17,'[1]2019'!$A$2:$C$276,3,FALSE)</f>
        <v>473</v>
      </c>
      <c r="K17" s="98">
        <f>VLOOKUP($A17,'[1]2020'!$A$2:$C$280,3,FALSE)</f>
        <v>506</v>
      </c>
      <c r="L17" s="103">
        <f>VLOOKUP($A17,'[1]2021'!$A$2:$C$274,3,FALSE)</f>
        <v>482</v>
      </c>
      <c r="M17" s="98">
        <f>VLOOKUP($A17,'[1]2022'!$A$2:$C$271,3,FALSE)</f>
        <v>465</v>
      </c>
      <c r="N17" s="98">
        <f>VLOOKUP($A17,'[1]2023'!$A$2:$D$275,3,FALSE)</f>
        <v>466</v>
      </c>
    </row>
    <row r="18" spans="1:14" ht="90" x14ac:dyDescent="0.25">
      <c r="A18" s="99">
        <v>303315</v>
      </c>
      <c r="B18" s="100" t="s">
        <v>423</v>
      </c>
      <c r="C18" s="101" t="s">
        <v>3</v>
      </c>
      <c r="D18" s="100"/>
      <c r="E18" s="95">
        <f>VLOOKUP($A18,[1]List2!$1:$1048576,7,FALSE)</f>
        <v>23.56</v>
      </c>
      <c r="F18" s="101">
        <v>1600</v>
      </c>
      <c r="G18" s="102">
        <f t="shared" si="0"/>
        <v>37696</v>
      </c>
      <c r="H18" s="97">
        <f>VLOOKUP($A18,'[1]2017'!$A$2:$C$269,3,FALSE)</f>
        <v>244</v>
      </c>
      <c r="I18" s="94">
        <f>VLOOKUP($A18,'[1]2018'!$A$2:$C$275,3,FALSE)</f>
        <v>213</v>
      </c>
      <c r="J18" s="98">
        <v>1320</v>
      </c>
      <c r="K18" s="98">
        <f>VLOOKUP($A18,'[1]2020'!$A$2:$C$280,3,FALSE)</f>
        <v>1066</v>
      </c>
      <c r="L18" s="103">
        <v>2484</v>
      </c>
      <c r="M18" s="98">
        <v>1536</v>
      </c>
      <c r="N18" s="98">
        <f>VLOOKUP($A18,'[1]2023'!$A$2:$D$275,3,FALSE)</f>
        <v>1488</v>
      </c>
    </row>
    <row r="19" spans="1:14" ht="120" x14ac:dyDescent="0.25">
      <c r="A19" s="99">
        <v>303597</v>
      </c>
      <c r="B19" s="100" t="s">
        <v>286</v>
      </c>
      <c r="C19" s="101" t="s">
        <v>3</v>
      </c>
      <c r="D19" s="100"/>
      <c r="E19" s="95">
        <f>VLOOKUP($A19,[1]List2!$1:$1048576,7,FALSE)</f>
        <v>16</v>
      </c>
      <c r="F19" s="101">
        <v>300</v>
      </c>
      <c r="G19" s="102">
        <f t="shared" si="0"/>
        <v>4800</v>
      </c>
      <c r="H19" s="97">
        <f>VLOOKUP($A19,'[1]2017'!$A$2:$C$269,3,FALSE)</f>
        <v>709</v>
      </c>
      <c r="I19" s="94">
        <f>VLOOKUP($A19,'[1]2018'!$A$2:$C$275,3,FALSE)</f>
        <v>788</v>
      </c>
      <c r="J19" s="98">
        <f>VLOOKUP($A19,'[1]2019'!$A$2:$C$276,3,FALSE)</f>
        <v>933</v>
      </c>
      <c r="K19" s="98">
        <f>VLOOKUP($A19,'[1]2020'!$A$2:$C$280,3,FALSE)</f>
        <v>678</v>
      </c>
      <c r="L19" s="103">
        <f>VLOOKUP($A19,'[1]2021'!$A$2:$C$274,3,FALSE)</f>
        <v>669</v>
      </c>
      <c r="M19" s="98">
        <f>VLOOKUP($A19,'[1]2022'!$A$2:$C$271,3,FALSE)</f>
        <v>676</v>
      </c>
      <c r="N19" s="98">
        <f>VLOOKUP($A19,'[1]2023'!$A$2:$D$275,3,FALSE)</f>
        <v>530</v>
      </c>
    </row>
    <row r="20" spans="1:14" ht="150" x14ac:dyDescent="0.25">
      <c r="A20" s="99">
        <v>303342</v>
      </c>
      <c r="B20" s="100" t="s">
        <v>135</v>
      </c>
      <c r="C20" s="101" t="s">
        <v>3</v>
      </c>
      <c r="D20" s="100"/>
      <c r="E20" s="95">
        <f>VLOOKUP($A20,[1]List2!$1:$1048576,7,FALSE)</f>
        <v>88.49</v>
      </c>
      <c r="F20" s="101">
        <v>50</v>
      </c>
      <c r="G20" s="102">
        <f t="shared" si="0"/>
        <v>4424.5</v>
      </c>
      <c r="H20" s="97">
        <f>VLOOKUP($A20,'[1]2017'!$A$2:$C$269,3,FALSE)</f>
        <v>88</v>
      </c>
      <c r="I20" s="94">
        <f>VLOOKUP($A20,'[1]2018'!$A$2:$C$275,3,FALSE)</f>
        <v>127</v>
      </c>
      <c r="J20" s="98">
        <f>VLOOKUP($A20,'[1]2019'!$A$2:$C$276,3,FALSE)</f>
        <v>62</v>
      </c>
      <c r="K20" s="98">
        <f>VLOOKUP($A20,'[1]2020'!$A$2:$C$280,3,FALSE)</f>
        <v>65</v>
      </c>
      <c r="L20" s="103">
        <f>VLOOKUP($A20,'[1]2021'!$A$2:$C$274,3,FALSE)</f>
        <v>177</v>
      </c>
      <c r="M20" s="98">
        <f>VLOOKUP($A20,'[1]2022'!$A$2:$C$271,3,FALSE)</f>
        <v>155</v>
      </c>
      <c r="N20" s="98">
        <f>VLOOKUP($A20,'[1]2023'!$A$2:$D$275,3,FALSE)</f>
        <v>97</v>
      </c>
    </row>
    <row r="21" spans="1:14" ht="120" x14ac:dyDescent="0.25">
      <c r="A21" s="99">
        <v>303206</v>
      </c>
      <c r="B21" s="100" t="s">
        <v>249</v>
      </c>
      <c r="C21" s="101" t="s">
        <v>3</v>
      </c>
      <c r="D21" s="100" t="s">
        <v>231</v>
      </c>
      <c r="E21" s="95">
        <f>VLOOKUP($A21,[1]List2!$1:$1048576,7,FALSE)</f>
        <v>215.58</v>
      </c>
      <c r="F21" s="101">
        <v>20</v>
      </c>
      <c r="G21" s="102">
        <f t="shared" si="0"/>
        <v>4311.6000000000004</v>
      </c>
      <c r="H21" s="97">
        <f>VLOOKUP($A21,'[1]2017'!$A$2:$C$269,3,FALSE)</f>
        <v>4</v>
      </c>
      <c r="I21" s="94">
        <f>VLOOKUP($A21,'[1]2018'!$A$2:$C$275,3,FALSE)</f>
        <v>6</v>
      </c>
      <c r="J21" s="98">
        <f>VLOOKUP($A21,'[1]2019'!$A$2:$C$276,3,FALSE)</f>
        <v>2</v>
      </c>
      <c r="K21" s="98">
        <f>VLOOKUP($A21,'[1]2020'!$A$2:$C$280,3,FALSE)</f>
        <v>14</v>
      </c>
      <c r="L21" s="103">
        <f>VLOOKUP($A21,'[1]2021'!$A$2:$C$274,3,FALSE)</f>
        <v>2</v>
      </c>
      <c r="M21" s="98">
        <f>VLOOKUP($A21,'[1]2022'!$A$2:$C$271,3,FALSE)</f>
        <v>17</v>
      </c>
      <c r="N21" s="98">
        <f>VLOOKUP($A21,'[1]2023'!$A$2:$D$275,3,FALSE)</f>
        <v>14</v>
      </c>
    </row>
    <row r="22" spans="1:14" ht="60" x14ac:dyDescent="0.25">
      <c r="A22" s="99">
        <v>303198</v>
      </c>
      <c r="B22" s="100" t="s">
        <v>10</v>
      </c>
      <c r="C22" s="101" t="s">
        <v>3</v>
      </c>
      <c r="D22" s="100" t="s">
        <v>297</v>
      </c>
      <c r="E22" s="95">
        <f>VLOOKUP($A22,[1]List2!$1:$1048576,7,FALSE)</f>
        <v>147.47999999999999</v>
      </c>
      <c r="F22" s="101">
        <v>30</v>
      </c>
      <c r="G22" s="102">
        <f t="shared" si="0"/>
        <v>4424.3999999999996</v>
      </c>
      <c r="H22" s="97">
        <f>VLOOKUP($A22,'[1]2017'!$A$2:$C$269,3,FALSE)</f>
        <v>64</v>
      </c>
      <c r="I22" s="94">
        <f>VLOOKUP($A22,'[1]2018'!$A$2:$C$275,3,FALSE)</f>
        <v>17</v>
      </c>
      <c r="J22" s="98">
        <f>VLOOKUP($A22,'[1]2019'!$A$2:$C$276,3,FALSE)</f>
        <v>12</v>
      </c>
      <c r="K22" s="98">
        <f>VLOOKUP($A22,'[1]2020'!$A$2:$C$280,3,FALSE)</f>
        <v>12</v>
      </c>
      <c r="L22" s="103">
        <f>VLOOKUP($A22,'[1]2021'!$A$2:$C$274,3,FALSE)</f>
        <v>24</v>
      </c>
      <c r="M22" s="98">
        <f>VLOOKUP($A22,'[1]2022'!$A$2:$C$271,3,FALSE)</f>
        <v>36</v>
      </c>
      <c r="N22" s="98">
        <f>VLOOKUP($A22,'[1]2023'!$A$2:$D$275,3,FALSE)</f>
        <v>42</v>
      </c>
    </row>
    <row r="23" spans="1:14" ht="75" x14ac:dyDescent="0.25">
      <c r="A23" s="99">
        <v>303562</v>
      </c>
      <c r="B23" s="100" t="s">
        <v>457</v>
      </c>
      <c r="C23" s="101" t="s">
        <v>3</v>
      </c>
      <c r="D23" s="100" t="s">
        <v>231</v>
      </c>
      <c r="E23" s="95">
        <f>VLOOKUP($A23,[1]List2!$1:$1048576,7,FALSE)</f>
        <v>51.6</v>
      </c>
      <c r="F23" s="101">
        <v>650</v>
      </c>
      <c r="G23" s="102">
        <f t="shared" si="0"/>
        <v>33540</v>
      </c>
      <c r="H23" s="97">
        <f>VLOOKUP($A23,'[1]2017'!$A$2:$C$269,3,FALSE)</f>
        <v>27</v>
      </c>
      <c r="I23" s="94">
        <f>VLOOKUP($A23,'[1]2018'!$A$2:$C$275,3,FALSE)</f>
        <v>30</v>
      </c>
      <c r="J23" s="98">
        <v>186</v>
      </c>
      <c r="K23" s="98">
        <f>VLOOKUP($A23,'[1]2020'!$A$2:$C$280,3,FALSE)</f>
        <v>335</v>
      </c>
      <c r="L23" s="103">
        <f>VLOOKUP($A23,'[1]2021'!$A$2:$C$274,3,FALSE)</f>
        <v>144</v>
      </c>
      <c r="M23" s="98">
        <v>336</v>
      </c>
      <c r="N23" s="98">
        <f>VLOOKUP($A23,'[1]2023'!$A$2:$D$275,3,FALSE)</f>
        <v>582</v>
      </c>
    </row>
    <row r="24" spans="1:14" ht="60" x14ac:dyDescent="0.25">
      <c r="A24" s="99">
        <v>303248</v>
      </c>
      <c r="B24" s="100" t="s">
        <v>327</v>
      </c>
      <c r="C24" s="101" t="s">
        <v>3</v>
      </c>
      <c r="D24" s="100" t="s">
        <v>267</v>
      </c>
      <c r="E24" s="95">
        <f>VLOOKUP($A24,[1]List2!$1:$1048576,7,FALSE)</f>
        <v>40.369999999999997</v>
      </c>
      <c r="F24" s="101">
        <v>100</v>
      </c>
      <c r="G24" s="102">
        <f t="shared" si="0"/>
        <v>4036.9999999999995</v>
      </c>
      <c r="H24" s="97">
        <f>VLOOKUP($A24,'[1]2017'!$A$2:$C$269,3,FALSE)</f>
        <v>45</v>
      </c>
      <c r="I24" s="94">
        <f>VLOOKUP($A24,'[1]2018'!$A$2:$C$275,3,FALSE)</f>
        <v>97</v>
      </c>
      <c r="J24" s="98">
        <f>VLOOKUP($A24,'[1]2019'!$A$2:$C$276,3,FALSE)</f>
        <v>93</v>
      </c>
      <c r="K24" s="98">
        <f>VLOOKUP($A24,'[1]2020'!$A$2:$C$280,3,FALSE)</f>
        <v>70</v>
      </c>
      <c r="L24" s="103">
        <f>VLOOKUP($A24,'[1]2021'!$A$2:$C$274,3,FALSE)</f>
        <v>95</v>
      </c>
      <c r="M24" s="98">
        <f>VLOOKUP($A24,'[1]2022'!$A$2:$C$271,3,FALSE)</f>
        <v>32</v>
      </c>
      <c r="N24" s="98">
        <f>VLOOKUP($A24,'[1]2023'!$A$2:$D$275,3,FALSE)</f>
        <v>121</v>
      </c>
    </row>
    <row r="25" spans="1:14" ht="75" x14ac:dyDescent="0.25">
      <c r="A25" s="99">
        <v>303111</v>
      </c>
      <c r="B25" s="100" t="s">
        <v>66</v>
      </c>
      <c r="C25" s="101" t="s">
        <v>3</v>
      </c>
      <c r="D25" s="100" t="s">
        <v>267</v>
      </c>
      <c r="E25" s="95">
        <f>VLOOKUP($A25,[1]List2!$1:$1048576,7,FALSE)</f>
        <v>27.72</v>
      </c>
      <c r="F25" s="101">
        <v>80</v>
      </c>
      <c r="G25" s="102">
        <f t="shared" si="0"/>
        <v>2217.6</v>
      </c>
      <c r="H25" s="97">
        <v>0</v>
      </c>
      <c r="I25" s="94">
        <v>0</v>
      </c>
      <c r="J25" s="98">
        <f>VLOOKUP($A25,'[1]2019'!$A$2:$C$276,3,FALSE)</f>
        <v>65</v>
      </c>
      <c r="K25" s="98">
        <f>VLOOKUP($A25,'[1]2020'!$A$2:$C$280,3,FALSE)</f>
        <v>46</v>
      </c>
      <c r="L25" s="103">
        <f>VLOOKUP($A25,'[1]2021'!$A$2:$C$274,3,FALSE)</f>
        <v>70</v>
      </c>
      <c r="M25" s="98">
        <f>VLOOKUP($A25,'[1]2022'!$A$2:$C$271,3,FALSE)</f>
        <v>5</v>
      </c>
      <c r="N25" s="98">
        <f>VLOOKUP($A25,'[1]2023'!$A$2:$D$275,3,FALSE)</f>
        <v>50</v>
      </c>
    </row>
    <row r="26" spans="1:14" ht="150" x14ac:dyDescent="0.25">
      <c r="A26" s="99">
        <v>303389</v>
      </c>
      <c r="B26" s="100" t="s">
        <v>213</v>
      </c>
      <c r="C26" s="101" t="s">
        <v>3</v>
      </c>
      <c r="D26" s="100"/>
      <c r="E26" s="95">
        <f>VLOOKUP($A26,[1]List2!$1:$1048576,7,FALSE)</f>
        <v>4.5999999999999996</v>
      </c>
      <c r="F26" s="101">
        <v>600</v>
      </c>
      <c r="G26" s="102">
        <f t="shared" si="0"/>
        <v>2760</v>
      </c>
      <c r="H26" s="97">
        <f>VLOOKUP($A26,'[1]2017'!$A$2:$C$269,3,FALSE)</f>
        <v>1213</v>
      </c>
      <c r="I26" s="94">
        <f>VLOOKUP($A26,'[1]2018'!$A$2:$C$275,3,FALSE)</f>
        <v>1265</v>
      </c>
      <c r="J26" s="98">
        <f>VLOOKUP($A26,'[1]2019'!$A$2:$C$276,3,FALSE)</f>
        <v>1431</v>
      </c>
      <c r="K26" s="98">
        <f>VLOOKUP($A26,'[1]2020'!$A$2:$C$280,3,FALSE)</f>
        <v>1333</v>
      </c>
      <c r="L26" s="103">
        <f>VLOOKUP($A26,'[1]2021'!$A$2:$C$274,3,FALSE)</f>
        <v>1129</v>
      </c>
      <c r="M26" s="98">
        <f>VLOOKUP($A26,'[1]2022'!$A$2:$C$271,3,FALSE)</f>
        <v>987</v>
      </c>
      <c r="N26" s="98">
        <f>VLOOKUP($A26,'[1]2023'!$A$2:$D$275,3,FALSE)</f>
        <v>512</v>
      </c>
    </row>
    <row r="27" spans="1:14" ht="135" x14ac:dyDescent="0.25">
      <c r="A27" s="99">
        <v>303273</v>
      </c>
      <c r="B27" s="100" t="s">
        <v>332</v>
      </c>
      <c r="C27" s="101" t="s">
        <v>3</v>
      </c>
      <c r="D27" s="100" t="s">
        <v>267</v>
      </c>
      <c r="E27" s="95">
        <f>VLOOKUP($A27,[1]List2!$1:$1048576,7,FALSE)</f>
        <v>25.44</v>
      </c>
      <c r="F27" s="101">
        <v>120</v>
      </c>
      <c r="G27" s="102">
        <f t="shared" si="0"/>
        <v>3052.8</v>
      </c>
      <c r="H27" s="97">
        <f>VLOOKUP($A27,'[1]2017'!$A$2:$C$269,3,FALSE)</f>
        <v>116</v>
      </c>
      <c r="I27" s="94">
        <f>VLOOKUP($A27,'[1]2018'!$A$2:$C$275,3,FALSE)</f>
        <v>111</v>
      </c>
      <c r="J27" s="98">
        <f>VLOOKUP($A27,'[1]2019'!$A$2:$C$276,3,FALSE)</f>
        <v>134</v>
      </c>
      <c r="K27" s="98">
        <f>VLOOKUP($A27,'[1]2020'!$A$2:$C$280,3,FALSE)</f>
        <v>127</v>
      </c>
      <c r="L27" s="103">
        <f>VLOOKUP($A27,'[1]2021'!$A$2:$C$274,3,FALSE)</f>
        <v>88</v>
      </c>
      <c r="M27" s="98">
        <f>VLOOKUP($A27,'[1]2022'!$A$2:$C$271,3,FALSE)</f>
        <v>119</v>
      </c>
      <c r="N27" s="98">
        <f>VLOOKUP($A27,'[1]2023'!$A$2:$D$275,3,FALSE)</f>
        <v>140</v>
      </c>
    </row>
    <row r="28" spans="1:14" ht="45" x14ac:dyDescent="0.25">
      <c r="A28" s="99">
        <v>303331</v>
      </c>
      <c r="B28" s="100" t="s">
        <v>458</v>
      </c>
      <c r="C28" s="101" t="s">
        <v>3</v>
      </c>
      <c r="D28" s="100"/>
      <c r="E28" s="95">
        <f>VLOOKUP($A28,[1]List2!$1:$1048576,7,FALSE)</f>
        <v>17.34</v>
      </c>
      <c r="F28" s="101">
        <v>200</v>
      </c>
      <c r="G28" s="102">
        <f t="shared" si="0"/>
        <v>3468</v>
      </c>
      <c r="H28" s="97">
        <f>VLOOKUP($A28,'[1]2017'!$A$2:$C$269,3,FALSE)</f>
        <v>288</v>
      </c>
      <c r="I28" s="94">
        <f>VLOOKUP($A28,'[1]2018'!$A$2:$C$275,3,FALSE)</f>
        <v>332</v>
      </c>
      <c r="J28" s="98">
        <f>VLOOKUP($A28,'[1]2019'!$A$2:$C$276,3,FALSE)</f>
        <v>281</v>
      </c>
      <c r="K28" s="98">
        <f>VLOOKUP($A28,'[1]2020'!$A$2:$C$280,3,FALSE)</f>
        <v>303</v>
      </c>
      <c r="L28" s="103">
        <f>VLOOKUP($A28,'[1]2021'!$A$2:$C$274,3,FALSE)</f>
        <v>266</v>
      </c>
      <c r="M28" s="98">
        <f>VLOOKUP($A28,'[1]2022'!$A$2:$C$271,3,FALSE)</f>
        <v>222</v>
      </c>
      <c r="N28" s="98">
        <f>VLOOKUP($A28,'[1]2023'!$A$2:$D$275,3,FALSE)</f>
        <v>272</v>
      </c>
    </row>
    <row r="29" spans="1:14" ht="60" x14ac:dyDescent="0.25">
      <c r="A29" s="99">
        <v>303440</v>
      </c>
      <c r="B29" s="100" t="s">
        <v>88</v>
      </c>
      <c r="C29" s="101" t="s">
        <v>76</v>
      </c>
      <c r="D29" s="100" t="s">
        <v>80</v>
      </c>
      <c r="E29" s="95">
        <f>VLOOKUP($A29,[1]List2!$1:$1048576,7,FALSE)</f>
        <v>302.39999999999998</v>
      </c>
      <c r="F29" s="101">
        <v>10</v>
      </c>
      <c r="G29" s="102">
        <f t="shared" si="0"/>
        <v>3024</v>
      </c>
      <c r="H29" s="97">
        <f>VLOOKUP($A29,'[1]2017'!$A$2:$C$269,3,FALSE)</f>
        <v>1</v>
      </c>
      <c r="I29" s="94">
        <f>VLOOKUP($A29,'[1]2018'!$A$2:$C$275,3,FALSE)</f>
        <v>5</v>
      </c>
      <c r="J29" s="98">
        <v>0</v>
      </c>
      <c r="K29" s="98">
        <f>VLOOKUP($A29,'[1]2020'!$A$2:$C$280,3,FALSE)</f>
        <v>5</v>
      </c>
      <c r="L29" s="103">
        <f>VLOOKUP($A29,'[1]2021'!$A$2:$C$274,3,FALSE)</f>
        <v>3</v>
      </c>
      <c r="M29" s="98">
        <f>VLOOKUP($A29,'[1]2022'!$A$2:$C$271,3,FALSE)</f>
        <v>6</v>
      </c>
      <c r="N29" s="98">
        <f>VLOOKUP($A29,'[1]2023'!$A$2:$D$275,3,FALSE)</f>
        <v>9</v>
      </c>
    </row>
    <row r="30" spans="1:14" ht="105" x14ac:dyDescent="0.25">
      <c r="A30" s="99">
        <v>303535</v>
      </c>
      <c r="B30" s="100" t="s">
        <v>459</v>
      </c>
      <c r="C30" s="101" t="s">
        <v>3</v>
      </c>
      <c r="D30" s="100" t="s">
        <v>267</v>
      </c>
      <c r="E30" s="95">
        <f>VLOOKUP($A30,[1]List2!$1:$1048576,7,FALSE)</f>
        <v>96</v>
      </c>
      <c r="F30" s="101">
        <v>30</v>
      </c>
      <c r="G30" s="102">
        <f t="shared" si="0"/>
        <v>2880</v>
      </c>
      <c r="H30" s="97">
        <f>VLOOKUP($A30,'[1]2017'!$A$2:$C$269,3,FALSE)</f>
        <v>34</v>
      </c>
      <c r="I30" s="94">
        <f>VLOOKUP($A30,'[1]2018'!$A$2:$C$275,3,FALSE)</f>
        <v>54</v>
      </c>
      <c r="J30" s="98">
        <f>VLOOKUP($A30,'[1]2019'!$A$2:$C$276,3,FALSE)</f>
        <v>48</v>
      </c>
      <c r="K30" s="98">
        <f>VLOOKUP($A30,'[1]2020'!$A$2:$C$280,3,FALSE)</f>
        <v>48</v>
      </c>
      <c r="L30" s="103">
        <f>VLOOKUP($A30,'[1]2021'!$A$2:$C$274,3,FALSE)</f>
        <v>54</v>
      </c>
      <c r="M30" s="98">
        <f>VLOOKUP($A30,'[1]2022'!$A$2:$C$271,3,FALSE)</f>
        <v>36</v>
      </c>
      <c r="N30" s="98">
        <f>VLOOKUP($A30,'[1]2023'!$A$2:$D$275,3,FALSE)</f>
        <v>49</v>
      </c>
    </row>
    <row r="31" spans="1:14" ht="135" x14ac:dyDescent="0.25">
      <c r="A31" s="99">
        <v>303256</v>
      </c>
      <c r="B31" s="100" t="s">
        <v>300</v>
      </c>
      <c r="C31" s="101" t="s">
        <v>3</v>
      </c>
      <c r="D31" s="100"/>
      <c r="E31" s="95">
        <f>VLOOKUP($A31,[1]List2!$1:$1048576,7,FALSE)</f>
        <v>251.33</v>
      </c>
      <c r="F31" s="101">
        <v>10</v>
      </c>
      <c r="G31" s="102">
        <f t="shared" si="0"/>
        <v>2513.3000000000002</v>
      </c>
      <c r="H31" s="97">
        <f>VLOOKUP($A31,'[1]2017'!$A$2:$C$269,3,FALSE)</f>
        <v>5</v>
      </c>
      <c r="I31" s="94">
        <f>VLOOKUP($A31,'[1]2018'!$A$2:$C$275,3,FALSE)</f>
        <v>8</v>
      </c>
      <c r="J31" s="98">
        <v>0</v>
      </c>
      <c r="K31" s="98">
        <f>VLOOKUP($A31,'[1]2020'!$A$2:$C$280,3,FALSE)</f>
        <v>5</v>
      </c>
      <c r="L31" s="103">
        <f>VLOOKUP($A31,'[1]2021'!$A$2:$C$274,3,FALSE)</f>
        <v>8</v>
      </c>
      <c r="M31" s="98">
        <f>VLOOKUP($A31,'[1]2022'!$A$2:$C$271,3,FALSE)</f>
        <v>4</v>
      </c>
      <c r="N31" s="98">
        <f>VLOOKUP($A31,'[1]2023'!$A$2:$D$275,3,FALSE)</f>
        <v>3</v>
      </c>
    </row>
    <row r="32" spans="1:14" ht="105" x14ac:dyDescent="0.25">
      <c r="A32" s="99">
        <v>303257</v>
      </c>
      <c r="B32" s="100" t="s">
        <v>98</v>
      </c>
      <c r="C32" s="101" t="s">
        <v>3</v>
      </c>
      <c r="D32" s="100"/>
      <c r="E32" s="95">
        <f>VLOOKUP($A32,[1]List2!$1:$1048576,7,FALSE)</f>
        <v>67.180000000000007</v>
      </c>
      <c r="F32" s="101">
        <v>50</v>
      </c>
      <c r="G32" s="102">
        <f t="shared" si="0"/>
        <v>3359.0000000000005</v>
      </c>
      <c r="H32" s="97">
        <f>VLOOKUP($A32,'[1]2017'!$A$2:$C$269,3,FALSE)</f>
        <v>25</v>
      </c>
      <c r="I32" s="94">
        <f>VLOOKUP($A32,'[1]2018'!$A$2:$C$275,3,FALSE)</f>
        <v>21</v>
      </c>
      <c r="J32" s="98">
        <f>VLOOKUP($A32,'[1]2019'!$A$2:$C$276,3,FALSE)</f>
        <v>11</v>
      </c>
      <c r="K32" s="98">
        <f>VLOOKUP($A32,'[1]2020'!$A$2:$C$280,3,FALSE)</f>
        <v>45</v>
      </c>
      <c r="L32" s="103">
        <f>VLOOKUP($A32,'[1]2021'!$A$2:$C$274,3,FALSE)</f>
        <v>24</v>
      </c>
      <c r="M32" s="98">
        <f>VLOOKUP($A32,'[1]2022'!$A$2:$C$271,3,FALSE)</f>
        <v>10</v>
      </c>
      <c r="N32" s="98">
        <f>VLOOKUP($A32,'[1]2023'!$A$2:$D$275,3,FALSE)</f>
        <v>27</v>
      </c>
    </row>
    <row r="33" spans="1:14" ht="120" x14ac:dyDescent="0.25">
      <c r="A33" s="99">
        <v>303275</v>
      </c>
      <c r="B33" s="100" t="s">
        <v>59</v>
      </c>
      <c r="C33" s="101" t="s">
        <v>3</v>
      </c>
      <c r="D33" s="100" t="s">
        <v>267</v>
      </c>
      <c r="E33" s="95">
        <f>VLOOKUP($A33,[1]List2!$1:$1048576,7,FALSE)</f>
        <v>5.72</v>
      </c>
      <c r="F33" s="101">
        <v>550</v>
      </c>
      <c r="G33" s="102">
        <f t="shared" si="0"/>
        <v>3146</v>
      </c>
      <c r="H33" s="97">
        <f>VLOOKUP($A33,'[1]2017'!$A$2:$C$269,3,FALSE)</f>
        <v>523</v>
      </c>
      <c r="I33" s="94">
        <f>VLOOKUP($A33,'[1]2018'!$A$2:$C$275,3,FALSE)</f>
        <v>415</v>
      </c>
      <c r="J33" s="98">
        <f>VLOOKUP($A33,'[1]2019'!$A$2:$C$276,3,FALSE)</f>
        <v>316</v>
      </c>
      <c r="K33" s="98">
        <f>VLOOKUP($A33,'[1]2020'!$A$2:$C$280,3,FALSE)</f>
        <v>407</v>
      </c>
      <c r="L33" s="103">
        <f>VLOOKUP($A33,'[1]2021'!$A$2:$C$274,3,FALSE)</f>
        <v>549</v>
      </c>
      <c r="M33" s="98">
        <f>VLOOKUP($A33,'[1]2022'!$A$2:$C$271,3,FALSE)</f>
        <v>376</v>
      </c>
      <c r="N33" s="98">
        <f>VLOOKUP($A33,'[1]2023'!$A$2:$D$275,3,FALSE)</f>
        <v>616</v>
      </c>
    </row>
    <row r="34" spans="1:14" ht="90" x14ac:dyDescent="0.25">
      <c r="A34" s="99">
        <v>303608</v>
      </c>
      <c r="B34" s="100" t="s">
        <v>306</v>
      </c>
      <c r="C34" s="101" t="s">
        <v>3</v>
      </c>
      <c r="D34" s="100"/>
      <c r="E34" s="95">
        <f>VLOOKUP($A34,[1]List2!$1:$1048576,7,FALSE)</f>
        <v>14.66</v>
      </c>
      <c r="F34" s="101">
        <v>750</v>
      </c>
      <c r="G34" s="102">
        <f t="shared" si="0"/>
        <v>10995</v>
      </c>
      <c r="H34" s="97">
        <f>VLOOKUP($A34,'[1]2017'!$A$2:$C$269,3,FALSE)</f>
        <v>419</v>
      </c>
      <c r="I34" s="94">
        <f>VLOOKUP($A34,'[1]2018'!$A$2:$C$275,3,FALSE)</f>
        <v>444</v>
      </c>
      <c r="J34" s="98">
        <f>VLOOKUP($A34,'[1]2019'!$A$2:$C$276,3,FALSE)</f>
        <v>572</v>
      </c>
      <c r="K34" s="98">
        <f>VLOOKUP($A34,'[1]2020'!$A$2:$C$280,3,FALSE)</f>
        <v>599</v>
      </c>
      <c r="L34" s="103">
        <f>VLOOKUP($A34,'[1]2021'!$A$2:$C$274,3,FALSE)</f>
        <v>460</v>
      </c>
      <c r="M34" s="98">
        <f>VLOOKUP($A34,'[1]2022'!$A$2:$C$271,3,FALSE)</f>
        <v>626</v>
      </c>
      <c r="N34" s="98">
        <f>VLOOKUP($A34,'[1]2023'!$A$2:$D$275,3,FALSE)</f>
        <v>702</v>
      </c>
    </row>
    <row r="35" spans="1:14" ht="90" x14ac:dyDescent="0.25">
      <c r="A35" s="99">
        <v>303722</v>
      </c>
      <c r="B35" s="100" t="s">
        <v>211</v>
      </c>
      <c r="C35" s="101" t="s">
        <v>3</v>
      </c>
      <c r="D35" s="100"/>
      <c r="E35" s="95">
        <f>VLOOKUP($A35,[1]List2!$1:$1048576,7,FALSE)</f>
        <v>18.28</v>
      </c>
      <c r="F35" s="101">
        <v>70</v>
      </c>
      <c r="G35" s="102">
        <f t="shared" si="0"/>
        <v>1279.6000000000001</v>
      </c>
      <c r="H35" s="97">
        <f>VLOOKUP($A35,'[1]2017'!$A$2:$C$269,3,FALSE)</f>
        <v>22</v>
      </c>
      <c r="I35" s="94">
        <f>VLOOKUP($A35,'[1]2018'!$A$2:$C$275,3,FALSE)</f>
        <v>58</v>
      </c>
      <c r="J35" s="98">
        <f>VLOOKUP($A35,'[1]2019'!$A$2:$C$276,3,FALSE)</f>
        <v>30</v>
      </c>
      <c r="K35" s="98">
        <f>VLOOKUP($A35,'[1]2020'!$A$2:$C$280,3,FALSE)</f>
        <v>103</v>
      </c>
      <c r="L35" s="103">
        <f>VLOOKUP($A35,'[1]2021'!$A$2:$C$274,3,FALSE)</f>
        <v>96</v>
      </c>
      <c r="M35" s="98">
        <f>VLOOKUP($A35,'[1]2022'!$A$2:$C$271,3,FALSE)</f>
        <v>61</v>
      </c>
      <c r="N35" s="98">
        <f>VLOOKUP($A35,'[1]2023'!$A$2:$D$275,3,FALSE)</f>
        <v>39</v>
      </c>
    </row>
    <row r="36" spans="1:14" ht="105" x14ac:dyDescent="0.25">
      <c r="A36" s="99">
        <v>303780</v>
      </c>
      <c r="B36" s="100" t="s">
        <v>375</v>
      </c>
      <c r="C36" s="101" t="s">
        <v>3</v>
      </c>
      <c r="D36" s="100"/>
      <c r="E36" s="95">
        <f>VLOOKUP($A36,[1]List2!$1:$1048576,7,FALSE)</f>
        <v>5.28</v>
      </c>
      <c r="F36" s="101">
        <v>600</v>
      </c>
      <c r="G36" s="102">
        <f t="shared" si="0"/>
        <v>3168</v>
      </c>
      <c r="H36" s="97">
        <f>VLOOKUP($A36,'[1]2017'!$A$2:$C$269,3,FALSE)</f>
        <v>321</v>
      </c>
      <c r="I36" s="94">
        <f>VLOOKUP($A36,'[1]2018'!$A$2:$C$275,3,FALSE)</f>
        <v>562</v>
      </c>
      <c r="J36" s="98">
        <f>VLOOKUP($A36,'[1]2019'!$A$2:$C$276,3,FALSE)</f>
        <v>563</v>
      </c>
      <c r="K36" s="98">
        <f>VLOOKUP($A36,'[1]2020'!$A$2:$C$280,3,FALSE)</f>
        <v>583</v>
      </c>
      <c r="L36" s="103">
        <f>VLOOKUP($A36,'[1]2021'!$A$2:$C$274,3,FALSE)</f>
        <v>538</v>
      </c>
      <c r="M36" s="98">
        <f>VLOOKUP($A36,'[1]2022'!$A$2:$C$271,3,FALSE)</f>
        <v>461</v>
      </c>
      <c r="N36" s="98">
        <f>VLOOKUP($A36,'[1]2023'!$A$2:$D$275,3,FALSE)</f>
        <v>328</v>
      </c>
    </row>
    <row r="37" spans="1:14" ht="120" x14ac:dyDescent="0.25">
      <c r="A37" s="99">
        <v>303216</v>
      </c>
      <c r="B37" s="100" t="s">
        <v>102</v>
      </c>
      <c r="C37" s="101" t="s">
        <v>3</v>
      </c>
      <c r="D37" s="100"/>
      <c r="E37" s="95">
        <f>VLOOKUP($A37,[1]List2!$1:$1048576,7,FALSE)</f>
        <v>280.8</v>
      </c>
      <c r="F37" s="101">
        <v>10</v>
      </c>
      <c r="G37" s="102">
        <f t="shared" si="0"/>
        <v>2808</v>
      </c>
      <c r="H37" s="97">
        <f>VLOOKUP($A37,'[1]2017'!$A$2:$C$269,3,FALSE)</f>
        <v>7</v>
      </c>
      <c r="I37" s="94">
        <f>VLOOKUP($A37,'[1]2018'!$A$2:$C$275,3,FALSE)</f>
        <v>7</v>
      </c>
      <c r="J37" s="98">
        <f>VLOOKUP($A37,'[1]2019'!$A$2:$C$276,3,FALSE)</f>
        <v>4</v>
      </c>
      <c r="K37" s="98">
        <f>VLOOKUP($A37,'[1]2020'!$A$2:$C$280,3,FALSE)</f>
        <v>7</v>
      </c>
      <c r="L37" s="103">
        <f>VLOOKUP($A37,'[1]2021'!$A$2:$C$274,3,FALSE)</f>
        <v>1</v>
      </c>
      <c r="M37" s="98">
        <f>VLOOKUP($A37,'[1]2022'!$A$2:$C$271,3,FALSE)</f>
        <v>3</v>
      </c>
      <c r="N37" s="98">
        <f>VLOOKUP($A37,'[1]2023'!$A$2:$D$275,3,FALSE)</f>
        <v>16</v>
      </c>
    </row>
    <row r="38" spans="1:14" ht="135" x14ac:dyDescent="0.25">
      <c r="A38" s="99">
        <v>303276</v>
      </c>
      <c r="B38" s="100" t="s">
        <v>60</v>
      </c>
      <c r="C38" s="101" t="s">
        <v>3</v>
      </c>
      <c r="D38" s="100" t="s">
        <v>267</v>
      </c>
      <c r="E38" s="95">
        <f>VLOOKUP($A38,[1]List2!$1:$1048576,7,FALSE)</f>
        <v>17.45</v>
      </c>
      <c r="F38" s="101">
        <v>160</v>
      </c>
      <c r="G38" s="102">
        <f t="shared" si="0"/>
        <v>2792</v>
      </c>
      <c r="H38" s="97">
        <f>VLOOKUP($A38,'[1]2017'!$A$2:$C$269,3,FALSE)</f>
        <v>110</v>
      </c>
      <c r="I38" s="94">
        <f>VLOOKUP($A38,'[1]2018'!$A$2:$C$275,3,FALSE)</f>
        <v>123</v>
      </c>
      <c r="J38" s="98">
        <f>VLOOKUP($A38,'[1]2019'!$A$2:$C$276,3,FALSE)</f>
        <v>104</v>
      </c>
      <c r="K38" s="98">
        <f>VLOOKUP($A38,'[1]2020'!$A$2:$C$280,3,FALSE)</f>
        <v>126</v>
      </c>
      <c r="L38" s="103">
        <f>VLOOKUP($A38,'[1]2021'!$A$2:$C$274,3,FALSE)</f>
        <v>77</v>
      </c>
      <c r="M38" s="98">
        <f>VLOOKUP($A38,'[1]2022'!$A$2:$C$271,3,FALSE)</f>
        <v>139</v>
      </c>
      <c r="N38" s="98">
        <f>VLOOKUP($A38,'[1]2023'!$A$2:$D$275,3,FALSE)</f>
        <v>73</v>
      </c>
    </row>
    <row r="39" spans="1:14" ht="195" x14ac:dyDescent="0.25">
      <c r="A39" s="99">
        <v>303670</v>
      </c>
      <c r="B39" s="100" t="s">
        <v>264</v>
      </c>
      <c r="C39" s="101" t="s">
        <v>3</v>
      </c>
      <c r="D39" s="100"/>
      <c r="E39" s="95">
        <f>VLOOKUP($A39,[1]List2!$1:$1048576,7,FALSE)</f>
        <v>44.61</v>
      </c>
      <c r="F39" s="101">
        <v>60</v>
      </c>
      <c r="G39" s="102">
        <f t="shared" si="0"/>
        <v>2676.6</v>
      </c>
      <c r="H39" s="97">
        <f>VLOOKUP($A39,'[1]2017'!$A$2:$C$269,3,FALSE)</f>
        <v>6</v>
      </c>
      <c r="I39" s="94">
        <f>VLOOKUP($A39,'[1]2018'!$A$2:$C$275,3,FALSE)</f>
        <v>71</v>
      </c>
      <c r="J39" s="98">
        <f>VLOOKUP($A39,'[1]2019'!$A$2:$C$276,3,FALSE)</f>
        <v>19</v>
      </c>
      <c r="K39" s="98">
        <f>VLOOKUP($A39,'[1]2020'!$A$2:$C$280,3,FALSE)</f>
        <v>32</v>
      </c>
      <c r="L39" s="103">
        <f>VLOOKUP($A39,'[1]2021'!$A$2:$C$274,3,FALSE)</f>
        <v>3</v>
      </c>
      <c r="M39" s="98">
        <f>VLOOKUP($A39,'[1]2022'!$A$2:$C$271,3,FALSE)</f>
        <v>16</v>
      </c>
      <c r="N39" s="98">
        <f>VLOOKUP($A39,'[1]2023'!$A$2:$D$275,3,FALSE)</f>
        <v>10</v>
      </c>
    </row>
    <row r="40" spans="1:14" ht="120" x14ac:dyDescent="0.25">
      <c r="A40" s="99">
        <v>303393</v>
      </c>
      <c r="B40" s="100" t="s">
        <v>387</v>
      </c>
      <c r="C40" s="101" t="s">
        <v>266</v>
      </c>
      <c r="D40" s="100"/>
      <c r="E40" s="95">
        <f>VLOOKUP($A40,[1]List2!$1:$1048576,7,FALSE)</f>
        <v>53.46</v>
      </c>
      <c r="F40" s="101">
        <v>50</v>
      </c>
      <c r="G40" s="102">
        <f t="shared" si="0"/>
        <v>2673</v>
      </c>
      <c r="H40" s="97">
        <f>VLOOKUP($A40,'[1]2017'!$A$2:$C$269,3,FALSE)</f>
        <v>26</v>
      </c>
      <c r="I40" s="94">
        <f>VLOOKUP($A40,'[1]2018'!$A$2:$C$275,3,FALSE)</f>
        <v>39</v>
      </c>
      <c r="J40" s="98">
        <f>VLOOKUP($A40,'[1]2019'!$A$2:$C$276,3,FALSE)</f>
        <v>58</v>
      </c>
      <c r="K40" s="98">
        <f>VLOOKUP($A40,'[1]2020'!$A$2:$C$280,3,FALSE)</f>
        <v>65</v>
      </c>
      <c r="L40" s="103">
        <f>VLOOKUP($A40,'[1]2021'!$A$2:$C$274,3,FALSE)</f>
        <v>56</v>
      </c>
      <c r="M40" s="98">
        <f>VLOOKUP($A40,'[1]2022'!$A$2:$C$271,3,FALSE)</f>
        <v>54</v>
      </c>
      <c r="N40" s="98">
        <f>VLOOKUP($A40,'[1]2023'!$A$2:$D$275,3,FALSE)</f>
        <v>57</v>
      </c>
    </row>
    <row r="41" spans="1:14" ht="165" x14ac:dyDescent="0.25">
      <c r="A41" s="99">
        <v>303549</v>
      </c>
      <c r="B41" s="100" t="s">
        <v>320</v>
      </c>
      <c r="C41" s="101" t="s">
        <v>3</v>
      </c>
      <c r="D41" s="100" t="s">
        <v>267</v>
      </c>
      <c r="E41" s="95">
        <f>VLOOKUP($A41,[1]List2!$1:$1048576,7,FALSE)</f>
        <v>85.94</v>
      </c>
      <c r="F41" s="101">
        <v>30</v>
      </c>
      <c r="G41" s="102">
        <f t="shared" si="0"/>
        <v>2578.1999999999998</v>
      </c>
      <c r="H41" s="97">
        <f>VLOOKUP($A41,'[1]2017'!$A$2:$C$269,3,FALSE)</f>
        <v>5</v>
      </c>
      <c r="I41" s="94">
        <f>VLOOKUP($A41,'[1]2018'!$A$2:$C$275,3,FALSE)</f>
        <v>24</v>
      </c>
      <c r="J41" s="98">
        <f>VLOOKUP($A41,'[1]2019'!$A$2:$C$276,3,FALSE)</f>
        <v>42</v>
      </c>
      <c r="K41" s="98">
        <f>VLOOKUP($A41,'[1]2020'!$A$2:$C$280,3,FALSE)</f>
        <v>23</v>
      </c>
      <c r="L41" s="103">
        <f>VLOOKUP($A41,'[1]2021'!$A$2:$C$274,3,FALSE)</f>
        <v>17</v>
      </c>
      <c r="M41" s="98">
        <f>VLOOKUP($A41,'[1]2022'!$A$2:$C$271,3,FALSE)</f>
        <v>31</v>
      </c>
      <c r="N41" s="98">
        <f>VLOOKUP($A41,'[1]2023'!$A$2:$D$275,3,FALSE)</f>
        <v>47</v>
      </c>
    </row>
    <row r="42" spans="1:14" ht="105" x14ac:dyDescent="0.25">
      <c r="A42" s="99">
        <v>303585</v>
      </c>
      <c r="B42" s="100" t="s">
        <v>460</v>
      </c>
      <c r="C42" s="101" t="s">
        <v>3</v>
      </c>
      <c r="D42" s="100"/>
      <c r="E42" s="95">
        <f>VLOOKUP($A42,[1]List2!$1:$1048576,7,FALSE)</f>
        <v>70.849999999999994</v>
      </c>
      <c r="F42" s="101">
        <v>40</v>
      </c>
      <c r="G42" s="102">
        <f t="shared" si="0"/>
        <v>2834</v>
      </c>
      <c r="H42" s="97">
        <f>VLOOKUP($A42,'[1]2017'!$A$2:$C$269,3,FALSE)</f>
        <v>34</v>
      </c>
      <c r="I42" s="94">
        <f>VLOOKUP($A42,'[1]2018'!$A$2:$C$275,3,FALSE)</f>
        <v>27</v>
      </c>
      <c r="J42" s="98">
        <f>VLOOKUP($A42,'[1]2019'!$A$2:$C$276,3,FALSE)</f>
        <v>50</v>
      </c>
      <c r="K42" s="98">
        <f>VLOOKUP($A42,'[1]2020'!$A$2:$C$280,3,FALSE)</f>
        <v>37</v>
      </c>
      <c r="L42" s="103">
        <f>VLOOKUP($A42,'[1]2021'!$A$2:$C$274,3,FALSE)</f>
        <v>20</v>
      </c>
      <c r="M42" s="98">
        <f>VLOOKUP($A42,'[1]2022'!$A$2:$C$271,3,FALSE)</f>
        <v>38</v>
      </c>
      <c r="N42" s="98">
        <f>VLOOKUP($A42,'[1]2023'!$A$2:$D$275,3,FALSE)</f>
        <v>36</v>
      </c>
    </row>
    <row r="43" spans="1:14" ht="75" x14ac:dyDescent="0.25">
      <c r="A43" s="99">
        <v>303013</v>
      </c>
      <c r="B43" s="100" t="s">
        <v>17</v>
      </c>
      <c r="C43" s="101" t="s">
        <v>3</v>
      </c>
      <c r="D43" s="100" t="s">
        <v>16</v>
      </c>
      <c r="E43" s="95">
        <f>VLOOKUP($A43,[1]List2!$1:$1048576,7,FALSE)</f>
        <v>159.85</v>
      </c>
      <c r="F43" s="101">
        <v>15</v>
      </c>
      <c r="G43" s="102">
        <f t="shared" si="0"/>
        <v>2397.75</v>
      </c>
      <c r="H43" s="97">
        <f>VLOOKUP($A43,'[1]2017'!$A$2:$C$269,3,FALSE)</f>
        <v>4</v>
      </c>
      <c r="I43" s="94">
        <f>VLOOKUP($A43,'[1]2018'!$A$2:$C$275,3,FALSE)</f>
        <v>3</v>
      </c>
      <c r="J43" s="98">
        <f>VLOOKUP($A43,'[1]2019'!$A$2:$C$276,3,FALSE)</f>
        <v>17</v>
      </c>
      <c r="K43" s="98">
        <f>VLOOKUP($A43,'[1]2020'!$A$2:$C$280,3,FALSE)</f>
        <v>18</v>
      </c>
      <c r="L43" s="103">
        <f>VLOOKUP($A43,'[1]2021'!$A$2:$C$274,3,FALSE)</f>
        <v>9</v>
      </c>
      <c r="M43" s="98">
        <f>VLOOKUP($A43,'[1]2022'!$A$2:$C$271,3,FALSE)</f>
        <v>10</v>
      </c>
      <c r="N43" s="98">
        <f>VLOOKUP($A43,'[1]2023'!$A$2:$D$275,3,FALSE)</f>
        <v>4</v>
      </c>
    </row>
    <row r="44" spans="1:14" ht="105" x14ac:dyDescent="0.25">
      <c r="A44" s="99">
        <v>303644</v>
      </c>
      <c r="B44" s="100" t="s">
        <v>302</v>
      </c>
      <c r="C44" s="101" t="s">
        <v>3</v>
      </c>
      <c r="D44" s="100"/>
      <c r="E44" s="95">
        <f>VLOOKUP($A44,[1]List2!$1:$1048576,7,FALSE)</f>
        <v>123.49</v>
      </c>
      <c r="F44" s="101">
        <v>20</v>
      </c>
      <c r="G44" s="102">
        <f t="shared" si="0"/>
        <v>2469.7999999999997</v>
      </c>
      <c r="H44" s="97">
        <f>VLOOKUP($A44,'[1]2017'!$A$2:$C$269,3,FALSE)</f>
        <v>25</v>
      </c>
      <c r="I44" s="94">
        <f>VLOOKUP($A44,'[1]2018'!$A$2:$C$275,3,FALSE)</f>
        <v>15</v>
      </c>
      <c r="J44" s="98">
        <f>VLOOKUP($A44,'[1]2019'!$A$2:$C$276,3,FALSE)</f>
        <v>11</v>
      </c>
      <c r="K44" s="98">
        <f>VLOOKUP($A44,'[1]2020'!$A$2:$C$280,3,FALSE)</f>
        <v>12</v>
      </c>
      <c r="L44" s="103">
        <f>VLOOKUP($A44,'[1]2021'!$A$2:$C$274,3,FALSE)</f>
        <v>6</v>
      </c>
      <c r="M44" s="98">
        <f>VLOOKUP($A44,'[1]2022'!$A$2:$C$271,3,FALSE)</f>
        <v>4</v>
      </c>
      <c r="N44" s="98">
        <f>VLOOKUP($A44,'[1]2023'!$A$2:$D$275,3,FALSE)</f>
        <v>7</v>
      </c>
    </row>
    <row r="45" spans="1:14" ht="120" x14ac:dyDescent="0.25">
      <c r="A45" s="99">
        <v>303090</v>
      </c>
      <c r="B45" s="100" t="s">
        <v>44</v>
      </c>
      <c r="C45" s="101" t="s">
        <v>3</v>
      </c>
      <c r="D45" s="100" t="s">
        <v>267</v>
      </c>
      <c r="E45" s="95">
        <f>VLOOKUP($A45,[1]List2!$1:$1048576,7,FALSE)</f>
        <v>50.28</v>
      </c>
      <c r="F45" s="101">
        <v>60</v>
      </c>
      <c r="G45" s="102">
        <f t="shared" si="0"/>
        <v>3016.8</v>
      </c>
      <c r="H45" s="97">
        <v>0</v>
      </c>
      <c r="I45" s="94">
        <f>VLOOKUP($A45,'[1]2018'!$A$2:$C$275,3,FALSE)</f>
        <v>57</v>
      </c>
      <c r="J45" s="98">
        <f>VLOOKUP($A45,'[1]2019'!$A$2:$C$276,3,FALSE)</f>
        <v>53</v>
      </c>
      <c r="K45" s="98">
        <f>VLOOKUP($A45,'[1]2020'!$A$2:$C$280,3,FALSE)</f>
        <v>36</v>
      </c>
      <c r="L45" s="103">
        <f>VLOOKUP($A45,'[1]2021'!$A$2:$C$274,3,FALSE)</f>
        <v>43</v>
      </c>
      <c r="M45" s="98">
        <f>VLOOKUP($A45,'[1]2022'!$A$2:$C$271,3,FALSE)</f>
        <v>38</v>
      </c>
      <c r="N45" s="98">
        <f>VLOOKUP($A45,'[1]2023'!$A$2:$D$275,3,FALSE)</f>
        <v>33.5</v>
      </c>
    </row>
    <row r="46" spans="1:14" ht="60" x14ac:dyDescent="0.25">
      <c r="A46" s="99">
        <v>303055</v>
      </c>
      <c r="B46" s="100" t="s">
        <v>329</v>
      </c>
      <c r="C46" s="101" t="s">
        <v>3</v>
      </c>
      <c r="D46" s="100" t="s">
        <v>267</v>
      </c>
      <c r="E46" s="95">
        <f>VLOOKUP($A46,[1]List2!$1:$1048576,7,FALSE)</f>
        <v>5.2</v>
      </c>
      <c r="F46" s="101">
        <v>500</v>
      </c>
      <c r="G46" s="102">
        <f t="shared" si="0"/>
        <v>2600</v>
      </c>
      <c r="H46" s="97">
        <v>0</v>
      </c>
      <c r="I46" s="94">
        <v>0</v>
      </c>
      <c r="J46" s="98">
        <f>VLOOKUP($A46,'[1]2019'!$A$2:$C$276,3,FALSE)</f>
        <v>6400</v>
      </c>
      <c r="K46" s="98">
        <f>VLOOKUP($A46,'[1]2020'!$A$2:$C$280,3,FALSE)</f>
        <v>6401</v>
      </c>
      <c r="L46" s="103">
        <f>VLOOKUP($A46,'[1]2021'!$A$2:$C$274,3,FALSE)</f>
        <v>401</v>
      </c>
      <c r="M46" s="98">
        <f>VLOOKUP($A46,'[1]2022'!$A$2:$C$271,3,FALSE)</f>
        <v>352</v>
      </c>
      <c r="N46" s="98">
        <f>VLOOKUP($A46,'[1]2023'!$A$2:$D$275,3,FALSE)</f>
        <v>68</v>
      </c>
    </row>
    <row r="47" spans="1:14" ht="75" x14ac:dyDescent="0.25">
      <c r="A47" s="99">
        <v>303389</v>
      </c>
      <c r="B47" s="100" t="s">
        <v>183</v>
      </c>
      <c r="C47" s="101" t="s">
        <v>3</v>
      </c>
      <c r="D47" s="100"/>
      <c r="E47" s="95">
        <f>VLOOKUP($A47,[1]List2!$1:$1048576,7,FALSE)</f>
        <v>4.5999999999999996</v>
      </c>
      <c r="F47" s="101">
        <v>500</v>
      </c>
      <c r="G47" s="102">
        <f t="shared" si="0"/>
        <v>2300</v>
      </c>
      <c r="H47" s="97">
        <f>VLOOKUP($A47,'[1]2017'!$A$2:$C$269,3,FALSE)</f>
        <v>1213</v>
      </c>
      <c r="I47" s="94">
        <f>VLOOKUP($A47,'[1]2018'!$A$2:$C$275,3,FALSE)</f>
        <v>1265</v>
      </c>
      <c r="J47" s="98">
        <f>VLOOKUP($A47,'[1]2019'!$A$2:$C$276,3,FALSE)</f>
        <v>1431</v>
      </c>
      <c r="K47" s="98">
        <f>VLOOKUP($A47,'[1]2020'!$A$2:$C$280,3,FALSE)</f>
        <v>1333</v>
      </c>
      <c r="L47" s="103">
        <f>VLOOKUP($A47,'[1]2021'!$A$2:$C$274,3,FALSE)</f>
        <v>1129</v>
      </c>
      <c r="M47" s="98">
        <f>VLOOKUP($A47,'[1]2022'!$A$2:$C$271,3,FALSE)</f>
        <v>987</v>
      </c>
      <c r="N47" s="98">
        <f>VLOOKUP($A47,'[1]2023'!$A$2:$D$275,3,FALSE)</f>
        <v>512</v>
      </c>
    </row>
    <row r="48" spans="1:14" ht="120" x14ac:dyDescent="0.25">
      <c r="A48" s="99">
        <v>303609</v>
      </c>
      <c r="B48" s="100" t="s">
        <v>164</v>
      </c>
      <c r="C48" s="101" t="s">
        <v>3</v>
      </c>
      <c r="D48" s="100"/>
      <c r="E48" s="95">
        <f>VLOOKUP($A48,[1]List2!$1:$1048576,7,FALSE)</f>
        <v>46.89</v>
      </c>
      <c r="F48" s="101">
        <v>50</v>
      </c>
      <c r="G48" s="102">
        <f t="shared" si="0"/>
        <v>2344.5</v>
      </c>
      <c r="H48" s="97">
        <f>VLOOKUP($A48,'[1]2017'!$A$2:$C$269,3,FALSE)</f>
        <v>75</v>
      </c>
      <c r="I48" s="94">
        <f>VLOOKUP($A48,'[1]2018'!$A$2:$C$275,3,FALSE)</f>
        <v>89</v>
      </c>
      <c r="J48" s="98">
        <f>VLOOKUP($A48,'[1]2019'!$A$2:$C$276,3,FALSE)</f>
        <v>63</v>
      </c>
      <c r="K48" s="98">
        <f>VLOOKUP($A48,'[1]2020'!$A$2:$C$280,3,FALSE)</f>
        <v>63</v>
      </c>
      <c r="L48" s="103">
        <f>VLOOKUP($A48,'[1]2021'!$A$2:$C$274,3,FALSE)</f>
        <v>48</v>
      </c>
      <c r="M48" s="98">
        <f>VLOOKUP($A48,'[1]2022'!$A$2:$C$271,3,FALSE)</f>
        <v>71</v>
      </c>
      <c r="N48" s="98">
        <f>VLOOKUP($A48,'[1]2023'!$A$2:$D$275,3,FALSE)</f>
        <v>54</v>
      </c>
    </row>
    <row r="49" spans="1:14" ht="90" x14ac:dyDescent="0.25">
      <c r="A49" s="99">
        <v>303259</v>
      </c>
      <c r="B49" s="100" t="s">
        <v>43</v>
      </c>
      <c r="C49" s="101" t="s">
        <v>3</v>
      </c>
      <c r="D49" s="100" t="s">
        <v>267</v>
      </c>
      <c r="E49" s="95">
        <f>VLOOKUP($A49,[1]List2!$1:$1048576,7,FALSE)</f>
        <v>26.4</v>
      </c>
      <c r="F49" s="101">
        <v>100</v>
      </c>
      <c r="G49" s="102">
        <f t="shared" si="0"/>
        <v>2640</v>
      </c>
      <c r="H49" s="97">
        <f>VLOOKUP($A49,'[1]2017'!$A$2:$C$269,3,FALSE)</f>
        <v>136</v>
      </c>
      <c r="I49" s="94">
        <f>VLOOKUP($A49,'[1]2018'!$A$2:$C$275,3,FALSE)</f>
        <v>67</v>
      </c>
      <c r="J49" s="98">
        <f>VLOOKUP($A49,'[1]2019'!$A$2:$C$276,3,FALSE)</f>
        <v>109</v>
      </c>
      <c r="K49" s="98">
        <f>VLOOKUP($A49,'[1]2020'!$A$2:$C$280,3,FALSE)</f>
        <v>67</v>
      </c>
      <c r="L49" s="103">
        <f>VLOOKUP($A49,'[1]2021'!$A$2:$C$274,3,FALSE)</f>
        <v>64</v>
      </c>
      <c r="M49" s="98">
        <f>VLOOKUP($A49,'[1]2022'!$A$2:$C$271,3,FALSE)</f>
        <v>35</v>
      </c>
      <c r="N49" s="98">
        <f>VLOOKUP($A49,'[1]2023'!$A$2:$D$275,3,FALSE)</f>
        <v>41</v>
      </c>
    </row>
    <row r="50" spans="1:14" ht="120" x14ac:dyDescent="0.25">
      <c r="A50" s="99">
        <v>303297</v>
      </c>
      <c r="B50" s="100" t="s">
        <v>325</v>
      </c>
      <c r="C50" s="101" t="s">
        <v>3</v>
      </c>
      <c r="D50" s="100" t="s">
        <v>267</v>
      </c>
      <c r="E50" s="95">
        <f>VLOOKUP($A50,[1]List2!$1:$1048576,7,FALSE)</f>
        <v>1.38</v>
      </c>
      <c r="F50" s="101">
        <v>1200</v>
      </c>
      <c r="G50" s="102">
        <f t="shared" si="0"/>
        <v>1655.9999999999998</v>
      </c>
      <c r="H50" s="97">
        <f>VLOOKUP($A50,'[1]2017'!$A$2:$C$269,3,FALSE)</f>
        <v>1145</v>
      </c>
      <c r="I50" s="94">
        <f>VLOOKUP($A50,'[1]2018'!$A$2:$C$275,3,FALSE)</f>
        <v>276</v>
      </c>
      <c r="J50" s="98">
        <f>VLOOKUP($A50,'[1]2019'!$A$2:$C$276,3,FALSE)</f>
        <v>37</v>
      </c>
      <c r="K50" s="98">
        <f>VLOOKUP($A50,'[1]2020'!$A$2:$C$280,3,FALSE)</f>
        <v>785</v>
      </c>
      <c r="L50" s="103">
        <f>VLOOKUP($A50,'[1]2021'!$A$2:$C$274,3,FALSE)</f>
        <v>1445</v>
      </c>
      <c r="M50" s="98">
        <f>VLOOKUP($A50,'[1]2022'!$A$2:$C$271,3,FALSE)</f>
        <v>778</v>
      </c>
      <c r="N50" s="98">
        <f>VLOOKUP($A50,'[1]2023'!$A$2:$D$275,3,FALSE)</f>
        <v>13</v>
      </c>
    </row>
    <row r="51" spans="1:14" ht="165" x14ac:dyDescent="0.25">
      <c r="A51" s="99">
        <v>303343</v>
      </c>
      <c r="B51" s="100" t="s">
        <v>134</v>
      </c>
      <c r="C51" s="101" t="s">
        <v>3</v>
      </c>
      <c r="D51" s="100"/>
      <c r="E51" s="95">
        <f>VLOOKUP($A51,[1]List2!$1:$1048576,7,FALSE)</f>
        <v>32.28</v>
      </c>
      <c r="F51" s="101">
        <v>50</v>
      </c>
      <c r="G51" s="102">
        <f t="shared" si="0"/>
        <v>1614</v>
      </c>
      <c r="H51" s="97">
        <f>VLOOKUP($A51,'[1]2017'!$A$2:$C$269,3,FALSE)</f>
        <v>259</v>
      </c>
      <c r="I51" s="94">
        <f>VLOOKUP($A51,'[1]2018'!$A$2:$C$275,3,FALSE)</f>
        <v>243</v>
      </c>
      <c r="J51" s="98">
        <f>VLOOKUP($A51,'[1]2019'!$A$2:$C$276,3,FALSE)</f>
        <v>240</v>
      </c>
      <c r="K51" s="98">
        <f>VLOOKUP($A51,'[1]2020'!$A$2:$C$280,3,FALSE)</f>
        <v>254</v>
      </c>
      <c r="L51" s="103">
        <f>VLOOKUP($A51,'[1]2021'!$A$2:$C$274,3,FALSE)</f>
        <v>195</v>
      </c>
      <c r="M51" s="98">
        <f>VLOOKUP($A51,'[1]2022'!$A$2:$C$271,3,FALSE)</f>
        <v>309</v>
      </c>
      <c r="N51" s="98">
        <f>VLOOKUP($A51,'[1]2023'!$A$2:$D$275,3,FALSE)</f>
        <v>230</v>
      </c>
    </row>
    <row r="52" spans="1:14" ht="45" x14ac:dyDescent="0.25">
      <c r="A52" s="99">
        <v>303253</v>
      </c>
      <c r="B52" s="100" t="s">
        <v>95</v>
      </c>
      <c r="C52" s="101" t="s">
        <v>3</v>
      </c>
      <c r="D52" s="100"/>
      <c r="E52" s="95">
        <f>VLOOKUP($A52,[1]List2!$1:$1048576,7,FALSE)</f>
        <v>426</v>
      </c>
      <c r="F52" s="101">
        <v>5</v>
      </c>
      <c r="G52" s="102">
        <f t="shared" si="0"/>
        <v>2130</v>
      </c>
      <c r="H52" s="97">
        <f>VLOOKUP($A52,'[1]2017'!$A$2:$C$269,3,FALSE)</f>
        <v>6</v>
      </c>
      <c r="I52" s="94">
        <f>VLOOKUP($A52,'[1]2018'!$A$2:$C$275,3,FALSE)</f>
        <v>2</v>
      </c>
      <c r="J52" s="98">
        <f>VLOOKUP($A52,'[1]2019'!$A$2:$C$276,3,FALSE)</f>
        <v>4</v>
      </c>
      <c r="K52" s="98">
        <f>VLOOKUP($A52,'[1]2020'!$A$2:$C$280,3,FALSE)</f>
        <v>1</v>
      </c>
      <c r="L52" s="103">
        <v>0</v>
      </c>
      <c r="M52" s="98">
        <v>0</v>
      </c>
      <c r="N52" s="98">
        <v>0</v>
      </c>
    </row>
    <row r="53" spans="1:14" ht="105" x14ac:dyDescent="0.25">
      <c r="A53" s="99">
        <v>303525</v>
      </c>
      <c r="B53" s="100" t="s">
        <v>254</v>
      </c>
      <c r="C53" s="101" t="s">
        <v>3</v>
      </c>
      <c r="D53" s="100" t="s">
        <v>2</v>
      </c>
      <c r="E53" s="95">
        <f>VLOOKUP($A53,[1]List2!$1:$1048576,7,FALSE)</f>
        <v>199.2</v>
      </c>
      <c r="F53" s="101">
        <v>10</v>
      </c>
      <c r="G53" s="102">
        <f t="shared" si="0"/>
        <v>1992</v>
      </c>
      <c r="H53" s="97">
        <f>VLOOKUP($A53,'[1]2017'!$A$2:$C$269,3,FALSE)</f>
        <v>7</v>
      </c>
      <c r="I53" s="94">
        <f>VLOOKUP($A53,'[1]2018'!$A$2:$C$275,3,FALSE)</f>
        <v>28</v>
      </c>
      <c r="J53" s="98">
        <f>VLOOKUP($A53,'[1]2019'!$A$2:$C$276,3,FALSE)</f>
        <v>17</v>
      </c>
      <c r="K53" s="98">
        <f>VLOOKUP($A53,'[1]2020'!$A$2:$C$280,3,FALSE)</f>
        <v>17</v>
      </c>
      <c r="L53" s="103">
        <f>VLOOKUP($A53,'[1]2021'!$A$2:$C$274,3,FALSE)</f>
        <v>13</v>
      </c>
      <c r="M53" s="98">
        <f>VLOOKUP($A53,'[1]2022'!$A$2:$C$271,3,FALSE)</f>
        <v>4</v>
      </c>
      <c r="N53" s="98">
        <f>VLOOKUP($A53,'[1]2023'!$A$2:$D$275,3,FALSE)</f>
        <v>17</v>
      </c>
    </row>
    <row r="54" spans="1:14" ht="60" x14ac:dyDescent="0.25">
      <c r="A54" s="99">
        <v>303425</v>
      </c>
      <c r="B54" s="100" t="s">
        <v>115</v>
      </c>
      <c r="C54" s="101" t="s">
        <v>3</v>
      </c>
      <c r="D54" s="100"/>
      <c r="E54" s="95">
        <f>VLOOKUP($A54,[1]List2!$1:$1048576,7,FALSE)</f>
        <v>203.28</v>
      </c>
      <c r="F54" s="101">
        <v>10</v>
      </c>
      <c r="G54" s="102">
        <f t="shared" si="0"/>
        <v>2032.8</v>
      </c>
      <c r="H54" s="97">
        <v>0</v>
      </c>
      <c r="I54" s="94">
        <f>VLOOKUP($A54,'[1]2018'!$A$2:$C$275,3,FALSE)</f>
        <v>1</v>
      </c>
      <c r="J54" s="98">
        <f>VLOOKUP($A54,'[1]2019'!$A$2:$C$276,3,FALSE)</f>
        <v>2</v>
      </c>
      <c r="K54" s="98">
        <f>VLOOKUP($A54,'[1]2020'!$A$2:$C$280,3,FALSE)</f>
        <v>2</v>
      </c>
      <c r="L54" s="103">
        <v>0</v>
      </c>
      <c r="M54" s="98">
        <v>0</v>
      </c>
      <c r="N54" s="98">
        <f>VLOOKUP($A54,'[1]2023'!$A$2:$D$275,3,FALSE)</f>
        <v>1</v>
      </c>
    </row>
    <row r="55" spans="1:14" ht="75" x14ac:dyDescent="0.25">
      <c r="A55" s="99">
        <v>303680</v>
      </c>
      <c r="B55" s="100" t="s">
        <v>461</v>
      </c>
      <c r="C55" s="101" t="s">
        <v>3</v>
      </c>
      <c r="D55" s="100" t="s">
        <v>267</v>
      </c>
      <c r="E55" s="95">
        <f>VLOOKUP($A55,[1]List2!$1:$1048576,7,FALSE)</f>
        <v>40.799999999999997</v>
      </c>
      <c r="F55" s="101">
        <v>50</v>
      </c>
      <c r="G55" s="102">
        <f t="shared" si="0"/>
        <v>2039.9999999999998</v>
      </c>
      <c r="H55" s="97">
        <f>VLOOKUP($A55,'[1]2017'!$A$2:$C$269,3,FALSE)</f>
        <v>37</v>
      </c>
      <c r="I55" s="94">
        <f>VLOOKUP($A55,'[1]2018'!$A$2:$C$275,3,FALSE)</f>
        <v>36</v>
      </c>
      <c r="J55" s="98">
        <f>VLOOKUP($A55,'[1]2019'!$A$2:$C$276,3,FALSE)</f>
        <v>45</v>
      </c>
      <c r="K55" s="98">
        <f>VLOOKUP($A55,'[1]2020'!$A$2:$C$280,3,FALSE)</f>
        <v>41</v>
      </c>
      <c r="L55" s="103">
        <f>VLOOKUP($A55,'[1]2021'!$A$2:$C$274,3,FALSE)</f>
        <v>38</v>
      </c>
      <c r="M55" s="98">
        <f>VLOOKUP($A55,'[1]2022'!$A$2:$C$271,3,FALSE)</f>
        <v>31</v>
      </c>
      <c r="N55" s="98">
        <f>VLOOKUP($A55,'[1]2023'!$A$2:$D$275,3,FALSE)</f>
        <v>52</v>
      </c>
    </row>
    <row r="56" spans="1:14" ht="90" x14ac:dyDescent="0.25">
      <c r="A56" s="99">
        <v>303584</v>
      </c>
      <c r="B56" s="100" t="s">
        <v>49</v>
      </c>
      <c r="C56" s="101" t="s">
        <v>3</v>
      </c>
      <c r="D56" s="100" t="s">
        <v>267</v>
      </c>
      <c r="E56" s="95">
        <f>VLOOKUP($A56,[1]List2!$1:$1048576,7,FALSE)</f>
        <v>198.4</v>
      </c>
      <c r="F56" s="101">
        <v>10</v>
      </c>
      <c r="G56" s="102">
        <f t="shared" si="0"/>
        <v>1984</v>
      </c>
      <c r="H56" s="97">
        <f>VLOOKUP($A56,'[1]2017'!$A$2:$C$269,3,FALSE)</f>
        <v>1</v>
      </c>
      <c r="I56" s="94">
        <f>VLOOKUP($A56,'[1]2018'!$A$2:$C$275,3,FALSE)</f>
        <v>3</v>
      </c>
      <c r="J56" s="98">
        <f>VLOOKUP($A56,'[1]2019'!$A$2:$C$276,3,FALSE)</f>
        <v>2</v>
      </c>
      <c r="K56" s="98">
        <f>VLOOKUP($A56,'[1]2020'!$A$2:$C$280,3,FALSE)</f>
        <v>4</v>
      </c>
      <c r="L56" s="103">
        <f>VLOOKUP($A56,'[1]2021'!$A$2:$C$274,3,FALSE)</f>
        <v>3</v>
      </c>
      <c r="M56" s="98">
        <f>VLOOKUP($A56,'[1]2022'!$A$2:$C$271,3,FALSE)</f>
        <v>2</v>
      </c>
      <c r="N56" s="98">
        <f>VLOOKUP($A56,'[1]2023'!$A$2:$D$275,3,FALSE)</f>
        <v>3</v>
      </c>
    </row>
    <row r="57" spans="1:14" ht="45" x14ac:dyDescent="0.25">
      <c r="A57" s="99">
        <v>303212</v>
      </c>
      <c r="B57" s="100" t="s">
        <v>308</v>
      </c>
      <c r="C57" s="101" t="s">
        <v>3</v>
      </c>
      <c r="D57" s="100"/>
      <c r="E57" s="95">
        <f>VLOOKUP($A57,[1]List2!$1:$1048576,7,FALSE)</f>
        <v>26.21</v>
      </c>
      <c r="F57" s="101">
        <v>80</v>
      </c>
      <c r="G57" s="102">
        <f t="shared" si="0"/>
        <v>2096.8000000000002</v>
      </c>
      <c r="H57" s="97">
        <f>VLOOKUP($A57,'[1]2017'!$A$2:$C$269,3,FALSE)</f>
        <v>89</v>
      </c>
      <c r="I57" s="94">
        <f>VLOOKUP($A57,'[1]2018'!$A$2:$C$275,3,FALSE)</f>
        <v>50</v>
      </c>
      <c r="J57" s="98">
        <f>VLOOKUP($A57,'[1]2019'!$A$2:$C$276,3,FALSE)</f>
        <v>79</v>
      </c>
      <c r="K57" s="98">
        <f>VLOOKUP($A57,'[1]2020'!$A$2:$C$280,3,FALSE)</f>
        <v>42</v>
      </c>
      <c r="L57" s="103">
        <f>VLOOKUP($A57,'[1]2021'!$A$2:$C$274,3,FALSE)</f>
        <v>73</v>
      </c>
      <c r="M57" s="98">
        <f>VLOOKUP($A57,'[1]2022'!$A$2:$C$271,3,FALSE)</f>
        <v>44</v>
      </c>
      <c r="N57" s="98">
        <f>VLOOKUP($A57,'[1]2023'!$A$2:$D$275,3,FALSE)</f>
        <v>60</v>
      </c>
    </row>
    <row r="58" spans="1:14" ht="150" x14ac:dyDescent="0.25">
      <c r="A58" s="99">
        <v>303390</v>
      </c>
      <c r="B58" s="100" t="s">
        <v>214</v>
      </c>
      <c r="C58" s="101" t="s">
        <v>3</v>
      </c>
      <c r="D58" s="100"/>
      <c r="E58" s="95">
        <f>VLOOKUP($A58,[1]List2!$1:$1048576,7,FALSE)</f>
        <v>5.64</v>
      </c>
      <c r="F58" s="101">
        <v>650</v>
      </c>
      <c r="G58" s="102">
        <f t="shared" si="0"/>
        <v>3666</v>
      </c>
      <c r="H58" s="97">
        <f>VLOOKUP($A58,'[1]2017'!$A$2:$C$269,3,FALSE)</f>
        <v>298</v>
      </c>
      <c r="I58" s="94">
        <f>VLOOKUP($A58,'[1]2018'!$A$2:$C$275,3,FALSE)</f>
        <v>337</v>
      </c>
      <c r="J58" s="98">
        <f>VLOOKUP($A58,'[1]2019'!$A$2:$C$276,3,FALSE)</f>
        <v>381</v>
      </c>
      <c r="K58" s="98">
        <f>VLOOKUP($A58,'[1]2020'!$A$2:$C$280,3,FALSE)</f>
        <v>449</v>
      </c>
      <c r="L58" s="103">
        <f>VLOOKUP($A58,'[1]2021'!$A$2:$C$274,3,FALSE)</f>
        <v>194</v>
      </c>
      <c r="M58" s="98">
        <f>VLOOKUP($A58,'[1]2022'!$A$2:$C$271,3,FALSE)</f>
        <v>390</v>
      </c>
      <c r="N58" s="98">
        <f>VLOOKUP($A58,'[1]2023'!$A$2:$D$275,3,FALSE)</f>
        <v>622</v>
      </c>
    </row>
    <row r="59" spans="1:14" ht="90" x14ac:dyDescent="0.25">
      <c r="A59" s="99">
        <v>303000</v>
      </c>
      <c r="B59" s="100" t="s">
        <v>212</v>
      </c>
      <c r="C59" s="101" t="s">
        <v>3</v>
      </c>
      <c r="D59" s="100"/>
      <c r="E59" s="95">
        <f>VLOOKUP($A59,[1]List2!$1:$1048576,7,FALSE)</f>
        <v>18.28</v>
      </c>
      <c r="F59" s="101">
        <v>50</v>
      </c>
      <c r="G59" s="102">
        <f t="shared" si="0"/>
        <v>914</v>
      </c>
      <c r="H59" s="97">
        <v>0</v>
      </c>
      <c r="I59" s="94">
        <v>0</v>
      </c>
      <c r="J59" s="98">
        <v>0</v>
      </c>
      <c r="K59" s="98">
        <f>VLOOKUP($A59,'[1]2020'!$A$2:$C$280,3,FALSE)</f>
        <v>78</v>
      </c>
      <c r="L59" s="103">
        <f>VLOOKUP($A59,'[1]2021'!$A$2:$C$274,3,FALSE)</f>
        <v>36</v>
      </c>
      <c r="M59" s="98">
        <f>VLOOKUP($A59,'[1]2022'!$A$2:$C$271,3,FALSE)</f>
        <v>12</v>
      </c>
      <c r="N59" s="98">
        <f>VLOOKUP($A59,'[1]2023'!$A$2:$D$275,3,FALSE)</f>
        <v>16</v>
      </c>
    </row>
    <row r="60" spans="1:14" ht="45" x14ac:dyDescent="0.25">
      <c r="A60" s="99">
        <v>303641</v>
      </c>
      <c r="B60" s="100" t="s">
        <v>119</v>
      </c>
      <c r="C60" s="101" t="s">
        <v>3</v>
      </c>
      <c r="D60" s="100"/>
      <c r="E60" s="95">
        <f>VLOOKUP($A60,[1]List2!$1:$1048576,7,FALSE)</f>
        <v>188.4</v>
      </c>
      <c r="F60" s="101">
        <v>10</v>
      </c>
      <c r="G60" s="102">
        <f t="shared" si="0"/>
        <v>1884</v>
      </c>
      <c r="H60" s="97">
        <f>VLOOKUP($A60,'[1]2017'!$A$2:$C$269,3,FALSE)</f>
        <v>4</v>
      </c>
      <c r="I60" s="94">
        <f>VLOOKUP($A60,'[1]2018'!$A$2:$C$275,3,FALSE)</f>
        <v>7</v>
      </c>
      <c r="J60" s="98">
        <v>0</v>
      </c>
      <c r="K60" s="98">
        <f>VLOOKUP($A60,'[1]2020'!$A$2:$C$280,3,FALSE)</f>
        <v>3</v>
      </c>
      <c r="L60" s="103">
        <f>VLOOKUP($A60,'[1]2021'!$A$2:$C$274,3,FALSE)</f>
        <v>4</v>
      </c>
      <c r="M60" s="98">
        <f>VLOOKUP($A60,'[1]2022'!$A$2:$C$271,3,FALSE)</f>
        <v>2</v>
      </c>
      <c r="N60" s="98">
        <f>VLOOKUP($A60,'[1]2023'!$A$2:$D$275,3,FALSE)</f>
        <v>6</v>
      </c>
    </row>
    <row r="61" spans="1:14" ht="60" x14ac:dyDescent="0.25">
      <c r="A61" s="99">
        <v>303714</v>
      </c>
      <c r="B61" s="100" t="s">
        <v>208</v>
      </c>
      <c r="C61" s="101" t="s">
        <v>3</v>
      </c>
      <c r="D61" s="100"/>
      <c r="E61" s="95">
        <f>VLOOKUP($A61,[1]List2!$1:$1048576,7,FALSE)</f>
        <v>16.57</v>
      </c>
      <c r="F61" s="101">
        <v>70</v>
      </c>
      <c r="G61" s="102">
        <f t="shared" si="0"/>
        <v>1159.9000000000001</v>
      </c>
      <c r="H61" s="97">
        <f>VLOOKUP($A61,'[1]2017'!$A$2:$C$269,3,FALSE)</f>
        <v>60</v>
      </c>
      <c r="I61" s="94">
        <f>VLOOKUP($A61,'[1]2018'!$A$2:$C$275,3,FALSE)</f>
        <v>22</v>
      </c>
      <c r="J61" s="98">
        <f>VLOOKUP($A61,'[1]2019'!$A$2:$C$276,3,FALSE)</f>
        <v>71</v>
      </c>
      <c r="K61" s="98">
        <f>VLOOKUP($A61,'[1]2020'!$A$2:$C$280,3,FALSE)</f>
        <v>65</v>
      </c>
      <c r="L61" s="103">
        <f>VLOOKUP($A61,'[1]2021'!$A$2:$C$274,3,FALSE)</f>
        <v>140</v>
      </c>
      <c r="M61" s="98">
        <f>VLOOKUP($A61,'[1]2022'!$A$2:$C$271,3,FALSE)</f>
        <v>102</v>
      </c>
      <c r="N61" s="98">
        <f>VLOOKUP($A61,'[1]2023'!$A$2:$D$275,3,FALSE)</f>
        <v>25</v>
      </c>
    </row>
    <row r="62" spans="1:14" ht="60" x14ac:dyDescent="0.25">
      <c r="A62" s="99">
        <v>303610</v>
      </c>
      <c r="B62" s="100" t="s">
        <v>90</v>
      </c>
      <c r="C62" s="101" t="s">
        <v>76</v>
      </c>
      <c r="D62" s="100" t="s">
        <v>80</v>
      </c>
      <c r="E62" s="95">
        <f>VLOOKUP($A62,[1]List2!$1:$1048576,7,FALSE)</f>
        <v>162.94999999999999</v>
      </c>
      <c r="F62" s="101">
        <v>10</v>
      </c>
      <c r="G62" s="102">
        <f t="shared" si="0"/>
        <v>1629.5</v>
      </c>
      <c r="H62" s="97">
        <v>0</v>
      </c>
      <c r="I62" s="94">
        <f>VLOOKUP($A62,'[1]2018'!$A$2:$C$275,3,FALSE)</f>
        <v>20</v>
      </c>
      <c r="J62" s="98">
        <v>0</v>
      </c>
      <c r="K62" s="98">
        <v>0</v>
      </c>
      <c r="L62" s="103">
        <v>0</v>
      </c>
      <c r="M62" s="98">
        <f>VLOOKUP($A62,'[1]2022'!$A$2:$C$271,3,FALSE)</f>
        <v>3</v>
      </c>
      <c r="N62" s="98">
        <f>VLOOKUP($A62,'[1]2023'!$A$2:$D$275,3,FALSE)</f>
        <v>3</v>
      </c>
    </row>
    <row r="63" spans="1:14" ht="45" x14ac:dyDescent="0.25">
      <c r="A63" s="99">
        <v>303369</v>
      </c>
      <c r="B63" s="100" t="s">
        <v>309</v>
      </c>
      <c r="C63" s="101" t="s">
        <v>3</v>
      </c>
      <c r="D63" s="100"/>
      <c r="E63" s="95">
        <f>VLOOKUP($A63,[1]List2!$1:$1048576,7,FALSE)</f>
        <v>39.17</v>
      </c>
      <c r="F63" s="101">
        <v>120</v>
      </c>
      <c r="G63" s="102">
        <f t="shared" si="0"/>
        <v>4700.4000000000005</v>
      </c>
      <c r="H63" s="97">
        <f>VLOOKUP($A63,'[1]2017'!$A$2:$C$269,3,FALSE)</f>
        <v>205</v>
      </c>
      <c r="I63" s="94">
        <f>VLOOKUP($A63,'[1]2018'!$A$2:$C$275,3,FALSE)</f>
        <v>125</v>
      </c>
      <c r="J63" s="98">
        <f>VLOOKUP($A63,'[1]2019'!$A$2:$C$276,3,FALSE)</f>
        <v>162</v>
      </c>
      <c r="K63" s="98">
        <f>VLOOKUP($A63,'[1]2020'!$A$2:$C$280,3,FALSE)</f>
        <v>174</v>
      </c>
      <c r="L63" s="103">
        <f>VLOOKUP($A63,'[1]2021'!$A$2:$C$274,3,FALSE)</f>
        <v>134</v>
      </c>
      <c r="M63" s="98">
        <f>VLOOKUP($A63,'[1]2022'!$A$2:$C$271,3,FALSE)</f>
        <v>62</v>
      </c>
      <c r="N63" s="98">
        <f>VLOOKUP($A63,'[1]2023'!$A$2:$D$275,3,FALSE)</f>
        <v>97</v>
      </c>
    </row>
    <row r="64" spans="1:14" ht="150" x14ac:dyDescent="0.25">
      <c r="A64" s="99">
        <v>303328</v>
      </c>
      <c r="B64" s="100" t="s">
        <v>301</v>
      </c>
      <c r="C64" s="101" t="s">
        <v>3</v>
      </c>
      <c r="D64" s="100"/>
      <c r="E64" s="95">
        <f>VLOOKUP($A64,[1]List2!$1:$1048576,7,FALSE)</f>
        <v>31.22</v>
      </c>
      <c r="F64" s="101">
        <v>100</v>
      </c>
      <c r="G64" s="102">
        <f t="shared" si="0"/>
        <v>3122</v>
      </c>
      <c r="H64" s="97">
        <f>VLOOKUP($A64,'[1]2017'!$A$2:$C$269,3,FALSE)</f>
        <v>107</v>
      </c>
      <c r="I64" s="94">
        <f>VLOOKUP($A64,'[1]2018'!$A$2:$C$275,3,FALSE)</f>
        <v>93</v>
      </c>
      <c r="J64" s="98">
        <f>VLOOKUP($A64,'[1]2019'!$A$2:$C$276,3,FALSE)</f>
        <v>59</v>
      </c>
      <c r="K64" s="98">
        <f>VLOOKUP($A64,'[1]2020'!$A$2:$C$280,3,FALSE)</f>
        <v>79</v>
      </c>
      <c r="L64" s="103">
        <f>VLOOKUP($A64,'[1]2021'!$A$2:$C$274,3,FALSE)</f>
        <v>66</v>
      </c>
      <c r="M64" s="98">
        <f>VLOOKUP($A64,'[1]2022'!$A$2:$C$271,3,FALSE)</f>
        <v>85</v>
      </c>
      <c r="N64" s="98">
        <f>VLOOKUP($A64,'[1]2023'!$A$2:$D$275,3,FALSE)</f>
        <v>84</v>
      </c>
    </row>
    <row r="65" spans="1:14" ht="75" x14ac:dyDescent="0.25">
      <c r="A65" s="99">
        <v>303645</v>
      </c>
      <c r="B65" s="100" t="s">
        <v>106</v>
      </c>
      <c r="C65" s="101" t="s">
        <v>3</v>
      </c>
      <c r="D65" s="100"/>
      <c r="E65" s="95">
        <f>VLOOKUP($A65,[1]List2!$1:$1048576,7,FALSE)</f>
        <v>66.12</v>
      </c>
      <c r="F65" s="101">
        <v>30</v>
      </c>
      <c r="G65" s="102">
        <f t="shared" si="0"/>
        <v>1983.6000000000001</v>
      </c>
      <c r="H65" s="97">
        <f>VLOOKUP($A65,'[1]2017'!$A$2:$C$269,3,FALSE)</f>
        <v>18</v>
      </c>
      <c r="I65" s="94">
        <f>VLOOKUP($A65,'[1]2018'!$A$2:$C$275,3,FALSE)</f>
        <v>14</v>
      </c>
      <c r="J65" s="98">
        <f>VLOOKUP($A65,'[1]2019'!$A$2:$C$276,3,FALSE)</f>
        <v>20</v>
      </c>
      <c r="K65" s="98">
        <f>VLOOKUP($A65,'[1]2020'!$A$2:$C$280,3,FALSE)</f>
        <v>27</v>
      </c>
      <c r="L65" s="103">
        <f>VLOOKUP($A65,'[1]2021'!$A$2:$C$274,3,FALSE)</f>
        <v>14</v>
      </c>
      <c r="M65" s="98">
        <f>VLOOKUP($A65,'[1]2022'!$A$2:$C$271,3,FALSE)</f>
        <v>24</v>
      </c>
      <c r="N65" s="98">
        <f>VLOOKUP($A65,'[1]2023'!$A$2:$D$275,3,FALSE)</f>
        <v>21</v>
      </c>
    </row>
    <row r="66" spans="1:14" ht="75" x14ac:dyDescent="0.25">
      <c r="A66" s="99">
        <v>303332</v>
      </c>
      <c r="B66" s="100" t="s">
        <v>462</v>
      </c>
      <c r="C66" s="101" t="s">
        <v>3</v>
      </c>
      <c r="D66" s="100"/>
      <c r="E66" s="95">
        <f>VLOOKUP($A66,[1]List2!$1:$1048576,7,FALSE)</f>
        <v>97.22</v>
      </c>
      <c r="F66" s="101">
        <v>20</v>
      </c>
      <c r="G66" s="102">
        <f t="shared" si="0"/>
        <v>1944.4</v>
      </c>
      <c r="H66" s="97">
        <f>VLOOKUP($A66,'[1]2017'!$A$2:$C$269,3,FALSE)</f>
        <v>8</v>
      </c>
      <c r="I66" s="94">
        <f>VLOOKUP($A66,'[1]2018'!$A$2:$C$275,3,FALSE)</f>
        <v>8</v>
      </c>
      <c r="J66" s="98">
        <f>VLOOKUP($A66,'[1]2019'!$A$2:$C$276,3,FALSE)</f>
        <v>10</v>
      </c>
      <c r="K66" s="98">
        <f>VLOOKUP($A66,'[1]2020'!$A$2:$C$280,3,FALSE)</f>
        <v>20</v>
      </c>
      <c r="L66" s="103">
        <v>0</v>
      </c>
      <c r="M66" s="98">
        <f>VLOOKUP($A66,'[1]2022'!$A$2:$C$271,3,FALSE)</f>
        <v>11</v>
      </c>
      <c r="N66" s="98">
        <v>0</v>
      </c>
    </row>
    <row r="67" spans="1:14" ht="60" x14ac:dyDescent="0.25">
      <c r="A67" s="99">
        <v>303341</v>
      </c>
      <c r="B67" s="100" t="s">
        <v>330</v>
      </c>
      <c r="C67" s="101" t="s">
        <v>76</v>
      </c>
      <c r="D67" s="100" t="s">
        <v>76</v>
      </c>
      <c r="E67" s="95">
        <f>VLOOKUP($A67,[1]List2!$1:$1048576,7,FALSE)</f>
        <v>174</v>
      </c>
      <c r="F67" s="101">
        <v>10</v>
      </c>
      <c r="G67" s="102">
        <f t="shared" ref="G67:G130" si="1">E67*F67</f>
        <v>1740</v>
      </c>
      <c r="H67" s="97">
        <f>VLOOKUP($A67,'[1]2017'!$A$2:$C$269,3,FALSE)</f>
        <v>2</v>
      </c>
      <c r="I67" s="94">
        <f>VLOOKUP($A67,'[1]2018'!$A$2:$C$275,3,FALSE)</f>
        <v>16</v>
      </c>
      <c r="J67" s="98">
        <f>VLOOKUP($A67,'[1]2019'!$A$2:$C$276,3,FALSE)</f>
        <v>1</v>
      </c>
      <c r="K67" s="98">
        <f>VLOOKUP($A67,'[1]2020'!$A$2:$C$280,3,FALSE)</f>
        <v>9</v>
      </c>
      <c r="L67" s="103">
        <f>VLOOKUP($A67,'[1]2021'!$A$2:$C$274,3,FALSE)</f>
        <v>2</v>
      </c>
      <c r="M67" s="98">
        <f>VLOOKUP($A67,'[1]2022'!$A$2:$C$271,3,FALSE)</f>
        <v>2</v>
      </c>
      <c r="N67" s="98">
        <f>VLOOKUP($A67,'[1]2023'!$A$2:$D$275,3,FALSE)</f>
        <v>4</v>
      </c>
    </row>
    <row r="68" spans="1:14" ht="75" x14ac:dyDescent="0.25">
      <c r="A68" s="99">
        <v>303271</v>
      </c>
      <c r="B68" s="100" t="s">
        <v>62</v>
      </c>
      <c r="C68" s="101" t="s">
        <v>3</v>
      </c>
      <c r="D68" s="100" t="s">
        <v>267</v>
      </c>
      <c r="E68" s="95">
        <f>VLOOKUP($A68,[1]List2!$1:$1048576,7,FALSE)</f>
        <v>24.6</v>
      </c>
      <c r="F68" s="101">
        <v>90</v>
      </c>
      <c r="G68" s="102">
        <f t="shared" si="1"/>
        <v>2214</v>
      </c>
      <c r="H68" s="97">
        <f>VLOOKUP($A68,'[1]2017'!$A$2:$C$269,3,FALSE)</f>
        <v>144</v>
      </c>
      <c r="I68" s="94">
        <f>VLOOKUP($A68,'[1]2018'!$A$2:$C$275,3,FALSE)</f>
        <v>131</v>
      </c>
      <c r="J68" s="98">
        <f>VLOOKUP($A68,'[1]2019'!$A$2:$C$276,3,FALSE)</f>
        <v>48</v>
      </c>
      <c r="K68" s="98">
        <f>VLOOKUP($A68,'[1]2020'!$A$2:$C$280,3,FALSE)</f>
        <v>89</v>
      </c>
      <c r="L68" s="103">
        <f>VLOOKUP($A68,'[1]2021'!$A$2:$C$274,3,FALSE)</f>
        <v>85</v>
      </c>
      <c r="M68" s="98">
        <f>VLOOKUP($A68,'[1]2022'!$A$2:$C$271,3,FALSE)</f>
        <v>25</v>
      </c>
      <c r="N68" s="98">
        <f>VLOOKUP($A68,'[1]2023'!$A$2:$D$275,3,FALSE)</f>
        <v>105</v>
      </c>
    </row>
    <row r="69" spans="1:14" ht="105" x14ac:dyDescent="0.25">
      <c r="A69" s="99">
        <v>303523</v>
      </c>
      <c r="B69" s="100" t="s">
        <v>13</v>
      </c>
      <c r="C69" s="101" t="s">
        <v>3</v>
      </c>
      <c r="D69" s="100" t="s">
        <v>2</v>
      </c>
      <c r="E69" s="95">
        <f>VLOOKUP($A69,[1]List2!$1:$1048576,7,FALSE)</f>
        <v>178.8</v>
      </c>
      <c r="F69" s="101">
        <v>10</v>
      </c>
      <c r="G69" s="102">
        <f t="shared" si="1"/>
        <v>1788</v>
      </c>
      <c r="H69" s="97">
        <f>VLOOKUP($A69,'[1]2017'!$A$2:$C$269,3,FALSE)</f>
        <v>5</v>
      </c>
      <c r="I69" s="94">
        <f>VLOOKUP($A69,'[1]2018'!$A$2:$C$275,3,FALSE)</f>
        <v>4</v>
      </c>
      <c r="J69" s="98">
        <f>VLOOKUP($A69,'[1]2019'!$A$2:$C$276,3,FALSE)</f>
        <v>20</v>
      </c>
      <c r="K69" s="98">
        <f>VLOOKUP($A69,'[1]2020'!$A$2:$C$280,3,FALSE)</f>
        <v>24</v>
      </c>
      <c r="L69" s="103">
        <f>VLOOKUP($A69,'[1]2021'!$A$2:$C$274,3,FALSE)</f>
        <v>8</v>
      </c>
      <c r="M69" s="98">
        <f>VLOOKUP($A69,'[1]2022'!$A$2:$C$271,3,FALSE)</f>
        <v>10</v>
      </c>
      <c r="N69" s="98">
        <f>VLOOKUP($A69,'[1]2023'!$A$2:$D$275,3,FALSE)</f>
        <v>11</v>
      </c>
    </row>
    <row r="70" spans="1:14" ht="90" x14ac:dyDescent="0.25">
      <c r="A70" s="99">
        <v>303316</v>
      </c>
      <c r="B70" s="100" t="s">
        <v>422</v>
      </c>
      <c r="C70" s="101" t="s">
        <v>3</v>
      </c>
      <c r="D70" s="100"/>
      <c r="E70" s="95">
        <f>VLOOKUP($A70,[1]List2!$1:$1048576,7,FALSE)</f>
        <v>10.38</v>
      </c>
      <c r="F70" s="101">
        <v>1400</v>
      </c>
      <c r="G70" s="102">
        <f t="shared" si="1"/>
        <v>14532.000000000002</v>
      </c>
      <c r="H70" s="97">
        <f>VLOOKUP($A70,'[1]2017'!$A$2:$C$269,3,FALSE)</f>
        <v>148</v>
      </c>
      <c r="I70" s="94">
        <f>VLOOKUP($A70,'[1]2018'!$A$2:$C$275,3,FALSE)</f>
        <v>152</v>
      </c>
      <c r="J70" s="98">
        <v>1212</v>
      </c>
      <c r="K70" s="98">
        <v>2208</v>
      </c>
      <c r="L70" s="103">
        <v>1002</v>
      </c>
      <c r="M70" s="98">
        <v>1050</v>
      </c>
      <c r="N70" s="98">
        <f>VLOOKUP($A70,'[1]2023'!$A$2:$D$275,3,FALSE)</f>
        <v>1248</v>
      </c>
    </row>
    <row r="71" spans="1:14" ht="60" x14ac:dyDescent="0.25">
      <c r="A71" s="99">
        <v>303247</v>
      </c>
      <c r="B71" s="100" t="s">
        <v>328</v>
      </c>
      <c r="C71" s="101" t="s">
        <v>3</v>
      </c>
      <c r="D71" s="100" t="s">
        <v>267</v>
      </c>
      <c r="E71" s="95">
        <f>VLOOKUP($A71,[1]List2!$1:$1048576,7,FALSE)</f>
        <v>22.66</v>
      </c>
      <c r="F71" s="101">
        <v>130</v>
      </c>
      <c r="G71" s="102">
        <f t="shared" si="1"/>
        <v>2945.8</v>
      </c>
      <c r="H71" s="97">
        <f>VLOOKUP($A71,'[1]2017'!$A$2:$C$269,3,FALSE)</f>
        <v>72</v>
      </c>
      <c r="I71" s="94">
        <f>VLOOKUP($A71,'[1]2018'!$A$2:$C$275,3,FALSE)</f>
        <v>85</v>
      </c>
      <c r="J71" s="98">
        <f>VLOOKUP($A71,'[1]2019'!$A$2:$C$276,3,FALSE)</f>
        <v>60</v>
      </c>
      <c r="K71" s="98">
        <f>VLOOKUP($A71,'[1]2020'!$A$2:$C$280,3,FALSE)</f>
        <v>71</v>
      </c>
      <c r="L71" s="103">
        <f>VLOOKUP($A71,'[1]2021'!$A$2:$C$274,3,FALSE)</f>
        <v>61</v>
      </c>
      <c r="M71" s="98">
        <f>VLOOKUP($A71,'[1]2022'!$A$2:$C$271,3,FALSE)</f>
        <v>60</v>
      </c>
      <c r="N71" s="98">
        <f>VLOOKUP($A71,'[1]2023'!$A$2:$D$275,3,FALSE)</f>
        <v>149</v>
      </c>
    </row>
    <row r="72" spans="1:14" ht="135" x14ac:dyDescent="0.25">
      <c r="A72" s="99">
        <v>303277</v>
      </c>
      <c r="B72" s="100" t="s">
        <v>311</v>
      </c>
      <c r="C72" s="101" t="s">
        <v>3</v>
      </c>
      <c r="D72" s="100" t="s">
        <v>267</v>
      </c>
      <c r="E72" s="95">
        <f>VLOOKUP($A72,[1]List2!$1:$1048576,7,FALSE)</f>
        <v>12.77</v>
      </c>
      <c r="F72" s="101">
        <v>100</v>
      </c>
      <c r="G72" s="102">
        <f t="shared" si="1"/>
        <v>1277</v>
      </c>
      <c r="H72" s="97">
        <f>VLOOKUP($A72,'[1]2017'!$A$2:$C$269,3,FALSE)</f>
        <v>72</v>
      </c>
      <c r="I72" s="94">
        <f>VLOOKUP($A72,'[1]2018'!$A$2:$C$275,3,FALSE)</f>
        <v>93</v>
      </c>
      <c r="J72" s="98">
        <f>VLOOKUP($A72,'[1]2019'!$A$2:$C$276,3,FALSE)</f>
        <v>21</v>
      </c>
      <c r="K72" s="98">
        <f>VLOOKUP($A72,'[1]2020'!$A$2:$C$280,3,FALSE)</f>
        <v>90</v>
      </c>
      <c r="L72" s="103">
        <f>VLOOKUP($A72,'[1]2021'!$A$2:$C$274,3,FALSE)</f>
        <v>78</v>
      </c>
      <c r="M72" s="98">
        <f>VLOOKUP($A72,'[1]2022'!$A$2:$C$271,3,FALSE)</f>
        <v>60</v>
      </c>
      <c r="N72" s="98">
        <f>VLOOKUP($A72,'[1]2023'!$A$2:$D$275,3,FALSE)</f>
        <v>94</v>
      </c>
    </row>
    <row r="73" spans="1:14" ht="150" x14ac:dyDescent="0.25">
      <c r="A73" s="99">
        <v>303258</v>
      </c>
      <c r="B73" s="100" t="s">
        <v>42</v>
      </c>
      <c r="C73" s="101" t="s">
        <v>3</v>
      </c>
      <c r="D73" s="100" t="s">
        <v>267</v>
      </c>
      <c r="E73" s="95">
        <f>VLOOKUP($A73,[1]List2!$1:$1048576,7,FALSE)</f>
        <v>26.4</v>
      </c>
      <c r="F73" s="101">
        <v>70</v>
      </c>
      <c r="G73" s="102">
        <f t="shared" si="1"/>
        <v>1848</v>
      </c>
      <c r="H73" s="97">
        <f>VLOOKUP($A73,'[1]2017'!$A$2:$C$269,3,FALSE)</f>
        <v>118</v>
      </c>
      <c r="I73" s="94">
        <f>VLOOKUP($A73,'[1]2018'!$A$2:$C$275,3,FALSE)</f>
        <v>49</v>
      </c>
      <c r="J73" s="98">
        <f>VLOOKUP($A73,'[1]2019'!$A$2:$C$276,3,FALSE)</f>
        <v>75</v>
      </c>
      <c r="K73" s="98">
        <f>VLOOKUP($A73,'[1]2020'!$A$2:$C$280,3,FALSE)</f>
        <v>90</v>
      </c>
      <c r="L73" s="103">
        <f>VLOOKUP($A73,'[1]2021'!$A$2:$C$274,3,FALSE)</f>
        <v>50</v>
      </c>
      <c r="M73" s="98">
        <f>VLOOKUP($A73,'[1]2022'!$A$2:$C$271,3,FALSE)</f>
        <v>61</v>
      </c>
      <c r="N73" s="98">
        <f>VLOOKUP($A73,'[1]2023'!$A$2:$D$275,3,FALSE)</f>
        <v>59</v>
      </c>
    </row>
    <row r="74" spans="1:14" ht="105" x14ac:dyDescent="0.25">
      <c r="A74" s="99">
        <v>303217</v>
      </c>
      <c r="B74" s="100" t="s">
        <v>101</v>
      </c>
      <c r="C74" s="101" t="s">
        <v>3</v>
      </c>
      <c r="D74" s="100"/>
      <c r="E74" s="95">
        <f>VLOOKUP($A74,[1]List2!$1:$1048576,7,FALSE)</f>
        <v>163.99</v>
      </c>
      <c r="F74" s="101">
        <v>10</v>
      </c>
      <c r="G74" s="102">
        <f t="shared" si="1"/>
        <v>1639.9</v>
      </c>
      <c r="H74" s="97">
        <f>VLOOKUP($A74,'[1]2017'!$A$2:$C$269,3,FALSE)</f>
        <v>5</v>
      </c>
      <c r="I74" s="94">
        <f>VLOOKUP($A74,'[1]2018'!$A$2:$C$275,3,FALSE)</f>
        <v>2</v>
      </c>
      <c r="J74" s="98">
        <f>VLOOKUP($A74,'[1]2019'!$A$2:$C$276,3,FALSE)</f>
        <v>4</v>
      </c>
      <c r="K74" s="98">
        <f>VLOOKUP($A74,'[1]2020'!$A$2:$C$280,3,FALSE)</f>
        <v>7</v>
      </c>
      <c r="L74" s="103">
        <f>VLOOKUP($A74,'[1]2021'!$A$2:$C$274,3,FALSE)</f>
        <v>4</v>
      </c>
      <c r="M74" s="98">
        <f>VLOOKUP($A74,'[1]2022'!$A$2:$C$271,3,FALSE)</f>
        <v>2</v>
      </c>
      <c r="N74" s="98">
        <f>VLOOKUP($A74,'[1]2023'!$A$2:$D$275,3,FALSE)</f>
        <v>8</v>
      </c>
    </row>
    <row r="75" spans="1:14" ht="120" x14ac:dyDescent="0.25">
      <c r="A75" s="99">
        <v>303219</v>
      </c>
      <c r="B75" s="100" t="s">
        <v>83</v>
      </c>
      <c r="C75" s="101" t="s">
        <v>76</v>
      </c>
      <c r="D75" s="100" t="s">
        <v>80</v>
      </c>
      <c r="E75" s="95">
        <f>VLOOKUP($A75,[1]List2!$1:$1048576,7,FALSE)</f>
        <v>164.4</v>
      </c>
      <c r="F75" s="101">
        <v>10</v>
      </c>
      <c r="G75" s="102">
        <f t="shared" si="1"/>
        <v>1644</v>
      </c>
      <c r="H75" s="97">
        <f>VLOOKUP($A75,'[1]2017'!$A$2:$C$269,3,FALSE)</f>
        <v>4</v>
      </c>
      <c r="I75" s="94">
        <f>VLOOKUP($A75,'[1]2018'!$A$2:$C$275,3,FALSE)</f>
        <v>6</v>
      </c>
      <c r="J75" s="98">
        <f>VLOOKUP($A75,'[1]2019'!$A$2:$C$276,3,FALSE)</f>
        <v>5</v>
      </c>
      <c r="K75" s="98">
        <f>VLOOKUP($A75,'[1]2020'!$A$2:$C$280,3,FALSE)</f>
        <v>5</v>
      </c>
      <c r="L75" s="103">
        <f>VLOOKUP($A75,'[1]2021'!$A$2:$C$274,3,FALSE)</f>
        <v>6</v>
      </c>
      <c r="M75" s="98">
        <f>VLOOKUP($A75,'[1]2022'!$A$2:$C$271,3,FALSE)</f>
        <v>5</v>
      </c>
      <c r="N75" s="98">
        <f>VLOOKUP($A75,'[1]2023'!$A$2:$D$275,3,FALSE)</f>
        <v>9</v>
      </c>
    </row>
    <row r="76" spans="1:14" ht="60" x14ac:dyDescent="0.25">
      <c r="A76" s="99">
        <v>303666</v>
      </c>
      <c r="B76" s="100" t="s">
        <v>89</v>
      </c>
      <c r="C76" s="101" t="s">
        <v>76</v>
      </c>
      <c r="D76" s="100" t="s">
        <v>80</v>
      </c>
      <c r="E76" s="95">
        <f>VLOOKUP($A76,[1]List2!$1:$1048576,7,FALSE)</f>
        <v>84</v>
      </c>
      <c r="F76" s="101">
        <v>15</v>
      </c>
      <c r="G76" s="102">
        <f t="shared" si="1"/>
        <v>1260</v>
      </c>
      <c r="H76" s="97">
        <f>VLOOKUP($A76,'[1]2017'!$A$2:$C$269,3,FALSE)</f>
        <v>20</v>
      </c>
      <c r="I76" s="94">
        <f>VLOOKUP($A76,'[1]2018'!$A$2:$C$275,3,FALSE)</f>
        <v>11</v>
      </c>
      <c r="J76" s="98">
        <f>VLOOKUP($A76,'[1]2019'!$A$2:$C$276,3,FALSE)</f>
        <v>14</v>
      </c>
      <c r="K76" s="98">
        <f>VLOOKUP($A76,'[1]2020'!$A$2:$C$280,3,FALSE)</f>
        <v>2</v>
      </c>
      <c r="L76" s="103">
        <f>VLOOKUP($A76,'[1]2021'!$A$2:$C$274,3,FALSE)</f>
        <v>5</v>
      </c>
      <c r="M76" s="98">
        <f>VLOOKUP($A76,'[1]2022'!$A$2:$C$271,3,FALSE)</f>
        <v>4</v>
      </c>
      <c r="N76" s="98">
        <f>VLOOKUP($A76,'[1]2023'!$A$2:$D$275,3,FALSE)</f>
        <v>11</v>
      </c>
    </row>
    <row r="77" spans="1:14" ht="75" x14ac:dyDescent="0.25">
      <c r="A77" s="99">
        <v>303240</v>
      </c>
      <c r="B77" s="100" t="s">
        <v>27</v>
      </c>
      <c r="C77" s="101" t="s">
        <v>3</v>
      </c>
      <c r="D77" s="100" t="s">
        <v>267</v>
      </c>
      <c r="E77" s="95">
        <f>VLOOKUP($A77,[1]List2!$1:$1048576,7,FALSE)</f>
        <v>6.76</v>
      </c>
      <c r="F77" s="101">
        <v>240</v>
      </c>
      <c r="G77" s="102">
        <f t="shared" si="1"/>
        <v>1622.3999999999999</v>
      </c>
      <c r="H77" s="97">
        <f>VLOOKUP($A77,'[1]2017'!$A$2:$C$269,3,FALSE)</f>
        <v>147</v>
      </c>
      <c r="I77" s="94">
        <f>VLOOKUP($A77,'[1]2018'!$A$2:$C$275,3,FALSE)</f>
        <v>45</v>
      </c>
      <c r="J77" s="98">
        <f>VLOOKUP($A77,'[1]2019'!$A$2:$C$276,3,FALSE)</f>
        <v>44</v>
      </c>
      <c r="K77" s="98">
        <f>VLOOKUP($A77,'[1]2020'!$A$2:$C$280,3,FALSE)</f>
        <v>128</v>
      </c>
      <c r="L77" s="103">
        <f>VLOOKUP($A77,'[1]2021'!$A$2:$C$274,3,FALSE)</f>
        <v>232</v>
      </c>
      <c r="M77" s="98">
        <f>VLOOKUP($A77,'[1]2022'!$A$2:$C$271,3,FALSE)</f>
        <v>62</v>
      </c>
      <c r="N77" s="98">
        <f>VLOOKUP($A77,'[1]2023'!$A$2:$D$275,3,FALSE)</f>
        <v>202</v>
      </c>
    </row>
    <row r="78" spans="1:14" ht="105" x14ac:dyDescent="0.25">
      <c r="A78" s="99">
        <v>303205</v>
      </c>
      <c r="B78" s="100" t="s">
        <v>140</v>
      </c>
      <c r="C78" s="101" t="s">
        <v>3</v>
      </c>
      <c r="D78" s="100"/>
      <c r="E78" s="95">
        <f>VLOOKUP($A78,[1]List2!$1:$1048576,7,FALSE)</f>
        <v>9.7899999999999991</v>
      </c>
      <c r="F78" s="101">
        <v>150</v>
      </c>
      <c r="G78" s="102">
        <f t="shared" si="1"/>
        <v>1468.4999999999998</v>
      </c>
      <c r="H78" s="97">
        <f>VLOOKUP($A78,'[1]2017'!$A$2:$C$269,3,FALSE)</f>
        <v>133</v>
      </c>
      <c r="I78" s="94">
        <f>VLOOKUP($A78,'[1]2018'!$A$2:$C$275,3,FALSE)</f>
        <v>95</v>
      </c>
      <c r="J78" s="98">
        <f>VLOOKUP($A78,'[1]2019'!$A$2:$C$276,3,FALSE)</f>
        <v>97</v>
      </c>
      <c r="K78" s="98">
        <f>VLOOKUP($A78,'[1]2020'!$A$2:$C$280,3,FALSE)</f>
        <v>122</v>
      </c>
      <c r="L78" s="103">
        <f>VLOOKUP($A78,'[1]2021'!$A$2:$C$274,3,FALSE)</f>
        <v>73</v>
      </c>
      <c r="M78" s="98">
        <f>VLOOKUP($A78,'[1]2022'!$A$2:$C$271,3,FALSE)</f>
        <v>50</v>
      </c>
      <c r="N78" s="98">
        <f>VLOOKUP($A78,'[1]2023'!$A$2:$D$275,3,FALSE)</f>
        <v>91</v>
      </c>
    </row>
    <row r="79" spans="1:14" ht="90" x14ac:dyDescent="0.25">
      <c r="A79" s="99">
        <v>303712</v>
      </c>
      <c r="B79" s="100" t="s">
        <v>77</v>
      </c>
      <c r="C79" s="101" t="s">
        <v>76</v>
      </c>
      <c r="D79" s="100" t="s">
        <v>75</v>
      </c>
      <c r="E79" s="95">
        <f>VLOOKUP($A79,[1]List2!$1:$1048576,7,FALSE)</f>
        <v>98.4</v>
      </c>
      <c r="F79" s="101">
        <v>5</v>
      </c>
      <c r="G79" s="102">
        <f t="shared" si="1"/>
        <v>492</v>
      </c>
      <c r="H79" s="97">
        <v>0</v>
      </c>
      <c r="I79" s="94">
        <v>0</v>
      </c>
      <c r="J79" s="98">
        <v>0</v>
      </c>
      <c r="K79" s="98">
        <f>VLOOKUP($A79,'[1]2020'!$A$2:$C$280,3,FALSE)</f>
        <v>1</v>
      </c>
      <c r="L79" s="103">
        <v>0</v>
      </c>
      <c r="M79" s="98">
        <f>VLOOKUP($A79,'[1]2022'!$A$2:$C$271,3,FALSE)</f>
        <v>3</v>
      </c>
      <c r="N79" s="98">
        <v>0</v>
      </c>
    </row>
    <row r="80" spans="1:14" ht="60" x14ac:dyDescent="0.25">
      <c r="A80" s="99">
        <v>303590</v>
      </c>
      <c r="B80" s="100" t="s">
        <v>52</v>
      </c>
      <c r="C80" s="101" t="s">
        <v>76</v>
      </c>
      <c r="D80" s="100" t="s">
        <v>76</v>
      </c>
      <c r="E80" s="95">
        <f>VLOOKUP($A80,[1]List2!$1:$1048576,7,FALSE)</f>
        <v>143.04</v>
      </c>
      <c r="F80" s="101">
        <v>10</v>
      </c>
      <c r="G80" s="102">
        <f t="shared" si="1"/>
        <v>1430.3999999999999</v>
      </c>
      <c r="H80" s="97">
        <f>VLOOKUP($A80,'[1]2017'!$A$2:$C$269,3,FALSE)</f>
        <v>3</v>
      </c>
      <c r="I80" s="94">
        <f>VLOOKUP($A80,'[1]2018'!$A$2:$C$275,3,FALSE)</f>
        <v>6</v>
      </c>
      <c r="J80" s="98">
        <f>VLOOKUP($A80,'[1]2019'!$A$2:$C$276,3,FALSE)</f>
        <v>1</v>
      </c>
      <c r="K80" s="98">
        <f>VLOOKUP($A80,'[1]2020'!$A$2:$C$280,3,FALSE)</f>
        <v>2</v>
      </c>
      <c r="L80" s="103">
        <f>VLOOKUP($A80,'[1]2021'!$A$2:$C$274,3,FALSE)</f>
        <v>3</v>
      </c>
      <c r="M80" s="98">
        <f>VLOOKUP($A80,'[1]2022'!$A$2:$C$271,3,FALSE)</f>
        <v>3</v>
      </c>
      <c r="N80" s="98">
        <f>VLOOKUP($A80,'[1]2023'!$A$2:$D$275,3,FALSE)</f>
        <v>4</v>
      </c>
    </row>
    <row r="81" spans="1:14" ht="75" x14ac:dyDescent="0.25">
      <c r="A81" s="99">
        <v>303544</v>
      </c>
      <c r="B81" s="100" t="s">
        <v>39</v>
      </c>
      <c r="C81" s="101" t="s">
        <v>3</v>
      </c>
      <c r="D81" s="100" t="s">
        <v>267</v>
      </c>
      <c r="E81" s="95">
        <f>VLOOKUP($A81,[1]List2!$1:$1048576,7,FALSE)</f>
        <v>4.74</v>
      </c>
      <c r="F81" s="101">
        <v>300</v>
      </c>
      <c r="G81" s="102">
        <f t="shared" si="1"/>
        <v>1422</v>
      </c>
      <c r="H81" s="97">
        <f>VLOOKUP($A81,'[1]2017'!$A$2:$C$269,3,FALSE)</f>
        <v>207</v>
      </c>
      <c r="I81" s="94">
        <f>VLOOKUP($A81,'[1]2018'!$A$2:$C$275,3,FALSE)</f>
        <v>205</v>
      </c>
      <c r="J81" s="98">
        <f>VLOOKUP($A81,'[1]2019'!$A$2:$C$276,3,FALSE)</f>
        <v>255</v>
      </c>
      <c r="K81" s="98">
        <f>VLOOKUP($A81,'[1]2020'!$A$2:$C$280,3,FALSE)</f>
        <v>268</v>
      </c>
      <c r="L81" s="103">
        <f>VLOOKUP($A81,'[1]2021'!$A$2:$C$274,3,FALSE)</f>
        <v>197</v>
      </c>
      <c r="M81" s="98">
        <f>VLOOKUP($A81,'[1]2022'!$A$2:$C$271,3,FALSE)</f>
        <v>226</v>
      </c>
      <c r="N81" s="98">
        <f>VLOOKUP($A81,'[1]2023'!$A$2:$D$275,3,FALSE)</f>
        <v>170</v>
      </c>
    </row>
    <row r="82" spans="1:14" ht="90" x14ac:dyDescent="0.25">
      <c r="A82" s="99">
        <v>303319</v>
      </c>
      <c r="B82" s="100" t="s">
        <v>405</v>
      </c>
      <c r="C82" s="101" t="s">
        <v>3</v>
      </c>
      <c r="D82" s="100" t="s">
        <v>3</v>
      </c>
      <c r="E82" s="95">
        <f>VLOOKUP($A82,[1]List2!$1:$1048576,7,FALSE)</f>
        <v>28.44</v>
      </c>
      <c r="F82" s="101">
        <v>70</v>
      </c>
      <c r="G82" s="102">
        <f t="shared" si="1"/>
        <v>1990.8000000000002</v>
      </c>
      <c r="H82" s="97">
        <f>VLOOKUP($A82,'[1]2017'!$A$2:$C$269,3,FALSE)</f>
        <v>80</v>
      </c>
      <c r="I82" s="94">
        <f>VLOOKUP($A82,'[1]2018'!$A$2:$C$275,3,FALSE)</f>
        <v>63</v>
      </c>
      <c r="J82" s="98">
        <f>VLOOKUP($A82,'[1]2019'!$A$2:$C$276,3,FALSE)</f>
        <v>65</v>
      </c>
      <c r="K82" s="98">
        <f>VLOOKUP($A82,'[1]2020'!$A$2:$C$280,3,FALSE)</f>
        <v>62</v>
      </c>
      <c r="L82" s="103">
        <f>VLOOKUP($A82,'[1]2021'!$A$2:$C$274,3,FALSE)</f>
        <v>39</v>
      </c>
      <c r="M82" s="98">
        <f>VLOOKUP($A82,'[1]2022'!$A$2:$C$271,3,FALSE)</f>
        <v>51</v>
      </c>
      <c r="N82" s="98">
        <f>VLOOKUP($A82,'[1]2023'!$A$2:$D$275,3,FALSE)</f>
        <v>68</v>
      </c>
    </row>
    <row r="83" spans="1:14" ht="105" x14ac:dyDescent="0.25">
      <c r="A83" s="99">
        <v>303416</v>
      </c>
      <c r="B83" s="100" t="s">
        <v>204</v>
      </c>
      <c r="C83" s="101" t="s">
        <v>3</v>
      </c>
      <c r="D83" s="100"/>
      <c r="E83" s="95">
        <f>VLOOKUP($A83,[1]List2!$1:$1048576,7,FALSE)</f>
        <v>69.98</v>
      </c>
      <c r="F83" s="101">
        <v>20</v>
      </c>
      <c r="G83" s="102">
        <f t="shared" si="1"/>
        <v>1399.6000000000001</v>
      </c>
      <c r="H83" s="97">
        <f>VLOOKUP($A83,'[1]2017'!$A$2:$C$269,3,FALSE)</f>
        <v>8</v>
      </c>
      <c r="I83" s="94">
        <f>VLOOKUP($A83,'[1]2018'!$A$2:$C$275,3,FALSE)</f>
        <v>1</v>
      </c>
      <c r="J83" s="98">
        <f>VLOOKUP($A83,'[1]2019'!$A$2:$C$276,3,FALSE)</f>
        <v>4</v>
      </c>
      <c r="K83" s="98">
        <f>VLOOKUP($A83,'[1]2020'!$A$2:$C$280,3,FALSE)</f>
        <v>9</v>
      </c>
      <c r="L83" s="103">
        <f>VLOOKUP($A83,'[1]2021'!$A$2:$C$274,3,FALSE)</f>
        <v>13</v>
      </c>
      <c r="M83" s="98">
        <f>VLOOKUP($A83,'[1]2022'!$A$2:$C$271,3,FALSE)</f>
        <v>17</v>
      </c>
      <c r="N83" s="98">
        <f>VLOOKUP($A83,'[1]2023'!$A$2:$D$275,3,FALSE)</f>
        <v>12</v>
      </c>
    </row>
    <row r="84" spans="1:14" ht="90" x14ac:dyDescent="0.25">
      <c r="A84" s="99">
        <v>303420</v>
      </c>
      <c r="B84" s="100" t="s">
        <v>463</v>
      </c>
      <c r="C84" s="101" t="s">
        <v>3</v>
      </c>
      <c r="D84" s="100"/>
      <c r="E84" s="95">
        <f>VLOOKUP($A84,[1]List2!$1:$1048576,7,FALSE)</f>
        <v>148.5</v>
      </c>
      <c r="F84" s="101">
        <v>10</v>
      </c>
      <c r="G84" s="102">
        <f t="shared" si="1"/>
        <v>1485</v>
      </c>
      <c r="H84" s="97">
        <f>VLOOKUP($A84,'[1]2017'!$A$2:$C$269,3,FALSE)</f>
        <v>1</v>
      </c>
      <c r="I84" s="94">
        <f>VLOOKUP($A84,'[1]2018'!$A$2:$C$275,3,FALSE)</f>
        <v>2</v>
      </c>
      <c r="J84" s="98">
        <f>VLOOKUP($A84,'[1]2019'!$A$2:$C$276,3,FALSE)</f>
        <v>2</v>
      </c>
      <c r="K84" s="98">
        <f>VLOOKUP($A84,'[1]2020'!$A$2:$C$280,3,FALSE)</f>
        <v>1</v>
      </c>
      <c r="L84" s="103">
        <f>VLOOKUP($A84,'[1]2021'!$A$2:$C$274,3,FALSE)</f>
        <v>1</v>
      </c>
      <c r="M84" s="98">
        <f>VLOOKUP($A84,'[1]2022'!$A$2:$C$271,3,FALSE)</f>
        <v>2</v>
      </c>
      <c r="N84" s="98">
        <v>0</v>
      </c>
    </row>
    <row r="85" spans="1:14" ht="120" x14ac:dyDescent="0.25">
      <c r="A85" s="99">
        <v>303598</v>
      </c>
      <c r="B85" s="100" t="s">
        <v>287</v>
      </c>
      <c r="C85" s="101" t="s">
        <v>3</v>
      </c>
      <c r="D85" s="100"/>
      <c r="E85" s="95">
        <f>VLOOKUP($A85,[1]List2!$1:$1048576,7,FALSE)</f>
        <v>16</v>
      </c>
      <c r="F85" s="101">
        <v>100</v>
      </c>
      <c r="G85" s="102">
        <f t="shared" si="1"/>
        <v>1600</v>
      </c>
      <c r="H85" s="97">
        <f>VLOOKUP($A85,'[1]2017'!$A$2:$C$269,3,FALSE)</f>
        <v>119</v>
      </c>
      <c r="I85" s="94">
        <f>VLOOKUP($A85,'[1]2018'!$A$2:$C$275,3,FALSE)</f>
        <v>98</v>
      </c>
      <c r="J85" s="98">
        <f>VLOOKUP($A85,'[1]2019'!$A$2:$C$276,3,FALSE)</f>
        <v>112</v>
      </c>
      <c r="K85" s="98">
        <f>VLOOKUP($A85,'[1]2020'!$A$2:$C$280,3,FALSE)</f>
        <v>94</v>
      </c>
      <c r="L85" s="103">
        <f>VLOOKUP($A85,'[1]2021'!$A$2:$C$274,3,FALSE)</f>
        <v>180</v>
      </c>
      <c r="M85" s="98">
        <f>VLOOKUP($A85,'[1]2022'!$A$2:$C$271,3,FALSE)</f>
        <v>102</v>
      </c>
      <c r="N85" s="98">
        <f>VLOOKUP($A85,'[1]2023'!$A$2:$D$275,3,FALSE)</f>
        <v>61</v>
      </c>
    </row>
    <row r="86" spans="1:14" ht="120" x14ac:dyDescent="0.25">
      <c r="A86" s="99">
        <v>303599</v>
      </c>
      <c r="B86" s="100" t="s">
        <v>288</v>
      </c>
      <c r="C86" s="101" t="s">
        <v>3</v>
      </c>
      <c r="D86" s="100"/>
      <c r="E86" s="95">
        <f>VLOOKUP($A86,[1]List2!$1:$1048576,7,FALSE)</f>
        <v>16</v>
      </c>
      <c r="F86" s="101">
        <v>50</v>
      </c>
      <c r="G86" s="102">
        <f t="shared" si="1"/>
        <v>800</v>
      </c>
      <c r="H86" s="97">
        <f>VLOOKUP($A86,'[1]2017'!$A$2:$C$269,3,FALSE)</f>
        <v>176</v>
      </c>
      <c r="I86" s="94">
        <f>VLOOKUP($A86,'[1]2018'!$A$2:$C$275,3,FALSE)</f>
        <v>159</v>
      </c>
      <c r="J86" s="98">
        <f>VLOOKUP($A86,'[1]2019'!$A$2:$C$276,3,FALSE)</f>
        <v>71</v>
      </c>
      <c r="K86" s="98">
        <f>VLOOKUP($A86,'[1]2020'!$A$2:$C$280,3,FALSE)</f>
        <v>98</v>
      </c>
      <c r="L86" s="103">
        <f>VLOOKUP($A86,'[1]2021'!$A$2:$C$274,3,FALSE)</f>
        <v>110</v>
      </c>
      <c r="M86" s="98">
        <f>VLOOKUP($A86,'[1]2022'!$A$2:$C$271,3,FALSE)</f>
        <v>88</v>
      </c>
      <c r="N86" s="98">
        <f>VLOOKUP($A86,'[1]2023'!$A$2:$D$275,3,FALSE)</f>
        <v>13</v>
      </c>
    </row>
    <row r="87" spans="1:14" ht="105" x14ac:dyDescent="0.25">
      <c r="A87" s="99">
        <v>303294</v>
      </c>
      <c r="B87" s="100" t="s">
        <v>322</v>
      </c>
      <c r="C87" s="101" t="s">
        <v>3</v>
      </c>
      <c r="D87" s="100" t="s">
        <v>267</v>
      </c>
      <c r="E87" s="95">
        <f>VLOOKUP($A87,[1]List2!$1:$1048576,7,FALSE)</f>
        <v>0.47</v>
      </c>
      <c r="F87" s="101">
        <v>4000</v>
      </c>
      <c r="G87" s="102">
        <f t="shared" si="1"/>
        <v>1880</v>
      </c>
      <c r="H87" s="97">
        <f>VLOOKUP($A87,'[1]2017'!$A$2:$C$269,3,FALSE)</f>
        <v>4710</v>
      </c>
      <c r="I87" s="94">
        <f>VLOOKUP($A87,'[1]2018'!$A$2:$C$275,3,FALSE)</f>
        <v>369</v>
      </c>
      <c r="J87" s="98">
        <f>VLOOKUP($A87,'[1]2019'!$A$2:$C$276,3,FALSE)</f>
        <v>55</v>
      </c>
      <c r="K87" s="98">
        <f>VLOOKUP($A87,'[1]2020'!$A$2:$C$280,3,FALSE)</f>
        <v>2369</v>
      </c>
      <c r="L87" s="103">
        <f>VLOOKUP($A87,'[1]2021'!$A$2:$C$274,3,FALSE)</f>
        <v>3030</v>
      </c>
      <c r="M87" s="98">
        <f>VLOOKUP($A87,'[1]2022'!$A$2:$C$271,3,FALSE)</f>
        <v>2354</v>
      </c>
      <c r="N87" s="98">
        <f>VLOOKUP($A87,'[1]2023'!$A$2:$D$275,3,FALSE)</f>
        <v>4081</v>
      </c>
    </row>
    <row r="88" spans="1:14" ht="135" x14ac:dyDescent="0.25">
      <c r="A88" s="99">
        <v>303325</v>
      </c>
      <c r="B88" s="100" t="s">
        <v>348</v>
      </c>
      <c r="C88" s="101" t="s">
        <v>3</v>
      </c>
      <c r="D88" s="100" t="s">
        <v>267</v>
      </c>
      <c r="E88" s="95">
        <f>VLOOKUP($A88,[1]List2!$1:$1048576,7,FALSE)</f>
        <v>2.94</v>
      </c>
      <c r="F88" s="101">
        <v>2300</v>
      </c>
      <c r="G88" s="102">
        <f t="shared" si="1"/>
        <v>6762</v>
      </c>
      <c r="H88" s="97">
        <f>VLOOKUP($A88,'[1]2017'!$A$2:$C$269,3,FALSE)</f>
        <v>106</v>
      </c>
      <c r="I88" s="94">
        <f>VLOOKUP($A88,'[1]2018'!$A$2:$C$275,3,FALSE)</f>
        <v>84</v>
      </c>
      <c r="J88" s="98">
        <v>290</v>
      </c>
      <c r="K88" s="98">
        <f>VLOOKUP($A88,'[1]2020'!$A$2:$C$280,3,FALSE)</f>
        <v>276</v>
      </c>
      <c r="L88" s="103">
        <v>590</v>
      </c>
      <c r="M88" s="98">
        <f>VLOOKUP($A88,'[1]2022'!$A$2:$C$271,3,FALSE)</f>
        <v>1159</v>
      </c>
      <c r="N88" s="98">
        <f>VLOOKUP($A88,'[1]2023'!$A$2:$D$275,3,FALSE)</f>
        <v>2270</v>
      </c>
    </row>
    <row r="89" spans="1:14" ht="150" x14ac:dyDescent="0.25">
      <c r="A89" s="99">
        <v>303380</v>
      </c>
      <c r="B89" s="100" t="s">
        <v>220</v>
      </c>
      <c r="C89" s="101" t="s">
        <v>3</v>
      </c>
      <c r="D89" s="100"/>
      <c r="E89" s="95">
        <f>VLOOKUP($A89,[1]List2!$1:$1048576,7,FALSE)</f>
        <v>11.28</v>
      </c>
      <c r="F89" s="101">
        <v>160</v>
      </c>
      <c r="G89" s="102">
        <f t="shared" si="1"/>
        <v>1804.8</v>
      </c>
      <c r="H89" s="97">
        <f>VLOOKUP($A89,'[1]2017'!$A$2:$C$269,3,FALSE)</f>
        <v>149</v>
      </c>
      <c r="I89" s="94">
        <f>VLOOKUP($A89,'[1]2018'!$A$2:$C$275,3,FALSE)</f>
        <v>175</v>
      </c>
      <c r="J89" s="98">
        <f>VLOOKUP($A89,'[1]2019'!$A$2:$C$276,3,FALSE)</f>
        <v>196</v>
      </c>
      <c r="K89" s="98">
        <f>VLOOKUP($A89,'[1]2020'!$A$2:$C$280,3,FALSE)</f>
        <v>208</v>
      </c>
      <c r="L89" s="103">
        <f>VLOOKUP($A89,'[1]2021'!$A$2:$C$274,3,FALSE)</f>
        <v>149</v>
      </c>
      <c r="M89" s="98">
        <f>VLOOKUP($A89,'[1]2022'!$A$2:$C$271,3,FALSE)</f>
        <v>142</v>
      </c>
      <c r="N89" s="98">
        <f>VLOOKUP($A89,'[1]2023'!$A$2:$D$275,3,FALSE)</f>
        <v>160</v>
      </c>
    </row>
    <row r="90" spans="1:14" ht="165" x14ac:dyDescent="0.25">
      <c r="A90" s="99">
        <v>303382</v>
      </c>
      <c r="B90" s="100" t="s">
        <v>222</v>
      </c>
      <c r="C90" s="101" t="s">
        <v>3</v>
      </c>
      <c r="D90" s="100" t="s">
        <v>266</v>
      </c>
      <c r="E90" s="95">
        <f>VLOOKUP($A90,[1]List2!$1:$1048576,7,FALSE)</f>
        <v>45.1</v>
      </c>
      <c r="F90" s="101">
        <v>30</v>
      </c>
      <c r="G90" s="102">
        <f t="shared" si="1"/>
        <v>1353</v>
      </c>
      <c r="H90" s="97">
        <f>VLOOKUP($A90,'[1]2017'!$A$2:$C$269,3,FALSE)</f>
        <v>25</v>
      </c>
      <c r="I90" s="94">
        <f>VLOOKUP($A90,'[1]2018'!$A$2:$C$275,3,FALSE)</f>
        <v>16</v>
      </c>
      <c r="J90" s="98">
        <f>VLOOKUP($A90,'[1]2019'!$A$2:$C$276,3,FALSE)</f>
        <v>19</v>
      </c>
      <c r="K90" s="98">
        <f>VLOOKUP($A90,'[1]2020'!$A$2:$C$280,3,FALSE)</f>
        <v>37</v>
      </c>
      <c r="L90" s="103">
        <f>VLOOKUP($A90,'[1]2021'!$A$2:$C$274,3,FALSE)</f>
        <v>28</v>
      </c>
      <c r="M90" s="98">
        <f>VLOOKUP($A90,'[1]2022'!$A$2:$C$271,3,FALSE)</f>
        <v>25</v>
      </c>
      <c r="N90" s="98">
        <f>VLOOKUP($A90,'[1]2023'!$A$2:$D$275,3,FALSE)</f>
        <v>22</v>
      </c>
    </row>
    <row r="91" spans="1:14" ht="75" x14ac:dyDescent="0.25">
      <c r="A91" s="99">
        <v>303642</v>
      </c>
      <c r="B91" s="100" t="s">
        <v>464</v>
      </c>
      <c r="C91" s="101" t="s">
        <v>3</v>
      </c>
      <c r="D91" s="100"/>
      <c r="E91" s="95">
        <f>VLOOKUP($A91,[1]List2!$1:$1048576,7,FALSE)</f>
        <v>265.2</v>
      </c>
      <c r="F91" s="101">
        <v>5</v>
      </c>
      <c r="G91" s="102">
        <f t="shared" si="1"/>
        <v>1326</v>
      </c>
      <c r="H91" s="97">
        <f>VLOOKUP($A91,'[1]2017'!$A$2:$C$269,3,FALSE)</f>
        <v>3</v>
      </c>
      <c r="I91" s="94">
        <f>VLOOKUP($A91,'[1]2018'!$A$2:$C$275,3,FALSE)</f>
        <v>2</v>
      </c>
      <c r="J91" s="98">
        <f>VLOOKUP($A91,'[1]2019'!$A$2:$C$276,3,FALSE)</f>
        <v>1</v>
      </c>
      <c r="K91" s="98">
        <f>VLOOKUP($A91,'[1]2020'!$A$2:$C$280,3,FALSE)</f>
        <v>2</v>
      </c>
      <c r="L91" s="103">
        <f>VLOOKUP($A91,'[1]2021'!$A$2:$C$274,3,FALSE)</f>
        <v>1</v>
      </c>
      <c r="M91" s="98">
        <f>VLOOKUP($A91,'[1]2022'!$A$2:$C$271,3,FALSE)</f>
        <v>3</v>
      </c>
      <c r="N91" s="98">
        <f>VLOOKUP($A91,'[1]2023'!$A$2:$D$275,3,FALSE)</f>
        <v>5</v>
      </c>
    </row>
    <row r="92" spans="1:14" ht="105" x14ac:dyDescent="0.25">
      <c r="A92" s="99">
        <v>303618</v>
      </c>
      <c r="B92" s="100" t="s">
        <v>170</v>
      </c>
      <c r="C92" s="101" t="s">
        <v>3</v>
      </c>
      <c r="D92" s="100"/>
      <c r="E92" s="95">
        <f>VLOOKUP($A92,[1]List2!$1:$1048576,7,FALSE)</f>
        <v>27.2</v>
      </c>
      <c r="F92" s="101">
        <v>80</v>
      </c>
      <c r="G92" s="102">
        <f t="shared" si="1"/>
        <v>2176</v>
      </c>
      <c r="H92" s="97">
        <f>VLOOKUP($A92,'[1]2017'!$A$2:$C$269,3,FALSE)</f>
        <v>62</v>
      </c>
      <c r="I92" s="94">
        <f>VLOOKUP($A92,'[1]2018'!$A$2:$C$275,3,FALSE)</f>
        <v>64</v>
      </c>
      <c r="J92" s="98">
        <f>VLOOKUP($A92,'[1]2019'!$A$2:$C$276,3,FALSE)</f>
        <v>57</v>
      </c>
      <c r="K92" s="98">
        <f>VLOOKUP($A92,'[1]2020'!$A$2:$C$280,3,FALSE)</f>
        <v>63</v>
      </c>
      <c r="L92" s="103">
        <f>VLOOKUP($A92,'[1]2021'!$A$2:$C$274,3,FALSE)</f>
        <v>60</v>
      </c>
      <c r="M92" s="98">
        <f>VLOOKUP($A92,'[1]2022'!$A$2:$C$271,3,FALSE)</f>
        <v>56</v>
      </c>
      <c r="N92" s="98">
        <f>VLOOKUP($A92,'[1]2023'!$A$2:$D$275,3,FALSE)</f>
        <v>86</v>
      </c>
    </row>
    <row r="93" spans="1:14" ht="90" x14ac:dyDescent="0.25">
      <c r="A93" s="99">
        <v>303311</v>
      </c>
      <c r="B93" s="100" t="s">
        <v>138</v>
      </c>
      <c r="C93" s="101" t="s">
        <v>3</v>
      </c>
      <c r="D93" s="100"/>
      <c r="E93" s="95">
        <f>VLOOKUP($A93,[1]List2!$1:$1048576,7,FALSE)</f>
        <v>10.93</v>
      </c>
      <c r="F93" s="101">
        <v>250</v>
      </c>
      <c r="G93" s="102">
        <f t="shared" si="1"/>
        <v>2732.5</v>
      </c>
      <c r="H93" s="97">
        <f>VLOOKUP($A93,'[1]2017'!$A$2:$C$269,3,FALSE)</f>
        <v>177</v>
      </c>
      <c r="I93" s="94">
        <f>VLOOKUP($A93,'[1]2018'!$A$2:$C$275,3,FALSE)</f>
        <v>150</v>
      </c>
      <c r="J93" s="98">
        <f>VLOOKUP($A93,'[1]2019'!$A$2:$C$276,3,FALSE)</f>
        <v>155</v>
      </c>
      <c r="K93" s="98">
        <f>VLOOKUP($A93,'[1]2020'!$A$2:$C$280,3,FALSE)</f>
        <v>277</v>
      </c>
      <c r="L93" s="103">
        <f>VLOOKUP($A93,'[1]2021'!$A$2:$C$274,3,FALSE)</f>
        <v>178</v>
      </c>
      <c r="M93" s="98">
        <f>VLOOKUP($A93,'[1]2022'!$A$2:$C$271,3,FALSE)</f>
        <v>141</v>
      </c>
      <c r="N93" s="98">
        <f>VLOOKUP($A93,'[1]2023'!$A$2:$D$275,3,FALSE)</f>
        <v>224</v>
      </c>
    </row>
    <row r="94" spans="1:14" ht="90" x14ac:dyDescent="0.25">
      <c r="A94" s="99">
        <v>303330</v>
      </c>
      <c r="B94" s="100" t="s">
        <v>465</v>
      </c>
      <c r="C94" s="101" t="s">
        <v>3</v>
      </c>
      <c r="D94" s="100"/>
      <c r="E94" s="95">
        <f>VLOOKUP($A94,[1]List2!$1:$1048576,7,FALSE)</f>
        <v>67.84</v>
      </c>
      <c r="F94" s="101">
        <v>15</v>
      </c>
      <c r="G94" s="102">
        <f t="shared" si="1"/>
        <v>1017.6</v>
      </c>
      <c r="H94" s="97">
        <f>VLOOKUP($A94,'[1]2017'!$A$2:$C$269,3,FALSE)</f>
        <v>5</v>
      </c>
      <c r="I94" s="94">
        <f>VLOOKUP($A94,'[1]2018'!$A$2:$C$275,3,FALSE)</f>
        <v>5</v>
      </c>
      <c r="J94" s="98">
        <f>VLOOKUP($A94,'[1]2019'!$A$2:$C$276,3,FALSE)</f>
        <v>8</v>
      </c>
      <c r="K94" s="98">
        <f>VLOOKUP($A94,'[1]2020'!$A$2:$C$280,3,FALSE)</f>
        <v>10</v>
      </c>
      <c r="L94" s="103">
        <f>VLOOKUP($A94,'[1]2021'!$A$2:$C$274,3,FALSE)</f>
        <v>5</v>
      </c>
      <c r="M94" s="98">
        <f>VLOOKUP($A94,'[1]2022'!$A$2:$C$271,3,FALSE)</f>
        <v>15</v>
      </c>
      <c r="N94" s="98">
        <f>VLOOKUP($A94,'[1]2023'!$A$2:$D$275,3,FALSE)</f>
        <v>3</v>
      </c>
    </row>
    <row r="95" spans="1:14" ht="150" x14ac:dyDescent="0.25">
      <c r="A95" s="99">
        <v>303270</v>
      </c>
      <c r="B95" s="100" t="s">
        <v>346</v>
      </c>
      <c r="C95" s="101" t="s">
        <v>3</v>
      </c>
      <c r="D95" s="100" t="s">
        <v>267</v>
      </c>
      <c r="E95" s="95">
        <f>VLOOKUP($A95,[1]List2!$1:$1048576,7,FALSE)</f>
        <v>29.88</v>
      </c>
      <c r="F95" s="101">
        <v>40</v>
      </c>
      <c r="G95" s="102">
        <f t="shared" si="1"/>
        <v>1195.2</v>
      </c>
      <c r="H95" s="97">
        <f>VLOOKUP($A95,'[1]2017'!$A$2:$C$269,3,FALSE)</f>
        <v>47</v>
      </c>
      <c r="I95" s="94">
        <f>VLOOKUP($A95,'[1]2018'!$A$2:$C$275,3,FALSE)</f>
        <v>38</v>
      </c>
      <c r="J95" s="98">
        <f>VLOOKUP($A95,'[1]2019'!$A$2:$C$276,3,FALSE)</f>
        <v>21</v>
      </c>
      <c r="K95" s="98">
        <f>VLOOKUP($A95,'[1]2020'!$A$2:$C$280,3,FALSE)</f>
        <v>33</v>
      </c>
      <c r="L95" s="103">
        <f>VLOOKUP($A95,'[1]2021'!$A$2:$C$274,3,FALSE)</f>
        <v>40</v>
      </c>
      <c r="M95" s="98">
        <f>VLOOKUP($A95,'[1]2022'!$A$2:$C$271,3,FALSE)</f>
        <v>8</v>
      </c>
      <c r="N95" s="98">
        <f>VLOOKUP($A95,'[1]2023'!$A$2:$D$275,3,FALSE)</f>
        <v>26</v>
      </c>
    </row>
    <row r="96" spans="1:14" ht="90" x14ac:dyDescent="0.25">
      <c r="A96" s="99">
        <v>303662</v>
      </c>
      <c r="B96" s="100" t="s">
        <v>73</v>
      </c>
      <c r="C96" s="101" t="s">
        <v>76</v>
      </c>
      <c r="D96" s="100" t="s">
        <v>75</v>
      </c>
      <c r="E96" s="95">
        <f>VLOOKUP($A96,[1]List2!$1:$1048576,7,FALSE)</f>
        <v>92.4</v>
      </c>
      <c r="F96" s="101">
        <v>5</v>
      </c>
      <c r="G96" s="102">
        <f t="shared" si="1"/>
        <v>462</v>
      </c>
      <c r="H96" s="97">
        <f>VLOOKUP($A96,'[1]2017'!$A$2:$C$269,3,FALSE)</f>
        <v>4</v>
      </c>
      <c r="I96" s="94">
        <f>VLOOKUP($A96,'[1]2018'!$A$2:$C$275,3,FALSE)</f>
        <v>2</v>
      </c>
      <c r="J96" s="98">
        <f>VLOOKUP($A96,'[1]2019'!$A$2:$C$276,3,FALSE)</f>
        <v>1</v>
      </c>
      <c r="K96" s="98">
        <f>VLOOKUP($A96,'[1]2020'!$A$2:$C$280,3,FALSE)</f>
        <v>22</v>
      </c>
      <c r="L96" s="103">
        <v>0</v>
      </c>
      <c r="M96" s="98">
        <f>VLOOKUP($A96,'[1]2022'!$A$2:$C$271,3,FALSE)</f>
        <v>2</v>
      </c>
      <c r="N96" s="98">
        <v>0</v>
      </c>
    </row>
    <row r="97" spans="1:14" ht="60" x14ac:dyDescent="0.25">
      <c r="A97" s="99">
        <v>303704</v>
      </c>
      <c r="B97" s="100" t="s">
        <v>251</v>
      </c>
      <c r="C97" s="101" t="s">
        <v>3</v>
      </c>
      <c r="D97" s="100" t="s">
        <v>291</v>
      </c>
      <c r="E97" s="95">
        <f>VLOOKUP($A97,[1]List2!$1:$1048576,7,FALSE)</f>
        <v>104.76</v>
      </c>
      <c r="F97" s="101">
        <v>10</v>
      </c>
      <c r="G97" s="102">
        <f t="shared" si="1"/>
        <v>1047.6000000000001</v>
      </c>
      <c r="H97" s="97">
        <f>VLOOKUP($A97,'[1]2017'!$A$2:$C$269,3,FALSE)</f>
        <v>2</v>
      </c>
      <c r="I97" s="94">
        <f>VLOOKUP($A97,'[1]2018'!$A$2:$C$275,3,FALSE)</f>
        <v>3</v>
      </c>
      <c r="J97" s="98">
        <f>VLOOKUP($A97,'[1]2019'!$A$2:$C$276,3,FALSE)</f>
        <v>3</v>
      </c>
      <c r="K97" s="98">
        <f>VLOOKUP($A97,'[1]2020'!$A$2:$C$280,3,FALSE)</f>
        <v>8</v>
      </c>
      <c r="L97" s="103">
        <f>VLOOKUP($A97,'[1]2021'!$A$2:$C$274,3,FALSE)</f>
        <v>2</v>
      </c>
      <c r="M97" s="98">
        <f>VLOOKUP($A97,'[1]2022'!$A$2:$C$271,3,FALSE)</f>
        <v>3</v>
      </c>
      <c r="N97" s="98">
        <f>VLOOKUP($A97,'[1]2023'!$A$2:$D$275,3,FALSE)</f>
        <v>2</v>
      </c>
    </row>
    <row r="98" spans="1:14" ht="105" x14ac:dyDescent="0.25">
      <c r="A98" s="99">
        <v>303634</v>
      </c>
      <c r="B98" s="100" t="s">
        <v>393</v>
      </c>
      <c r="C98" s="101" t="s">
        <v>3</v>
      </c>
      <c r="D98" s="100"/>
      <c r="E98" s="95">
        <f>VLOOKUP($A98,[1]List2!$1:$1048576,7,FALSE)</f>
        <v>9.7200000000000006</v>
      </c>
      <c r="F98" s="101">
        <v>120</v>
      </c>
      <c r="G98" s="102">
        <f t="shared" si="1"/>
        <v>1166.4000000000001</v>
      </c>
      <c r="H98" s="97">
        <f>VLOOKUP($A98,'[1]2017'!$A$2:$C$269,3,FALSE)</f>
        <v>132</v>
      </c>
      <c r="I98" s="94">
        <f>VLOOKUP($A98,'[1]2018'!$A$2:$C$275,3,FALSE)</f>
        <v>139</v>
      </c>
      <c r="J98" s="98">
        <f>VLOOKUP($A98,'[1]2019'!$A$2:$C$276,3,FALSE)</f>
        <v>59</v>
      </c>
      <c r="K98" s="98">
        <f>VLOOKUP($A98,'[1]2020'!$A$2:$C$280,3,FALSE)</f>
        <v>141</v>
      </c>
      <c r="L98" s="103">
        <f>VLOOKUP($A98,'[1]2021'!$A$2:$C$274,3,FALSE)</f>
        <v>68</v>
      </c>
      <c r="M98" s="98">
        <f>VLOOKUP($A98,'[1]2022'!$A$2:$C$271,3,FALSE)</f>
        <v>65</v>
      </c>
      <c r="N98" s="98">
        <f>VLOOKUP($A98,'[1]2023'!$A$2:$D$275,3,FALSE)</f>
        <v>125</v>
      </c>
    </row>
    <row r="99" spans="1:14" ht="120" x14ac:dyDescent="0.25">
      <c r="A99" s="99">
        <v>303298</v>
      </c>
      <c r="B99" s="100" t="s">
        <v>418</v>
      </c>
      <c r="C99" s="101" t="s">
        <v>3</v>
      </c>
      <c r="D99" s="100" t="s">
        <v>267</v>
      </c>
      <c r="E99" s="95">
        <f>VLOOKUP($A99,[1]List2!$1:$1048576,7,FALSE)</f>
        <v>6.02</v>
      </c>
      <c r="F99" s="101">
        <v>200</v>
      </c>
      <c r="G99" s="102">
        <f t="shared" si="1"/>
        <v>1204</v>
      </c>
      <c r="H99" s="97">
        <f>VLOOKUP($A99,'[1]2017'!$A$2:$C$269,3,FALSE)</f>
        <v>17</v>
      </c>
      <c r="I99" s="94">
        <f>VLOOKUP($A99,'[1]2018'!$A$2:$C$275,3,FALSE)</f>
        <v>25</v>
      </c>
      <c r="J99" s="98">
        <f>VLOOKUP($A99,'[1]2019'!$A$2:$C$276,3,FALSE)</f>
        <v>123</v>
      </c>
      <c r="K99" s="98">
        <f>VLOOKUP($A99,'[1]2020'!$A$2:$C$280,3,FALSE)</f>
        <v>95</v>
      </c>
      <c r="L99" s="103">
        <f>VLOOKUP($A99,'[1]2021'!$A$2:$C$274,3,FALSE)</f>
        <v>280</v>
      </c>
      <c r="M99" s="98">
        <f>VLOOKUP($A99,'[1]2022'!$A$2:$C$271,3,FALSE)</f>
        <v>143</v>
      </c>
      <c r="N99" s="98">
        <f>VLOOKUP($A99,'[1]2023'!$A$2:$D$275,3,FALSE)</f>
        <v>251</v>
      </c>
    </row>
    <row r="100" spans="1:14" ht="90" x14ac:dyDescent="0.25">
      <c r="A100" s="99">
        <v>303322</v>
      </c>
      <c r="B100" s="100" t="s">
        <v>57</v>
      </c>
      <c r="C100" s="101" t="s">
        <v>3</v>
      </c>
      <c r="D100" s="100" t="s">
        <v>267</v>
      </c>
      <c r="E100" s="95">
        <f>VLOOKUP($A100,[1]List2!$1:$1048576,7,FALSE)</f>
        <v>19.2</v>
      </c>
      <c r="F100" s="101">
        <v>200</v>
      </c>
      <c r="G100" s="102">
        <f t="shared" si="1"/>
        <v>3840</v>
      </c>
      <c r="H100" s="97">
        <f>VLOOKUP($A100,'[1]2017'!$A$2:$C$269,3,FALSE)</f>
        <v>30</v>
      </c>
      <c r="I100" s="94">
        <f>VLOOKUP($A100,'[1]2018'!$A$2:$C$275,3,FALSE)</f>
        <v>230</v>
      </c>
      <c r="J100" s="98">
        <f>VLOOKUP($A100,'[1]2019'!$A$2:$C$276,3,FALSE)</f>
        <v>23</v>
      </c>
      <c r="K100" s="98">
        <f>VLOOKUP($A100,'[1]2020'!$A$2:$C$280,3,FALSE)</f>
        <v>28</v>
      </c>
      <c r="L100" s="103">
        <f>VLOOKUP($A100,'[1]2021'!$A$2:$C$274,3,FALSE)</f>
        <v>145</v>
      </c>
      <c r="M100" s="98">
        <f>VLOOKUP($A100,'[1]2022'!$A$2:$C$271,3,FALSE)</f>
        <v>168</v>
      </c>
      <c r="N100" s="98">
        <f>VLOOKUP($A100,'[1]2023'!$A$2:$D$275,3,FALSE)</f>
        <v>252</v>
      </c>
    </row>
    <row r="101" spans="1:14" ht="75" x14ac:dyDescent="0.25">
      <c r="A101" s="99">
        <v>303243</v>
      </c>
      <c r="B101" s="100" t="s">
        <v>24</v>
      </c>
      <c r="C101" s="101" t="s">
        <v>3</v>
      </c>
      <c r="D101" s="100" t="s">
        <v>267</v>
      </c>
      <c r="E101" s="95">
        <f>VLOOKUP($A101,[1]List2!$1:$1048576,7,FALSE)</f>
        <v>12.6</v>
      </c>
      <c r="F101" s="101">
        <v>200</v>
      </c>
      <c r="G101" s="102">
        <f t="shared" si="1"/>
        <v>2520</v>
      </c>
      <c r="H101" s="97">
        <f>VLOOKUP($A101,'[1]2017'!$A$2:$C$269,3,FALSE)</f>
        <v>152</v>
      </c>
      <c r="I101" s="94">
        <f>VLOOKUP($A101,'[1]2018'!$A$2:$C$275,3,FALSE)</f>
        <v>123</v>
      </c>
      <c r="J101" s="98">
        <f>VLOOKUP($A101,'[1]2019'!$A$2:$C$276,3,FALSE)</f>
        <v>88</v>
      </c>
      <c r="K101" s="98">
        <f>VLOOKUP($A101,'[1]2020'!$A$2:$C$280,3,FALSE)</f>
        <v>132</v>
      </c>
      <c r="L101" s="103">
        <f>VLOOKUP($A101,'[1]2021'!$A$2:$C$274,3,FALSE)</f>
        <v>135</v>
      </c>
      <c r="M101" s="98">
        <f>VLOOKUP($A101,'[1]2022'!$A$2:$C$271,3,FALSE)</f>
        <v>80</v>
      </c>
      <c r="N101" s="98">
        <f>VLOOKUP($A101,'[1]2023'!$A$2:$D$275,3,FALSE)</f>
        <v>234</v>
      </c>
    </row>
    <row r="102" spans="1:14" ht="120" x14ac:dyDescent="0.25">
      <c r="A102" s="99">
        <v>303383</v>
      </c>
      <c r="B102" s="100" t="s">
        <v>184</v>
      </c>
      <c r="C102" s="101" t="s">
        <v>3</v>
      </c>
      <c r="D102" s="100"/>
      <c r="E102" s="95">
        <f>VLOOKUP($A102,[1]List2!$1:$1048576,7,FALSE)</f>
        <v>16.32</v>
      </c>
      <c r="F102" s="101">
        <v>40</v>
      </c>
      <c r="G102" s="102">
        <f t="shared" si="1"/>
        <v>652.79999999999995</v>
      </c>
      <c r="H102" s="97">
        <f>VLOOKUP($A102,'[1]2017'!$A$2:$C$269,3,FALSE)</f>
        <v>18</v>
      </c>
      <c r="I102" s="94">
        <f>VLOOKUP($A102,'[1]2018'!$A$2:$C$275,3,FALSE)</f>
        <v>34</v>
      </c>
      <c r="J102" s="98">
        <f>VLOOKUP($A102,'[1]2019'!$A$2:$C$276,3,FALSE)</f>
        <v>28</v>
      </c>
      <c r="K102" s="98">
        <f>VLOOKUP($A102,'[1]2020'!$A$2:$C$280,3,FALSE)</f>
        <v>39</v>
      </c>
      <c r="L102" s="103">
        <f>VLOOKUP($A102,'[1]2021'!$A$2:$C$274,3,FALSE)</f>
        <v>42</v>
      </c>
      <c r="M102" s="98">
        <f>VLOOKUP($A102,'[1]2022'!$A$2:$C$271,3,FALSE)</f>
        <v>72</v>
      </c>
      <c r="N102" s="98">
        <f>VLOOKUP($A102,'[1]2023'!$A$2:$D$275,3,FALSE)</f>
        <v>30</v>
      </c>
    </row>
    <row r="103" spans="1:14" ht="60" x14ac:dyDescent="0.25">
      <c r="A103" s="99" t="s">
        <v>268</v>
      </c>
      <c r="B103" s="100" t="s">
        <v>86</v>
      </c>
      <c r="C103" s="101" t="s">
        <v>76</v>
      </c>
      <c r="D103" s="100" t="s">
        <v>80</v>
      </c>
      <c r="E103" s="95">
        <f>VLOOKUP($A103,[1]List2!$1:$1048576,7,FALSE)</f>
        <v>95.88</v>
      </c>
      <c r="F103" s="101">
        <v>10</v>
      </c>
      <c r="G103" s="102">
        <f t="shared" si="1"/>
        <v>958.8</v>
      </c>
      <c r="H103" s="97">
        <v>0</v>
      </c>
      <c r="I103" s="94">
        <v>0</v>
      </c>
      <c r="J103" s="98">
        <v>0</v>
      </c>
      <c r="K103" s="98">
        <v>0</v>
      </c>
      <c r="L103" s="103">
        <v>0</v>
      </c>
      <c r="M103" s="98">
        <v>0</v>
      </c>
      <c r="N103" s="98">
        <v>0</v>
      </c>
    </row>
    <row r="104" spans="1:14" ht="150" x14ac:dyDescent="0.25">
      <c r="A104" s="99">
        <v>303391</v>
      </c>
      <c r="B104" s="100" t="s">
        <v>215</v>
      </c>
      <c r="C104" s="101" t="s">
        <v>3</v>
      </c>
      <c r="D104" s="100"/>
      <c r="E104" s="95">
        <f>VLOOKUP($A104,[1]List2!$1:$1048576,7,FALSE)</f>
        <v>5.64</v>
      </c>
      <c r="F104" s="101">
        <v>220</v>
      </c>
      <c r="G104" s="102">
        <f t="shared" si="1"/>
        <v>1240.8</v>
      </c>
      <c r="H104" s="97">
        <f>VLOOKUP($A104,'[1]2017'!$A$2:$C$269,3,FALSE)</f>
        <v>236</v>
      </c>
      <c r="I104" s="94">
        <f>VLOOKUP($A104,'[1]2018'!$A$2:$C$275,3,FALSE)</f>
        <v>257</v>
      </c>
      <c r="J104" s="98">
        <f>VLOOKUP($A104,'[1]2019'!$A$2:$C$276,3,FALSE)</f>
        <v>293</v>
      </c>
      <c r="K104" s="98">
        <f>VLOOKUP($A104,'[1]2020'!$A$2:$C$280,3,FALSE)</f>
        <v>400</v>
      </c>
      <c r="L104" s="103">
        <f>VLOOKUP($A104,'[1]2021'!$A$2:$C$274,3,FALSE)</f>
        <v>93</v>
      </c>
      <c r="M104" s="98">
        <f>VLOOKUP($A104,'[1]2022'!$A$2:$C$271,3,FALSE)</f>
        <v>149</v>
      </c>
      <c r="N104" s="98">
        <f>VLOOKUP($A104,'[1]2023'!$A$2:$D$275,3,FALSE)</f>
        <v>211</v>
      </c>
    </row>
    <row r="105" spans="1:14" ht="105" x14ac:dyDescent="0.25">
      <c r="A105" s="99">
        <v>303648</v>
      </c>
      <c r="B105" s="100" t="s">
        <v>128</v>
      </c>
      <c r="C105" s="101" t="s">
        <v>76</v>
      </c>
      <c r="D105" s="100" t="s">
        <v>129</v>
      </c>
      <c r="E105" s="95">
        <f>VLOOKUP($A105,[1]List2!$1:$1048576,7,FALSE)</f>
        <v>4.5</v>
      </c>
      <c r="F105" s="101">
        <v>250</v>
      </c>
      <c r="G105" s="102">
        <f t="shared" si="1"/>
        <v>1125</v>
      </c>
      <c r="H105" s="97">
        <f>VLOOKUP($A105,'[1]2017'!$A$2:$C$269,3,FALSE)</f>
        <v>104</v>
      </c>
      <c r="I105" s="94">
        <f>VLOOKUP($A105,'[1]2018'!$A$2:$C$275,3,FALSE)</f>
        <v>188</v>
      </c>
      <c r="J105" s="98">
        <f>VLOOKUP($A105,'[1]2019'!$A$2:$C$276,3,FALSE)</f>
        <v>287</v>
      </c>
      <c r="K105" s="98">
        <f>VLOOKUP($A105,'[1]2020'!$A$2:$C$280,3,FALSE)</f>
        <v>223</v>
      </c>
      <c r="L105" s="103">
        <f>VLOOKUP($A105,'[1]2021'!$A$2:$C$274,3,FALSE)</f>
        <v>154</v>
      </c>
      <c r="M105" s="98">
        <f>VLOOKUP($A105,'[1]2022'!$A$2:$C$271,3,FALSE)</f>
        <v>154</v>
      </c>
      <c r="N105" s="98">
        <f>VLOOKUP($A105,'[1]2023'!$A$2:$D$275,3,FALSE)</f>
        <v>196</v>
      </c>
    </row>
    <row r="106" spans="1:14" ht="105" x14ac:dyDescent="0.25">
      <c r="A106" s="99">
        <v>303588</v>
      </c>
      <c r="B106" s="100" t="s">
        <v>53</v>
      </c>
      <c r="C106" s="101" t="s">
        <v>76</v>
      </c>
      <c r="D106" s="100" t="s">
        <v>76</v>
      </c>
      <c r="E106" s="95">
        <f>VLOOKUP($A106,[1]List2!$1:$1048576,7,FALSE)</f>
        <v>110.4</v>
      </c>
      <c r="F106" s="101">
        <v>10</v>
      </c>
      <c r="G106" s="102">
        <f t="shared" si="1"/>
        <v>1104</v>
      </c>
      <c r="H106" s="97">
        <f>VLOOKUP($A106,'[1]2017'!$A$2:$C$269,3,FALSE)</f>
        <v>11</v>
      </c>
      <c r="I106" s="94">
        <f>VLOOKUP($A106,'[1]2018'!$A$2:$C$275,3,FALSE)</f>
        <v>14</v>
      </c>
      <c r="J106" s="98">
        <f>VLOOKUP($A106,'[1]2019'!$A$2:$C$276,3,FALSE)</f>
        <v>14</v>
      </c>
      <c r="K106" s="98">
        <f>VLOOKUP($A106,'[1]2020'!$A$2:$C$280,3,FALSE)</f>
        <v>6</v>
      </c>
      <c r="L106" s="103">
        <f>VLOOKUP($A106,'[1]2021'!$A$2:$C$274,3,FALSE)</f>
        <v>2</v>
      </c>
      <c r="M106" s="98">
        <f>VLOOKUP($A106,'[1]2022'!$A$2:$C$271,3,FALSE)</f>
        <v>42</v>
      </c>
      <c r="N106" s="98">
        <f>VLOOKUP($A106,'[1]2023'!$A$2:$D$275,3,FALSE)</f>
        <v>2</v>
      </c>
    </row>
    <row r="107" spans="1:14" ht="180" x14ac:dyDescent="0.25">
      <c r="A107" s="99">
        <v>303321</v>
      </c>
      <c r="B107" s="100" t="s">
        <v>342</v>
      </c>
      <c r="C107" s="101" t="s">
        <v>3</v>
      </c>
      <c r="D107" s="100" t="s">
        <v>267</v>
      </c>
      <c r="E107" s="95">
        <f>VLOOKUP($A107,[1]List2!$1:$1048576,7,FALSE)</f>
        <v>27.6</v>
      </c>
      <c r="F107" s="101">
        <v>50</v>
      </c>
      <c r="G107" s="102">
        <f t="shared" si="1"/>
        <v>1380</v>
      </c>
      <c r="H107" s="97">
        <f>VLOOKUP($A107,'[1]2017'!$A$2:$C$269,3,FALSE)</f>
        <v>31</v>
      </c>
      <c r="I107" s="94">
        <f>VLOOKUP($A107,'[1]2018'!$A$2:$C$275,3,FALSE)</f>
        <v>39</v>
      </c>
      <c r="J107" s="98">
        <f>VLOOKUP($A107,'[1]2019'!$A$2:$C$276,3,FALSE)</f>
        <v>62</v>
      </c>
      <c r="K107" s="98">
        <f>VLOOKUP($A107,'[1]2020'!$A$2:$C$280,3,FALSE)</f>
        <v>29</v>
      </c>
      <c r="L107" s="103">
        <f>VLOOKUP($A107,'[1]2021'!$A$2:$C$274,3,FALSE)</f>
        <v>162</v>
      </c>
      <c r="M107" s="98">
        <f>VLOOKUP($A107,'[1]2022'!$A$2:$C$271,3,FALSE)</f>
        <v>139</v>
      </c>
      <c r="N107" s="98">
        <f>VLOOKUP($A107,'[1]2023'!$A$2:$D$275,3,FALSE)</f>
        <v>42</v>
      </c>
    </row>
    <row r="108" spans="1:14" ht="75" x14ac:dyDescent="0.25">
      <c r="A108" s="99">
        <v>303702</v>
      </c>
      <c r="B108" s="100" t="s">
        <v>210</v>
      </c>
      <c r="C108" s="101" t="s">
        <v>3</v>
      </c>
      <c r="D108" s="100"/>
      <c r="E108" s="95">
        <f>VLOOKUP($A108,[1]List2!$1:$1048576,7,FALSE)</f>
        <v>16.57</v>
      </c>
      <c r="F108" s="101">
        <v>50</v>
      </c>
      <c r="G108" s="102">
        <f t="shared" si="1"/>
        <v>828.5</v>
      </c>
      <c r="H108" s="97">
        <f>VLOOKUP($A108,'[1]2017'!$A$2:$C$269,3,FALSE)</f>
        <v>32</v>
      </c>
      <c r="I108" s="94">
        <f>VLOOKUP($A108,'[1]2018'!$A$2:$C$275,3,FALSE)</f>
        <v>15</v>
      </c>
      <c r="J108" s="98">
        <f>VLOOKUP($A108,'[1]2019'!$A$2:$C$276,3,FALSE)</f>
        <v>25</v>
      </c>
      <c r="K108" s="98">
        <f>VLOOKUP($A108,'[1]2020'!$A$2:$C$280,3,FALSE)</f>
        <v>10</v>
      </c>
      <c r="L108" s="103">
        <f>VLOOKUP($A108,'[1]2021'!$A$2:$C$274,3,FALSE)</f>
        <v>47</v>
      </c>
      <c r="M108" s="98">
        <f>VLOOKUP($A108,'[1]2022'!$A$2:$C$271,3,FALSE)</f>
        <v>66</v>
      </c>
      <c r="N108" s="98">
        <f>VLOOKUP($A108,'[1]2023'!$A$2:$D$275,3,FALSE)</f>
        <v>12</v>
      </c>
    </row>
    <row r="109" spans="1:14" ht="120" x14ac:dyDescent="0.25">
      <c r="A109" s="99">
        <v>303367</v>
      </c>
      <c r="B109" s="100" t="s">
        <v>146</v>
      </c>
      <c r="C109" s="101" t="s">
        <v>3</v>
      </c>
      <c r="D109" s="100"/>
      <c r="E109" s="95">
        <f>VLOOKUP($A109,[1]List2!$1:$1048576,7,FALSE)</f>
        <v>55.8</v>
      </c>
      <c r="F109" s="101">
        <v>20</v>
      </c>
      <c r="G109" s="102">
        <f t="shared" si="1"/>
        <v>1116</v>
      </c>
      <c r="H109" s="97">
        <f>VLOOKUP($A109,'[1]2017'!$A$2:$C$269,3,FALSE)</f>
        <v>23</v>
      </c>
      <c r="I109" s="94">
        <f>VLOOKUP($A109,'[1]2018'!$A$2:$C$275,3,FALSE)</f>
        <v>24</v>
      </c>
      <c r="J109" s="98">
        <f>VLOOKUP($A109,'[1]2019'!$A$2:$C$276,3,FALSE)</f>
        <v>14</v>
      </c>
      <c r="K109" s="98">
        <f>VLOOKUP($A109,'[1]2020'!$A$2:$C$280,3,FALSE)</f>
        <v>8</v>
      </c>
      <c r="L109" s="103">
        <f>VLOOKUP($A109,'[1]2021'!$A$2:$C$274,3,FALSE)</f>
        <v>8</v>
      </c>
      <c r="M109" s="98">
        <f>VLOOKUP($A109,'[1]2022'!$A$2:$C$271,3,FALSE)</f>
        <v>18</v>
      </c>
      <c r="N109" s="98">
        <f>VLOOKUP($A109,'[1]2023'!$A$2:$D$275,3,FALSE)</f>
        <v>14</v>
      </c>
    </row>
    <row r="110" spans="1:14" ht="60" x14ac:dyDescent="0.25">
      <c r="A110" s="99">
        <v>303665</v>
      </c>
      <c r="B110" s="100" t="s">
        <v>85</v>
      </c>
      <c r="C110" s="101" t="s">
        <v>76</v>
      </c>
      <c r="D110" s="100" t="s">
        <v>80</v>
      </c>
      <c r="E110" s="95">
        <f>VLOOKUP($A110,[1]List2!$1:$1048576,7,FALSE)</f>
        <v>450.1</v>
      </c>
      <c r="F110" s="101">
        <v>2</v>
      </c>
      <c r="G110" s="102">
        <f t="shared" si="1"/>
        <v>900.2</v>
      </c>
      <c r="H110" s="97">
        <f>VLOOKUP($A110,'[1]2017'!$A$2:$C$269,3,FALSE)</f>
        <v>1</v>
      </c>
      <c r="I110" s="94">
        <v>0</v>
      </c>
      <c r="J110" s="98">
        <v>0</v>
      </c>
      <c r="K110" s="98">
        <f>VLOOKUP($A110,'[1]2020'!$A$2:$C$280,3,FALSE)</f>
        <v>1</v>
      </c>
      <c r="L110" s="103">
        <v>0</v>
      </c>
      <c r="M110" s="98">
        <v>0</v>
      </c>
      <c r="N110" s="98">
        <v>0</v>
      </c>
    </row>
    <row r="111" spans="1:14" ht="150" x14ac:dyDescent="0.25">
      <c r="A111" s="99">
        <v>303299</v>
      </c>
      <c r="B111" s="100" t="s">
        <v>338</v>
      </c>
      <c r="C111" s="101" t="s">
        <v>3</v>
      </c>
      <c r="D111" s="100" t="s">
        <v>267</v>
      </c>
      <c r="E111" s="95">
        <f>VLOOKUP($A111,[1]List2!$1:$1048576,7,FALSE)</f>
        <v>10.7</v>
      </c>
      <c r="F111" s="101">
        <v>100</v>
      </c>
      <c r="G111" s="102">
        <f t="shared" si="1"/>
        <v>1070</v>
      </c>
      <c r="H111" s="97">
        <f>VLOOKUP($A111,'[1]2017'!$A$2:$C$269,3,FALSE)</f>
        <v>70</v>
      </c>
      <c r="I111" s="94">
        <f>VLOOKUP($A111,'[1]2018'!$A$2:$C$275,3,FALSE)</f>
        <v>160</v>
      </c>
      <c r="J111" s="98">
        <f>VLOOKUP($A111,'[1]2019'!$A$2:$C$276,3,FALSE)</f>
        <v>60</v>
      </c>
      <c r="K111" s="98">
        <f>VLOOKUP($A111,'[1]2020'!$A$2:$C$280,3,FALSE)</f>
        <v>100</v>
      </c>
      <c r="L111" s="103">
        <f>VLOOKUP($A111,'[1]2021'!$A$2:$C$274,3,FALSE)</f>
        <v>160</v>
      </c>
      <c r="M111" s="98">
        <f>VLOOKUP($A111,'[1]2022'!$A$2:$C$271,3,FALSE)</f>
        <v>100</v>
      </c>
      <c r="N111" s="98">
        <f>VLOOKUP($A111,'[1]2023'!$A$2:$D$275,3,FALSE)</f>
        <v>40</v>
      </c>
    </row>
    <row r="112" spans="1:14" ht="180" x14ac:dyDescent="0.25">
      <c r="A112" s="99">
        <v>303410</v>
      </c>
      <c r="B112" s="100" t="s">
        <v>263</v>
      </c>
      <c r="C112" s="101" t="s">
        <v>3</v>
      </c>
      <c r="D112" s="100"/>
      <c r="E112" s="95">
        <f>VLOOKUP($A112,[1]List2!$1:$1048576,7,FALSE)</f>
        <v>50.93</v>
      </c>
      <c r="F112" s="101">
        <v>40</v>
      </c>
      <c r="G112" s="102">
        <f t="shared" si="1"/>
        <v>2037.2</v>
      </c>
      <c r="H112" s="97">
        <f>VLOOKUP($A112,'[1]2017'!$A$2:$C$269,3,FALSE)</f>
        <v>24</v>
      </c>
      <c r="I112" s="94">
        <f>VLOOKUP($A112,'[1]2018'!$A$2:$C$275,3,FALSE)</f>
        <v>20</v>
      </c>
      <c r="J112" s="98">
        <f>VLOOKUP($A112,'[1]2019'!$A$2:$C$276,3,FALSE)</f>
        <v>36</v>
      </c>
      <c r="K112" s="98">
        <f>VLOOKUP($A112,'[1]2020'!$A$2:$C$280,3,FALSE)</f>
        <v>42</v>
      </c>
      <c r="L112" s="103">
        <f>VLOOKUP($A112,'[1]2021'!$A$2:$C$274,3,FALSE)</f>
        <v>37</v>
      </c>
      <c r="M112" s="98">
        <f>VLOOKUP($A112,'[1]2022'!$A$2:$C$271,3,FALSE)</f>
        <v>19</v>
      </c>
      <c r="N112" s="98">
        <f>VLOOKUP($A112,'[1]2023'!$A$2:$D$275,3,FALSE)</f>
        <v>42</v>
      </c>
    </row>
    <row r="113" spans="1:14" ht="75" x14ac:dyDescent="0.25">
      <c r="A113" s="99">
        <v>303338</v>
      </c>
      <c r="B113" s="100" t="s">
        <v>466</v>
      </c>
      <c r="C113" s="101" t="s">
        <v>3</v>
      </c>
      <c r="D113" s="100"/>
      <c r="E113" s="95">
        <f>VLOOKUP($A113,[1]List2!$1:$1048576,7,FALSE)</f>
        <v>36.94</v>
      </c>
      <c r="F113" s="101">
        <v>70</v>
      </c>
      <c r="G113" s="102">
        <f t="shared" si="1"/>
        <v>2585.7999999999997</v>
      </c>
      <c r="H113" s="97">
        <f>VLOOKUP($A113,'[1]2017'!$A$2:$C$269,3,FALSE)</f>
        <v>25</v>
      </c>
      <c r="I113" s="94">
        <f>VLOOKUP($A113,'[1]2018'!$A$2:$C$275,3,FALSE)</f>
        <v>73</v>
      </c>
      <c r="J113" s="98">
        <v>0</v>
      </c>
      <c r="K113" s="98">
        <f>VLOOKUP($A113,'[1]2020'!$A$2:$C$280,3,FALSE)</f>
        <v>46</v>
      </c>
      <c r="L113" s="103">
        <f>VLOOKUP($A113,'[1]2021'!$A$2:$C$274,3,FALSE)</f>
        <v>16</v>
      </c>
      <c r="M113" s="98">
        <f>VLOOKUP($A113,'[1]2022'!$A$2:$C$271,3,FALSE)</f>
        <v>40</v>
      </c>
      <c r="N113" s="98">
        <f>VLOOKUP($A113,'[1]2023'!$A$2:$D$275,3,FALSE)</f>
        <v>61</v>
      </c>
    </row>
    <row r="114" spans="1:14" ht="105" x14ac:dyDescent="0.25">
      <c r="A114" s="99">
        <v>303358</v>
      </c>
      <c r="B114" s="100" t="s">
        <v>467</v>
      </c>
      <c r="C114" s="101" t="s">
        <v>3</v>
      </c>
      <c r="D114" s="100" t="s">
        <v>267</v>
      </c>
      <c r="E114" s="95">
        <f>VLOOKUP($A114,[1]List2!$1:$1048576,7,FALSE)</f>
        <v>17.82</v>
      </c>
      <c r="F114" s="101">
        <v>210</v>
      </c>
      <c r="G114" s="102">
        <f t="shared" si="1"/>
        <v>3742.2000000000003</v>
      </c>
      <c r="H114" s="97">
        <f>VLOOKUP($A114,'[1]2017'!$A$2:$C$269,3,FALSE)</f>
        <v>66</v>
      </c>
      <c r="I114" s="94">
        <f>VLOOKUP($A114,'[1]2018'!$A$2:$C$275,3,FALSE)</f>
        <v>77</v>
      </c>
      <c r="J114" s="98">
        <f>VLOOKUP($A114,'[1]2019'!$A$2:$C$276,3,FALSE)</f>
        <v>106</v>
      </c>
      <c r="K114" s="98">
        <f>VLOOKUP($A114,'[1]2020'!$A$2:$C$280,3,FALSE)</f>
        <v>166</v>
      </c>
      <c r="L114" s="103">
        <f>VLOOKUP($A114,'[1]2021'!$A$2:$C$274,3,FALSE)</f>
        <v>83</v>
      </c>
      <c r="M114" s="98">
        <f>VLOOKUP($A114,'[1]2022'!$A$2:$C$271,3,FALSE)</f>
        <v>109</v>
      </c>
      <c r="N114" s="98">
        <f>VLOOKUP($A114,'[1]2023'!$A$2:$D$275,3,FALSE)</f>
        <v>205</v>
      </c>
    </row>
    <row r="115" spans="1:14" ht="105" x14ac:dyDescent="0.25">
      <c r="A115" s="99">
        <v>303607</v>
      </c>
      <c r="B115" s="100" t="s">
        <v>158</v>
      </c>
      <c r="C115" s="101" t="s">
        <v>3</v>
      </c>
      <c r="D115" s="100"/>
      <c r="E115" s="95">
        <f>VLOOKUP($A115,[1]List2!$1:$1048576,7,FALSE)</f>
        <v>56.75</v>
      </c>
      <c r="F115" s="101">
        <v>20</v>
      </c>
      <c r="G115" s="102">
        <f t="shared" si="1"/>
        <v>1135</v>
      </c>
      <c r="H115" s="97">
        <f>VLOOKUP($A115,'[1]2017'!$A$2:$C$269,3,FALSE)</f>
        <v>38</v>
      </c>
      <c r="I115" s="94">
        <f>VLOOKUP($A115,'[1]2018'!$A$2:$C$275,3,FALSE)</f>
        <v>28</v>
      </c>
      <c r="J115" s="98">
        <f>VLOOKUP($A115,'[1]2019'!$A$2:$C$276,3,FALSE)</f>
        <v>11</v>
      </c>
      <c r="K115" s="98">
        <f>VLOOKUP($A115,'[1]2020'!$A$2:$C$280,3,FALSE)</f>
        <v>34</v>
      </c>
      <c r="L115" s="103">
        <f>VLOOKUP($A115,'[1]2021'!$A$2:$C$274,3,FALSE)</f>
        <v>22</v>
      </c>
      <c r="M115" s="98">
        <f>VLOOKUP($A115,'[1]2022'!$A$2:$C$271,3,FALSE)</f>
        <v>21</v>
      </c>
      <c r="N115" s="98">
        <f>VLOOKUP($A115,'[1]2023'!$A$2:$D$275,3,FALSE)</f>
        <v>19</v>
      </c>
    </row>
    <row r="116" spans="1:14" ht="120" x14ac:dyDescent="0.25">
      <c r="A116" s="99">
        <v>303600</v>
      </c>
      <c r="B116" s="100" t="s">
        <v>289</v>
      </c>
      <c r="C116" s="101" t="s">
        <v>3</v>
      </c>
      <c r="D116" s="100"/>
      <c r="E116" s="95">
        <f>VLOOKUP($A116,[1]List2!$1:$1048576,7,FALSE)</f>
        <v>7.39</v>
      </c>
      <c r="F116" s="101">
        <v>50</v>
      </c>
      <c r="G116" s="102">
        <f t="shared" si="1"/>
        <v>369.5</v>
      </c>
      <c r="H116" s="97">
        <f>VLOOKUP($A116,'[1]2017'!$A$2:$C$269,3,FALSE)</f>
        <v>80</v>
      </c>
      <c r="I116" s="94">
        <v>0</v>
      </c>
      <c r="J116" s="98">
        <f>VLOOKUP($A116,'[1]2019'!$A$2:$C$276,3,FALSE)</f>
        <v>87</v>
      </c>
      <c r="K116" s="98">
        <f>VLOOKUP($A116,'[1]2020'!$A$2:$C$280,3,FALSE)</f>
        <v>50</v>
      </c>
      <c r="L116" s="103">
        <f>VLOOKUP($A116,'[1]2021'!$A$2:$C$274,3,FALSE)</f>
        <v>60</v>
      </c>
      <c r="M116" s="98">
        <f>VLOOKUP($A116,'[1]2022'!$A$2:$C$271,3,FALSE)</f>
        <v>64</v>
      </c>
      <c r="N116" s="98">
        <f>VLOOKUP($A116,'[1]2023'!$A$2:$D$275,3,FALSE)</f>
        <v>14</v>
      </c>
    </row>
    <row r="117" spans="1:14" ht="75" x14ac:dyDescent="0.25">
      <c r="A117" s="99">
        <v>303516</v>
      </c>
      <c r="B117" s="100" t="s">
        <v>256</v>
      </c>
      <c r="C117" s="101" t="s">
        <v>3</v>
      </c>
      <c r="D117" s="100" t="s">
        <v>3</v>
      </c>
      <c r="E117" s="95">
        <f>VLOOKUP($A117,[1]List2!$1:$1048576,7,FALSE)</f>
        <v>18.98</v>
      </c>
      <c r="F117" s="101">
        <v>110</v>
      </c>
      <c r="G117" s="102">
        <f t="shared" si="1"/>
        <v>2087.8000000000002</v>
      </c>
      <c r="H117" s="97">
        <f>VLOOKUP($A117,'[1]2017'!$A$2:$C$269,3,FALSE)</f>
        <v>70</v>
      </c>
      <c r="I117" s="94">
        <f>VLOOKUP($A117,'[1]2018'!$A$2:$C$275,3,FALSE)</f>
        <v>101</v>
      </c>
      <c r="J117" s="98">
        <f>VLOOKUP($A117,'[1]2019'!$A$2:$C$276,3,FALSE)</f>
        <v>103</v>
      </c>
      <c r="K117" s="98">
        <f>VLOOKUP($A117,'[1]2020'!$A$2:$C$280,3,FALSE)</f>
        <v>85</v>
      </c>
      <c r="L117" s="103">
        <f>VLOOKUP($A117,'[1]2021'!$A$2:$C$274,3,FALSE)</f>
        <v>69</v>
      </c>
      <c r="M117" s="98">
        <f>VLOOKUP($A117,'[1]2022'!$A$2:$C$271,3,FALSE)</f>
        <v>40</v>
      </c>
      <c r="N117" s="98">
        <f>VLOOKUP($A117,'[1]2023'!$A$2:$D$275,3,FALSE)</f>
        <v>105</v>
      </c>
    </row>
    <row r="118" spans="1:14" ht="120" x14ac:dyDescent="0.25">
      <c r="A118" s="99">
        <v>303581</v>
      </c>
      <c r="B118" s="100" t="s">
        <v>223</v>
      </c>
      <c r="C118" s="101" t="s">
        <v>3</v>
      </c>
      <c r="D118" s="100" t="s">
        <v>224</v>
      </c>
      <c r="E118" s="95">
        <f>VLOOKUP($A118,[1]List2!$1:$1048576,7,FALSE)</f>
        <v>91.01</v>
      </c>
      <c r="F118" s="101">
        <v>10</v>
      </c>
      <c r="G118" s="102">
        <f t="shared" si="1"/>
        <v>910.1</v>
      </c>
      <c r="H118" s="97">
        <v>0</v>
      </c>
      <c r="I118" s="94">
        <f>VLOOKUP($A118,'[1]2018'!$A$2:$C$275,3,FALSE)</f>
        <v>1</v>
      </c>
      <c r="J118" s="98">
        <f>VLOOKUP($A118,'[1]2019'!$A$2:$C$276,3,FALSE)</f>
        <v>2</v>
      </c>
      <c r="K118" s="98">
        <v>0</v>
      </c>
      <c r="L118" s="103">
        <v>0</v>
      </c>
      <c r="M118" s="98">
        <v>0</v>
      </c>
      <c r="N118" s="98">
        <f>VLOOKUP($A118,'[1]2023'!$A$2:$D$275,3,FALSE)</f>
        <v>1</v>
      </c>
    </row>
    <row r="119" spans="1:14" ht="90" x14ac:dyDescent="0.25">
      <c r="A119" s="99">
        <v>303376</v>
      </c>
      <c r="B119" s="100" t="s">
        <v>202</v>
      </c>
      <c r="C119" s="101" t="s">
        <v>3</v>
      </c>
      <c r="D119" s="100"/>
      <c r="E119" s="95">
        <f>VLOOKUP($A119,[1]List2!$1:$1048576,7,FALSE)</f>
        <v>43.55</v>
      </c>
      <c r="F119" s="101">
        <v>20</v>
      </c>
      <c r="G119" s="102">
        <f t="shared" si="1"/>
        <v>871</v>
      </c>
      <c r="H119" s="97">
        <f>VLOOKUP($A119,'[1]2017'!$A$2:$C$269,3,FALSE)</f>
        <v>32</v>
      </c>
      <c r="I119" s="94">
        <f>VLOOKUP($A119,'[1]2018'!$A$2:$C$275,3,FALSE)</f>
        <v>15</v>
      </c>
      <c r="J119" s="98">
        <f>VLOOKUP($A119,'[1]2019'!$A$2:$C$276,3,FALSE)</f>
        <v>14</v>
      </c>
      <c r="K119" s="98">
        <f>VLOOKUP($A119,'[1]2020'!$A$2:$C$280,3,FALSE)</f>
        <v>16</v>
      </c>
      <c r="L119" s="103">
        <f>VLOOKUP($A119,'[1]2021'!$A$2:$C$274,3,FALSE)</f>
        <v>4</v>
      </c>
      <c r="M119" s="98">
        <f>VLOOKUP($A119,'[1]2022'!$A$2:$C$271,3,FALSE)</f>
        <v>13</v>
      </c>
      <c r="N119" s="98">
        <f>VLOOKUP($A119,'[1]2023'!$A$2:$D$275,3,FALSE)</f>
        <v>13</v>
      </c>
    </row>
    <row r="120" spans="1:14" ht="75" x14ac:dyDescent="0.25">
      <c r="A120" s="99">
        <v>303561</v>
      </c>
      <c r="B120" s="100" t="s">
        <v>468</v>
      </c>
      <c r="C120" s="101" t="s">
        <v>3</v>
      </c>
      <c r="D120" s="100" t="s">
        <v>231</v>
      </c>
      <c r="E120" s="95">
        <f>VLOOKUP($A120,[1]List2!$1:$1048576,7,FALSE)</f>
        <v>25.8</v>
      </c>
      <c r="F120" s="101">
        <v>600</v>
      </c>
      <c r="G120" s="102">
        <f t="shared" si="1"/>
        <v>15480</v>
      </c>
      <c r="H120" s="97">
        <f>VLOOKUP($A120,'[1]2017'!$A$2:$C$269,3,FALSE)</f>
        <v>100</v>
      </c>
      <c r="I120" s="94">
        <f>VLOOKUP($A120,'[1]2018'!$A$2:$C$275,3,FALSE)</f>
        <v>22</v>
      </c>
      <c r="J120" s="98">
        <v>126</v>
      </c>
      <c r="K120" s="98">
        <f>VLOOKUP($A120,'[1]2020'!$A$2:$C$280,3,FALSE)</f>
        <v>169</v>
      </c>
      <c r="L120" s="103">
        <v>342</v>
      </c>
      <c r="M120" s="98">
        <v>562</v>
      </c>
      <c r="N120" s="98">
        <f>VLOOKUP($A120,'[1]2023'!$A$2:$D$275,3,FALSE)</f>
        <v>588</v>
      </c>
    </row>
    <row r="121" spans="1:14" ht="75" x14ac:dyDescent="0.25">
      <c r="A121" s="99">
        <v>303104</v>
      </c>
      <c r="B121" s="100" t="s">
        <v>14</v>
      </c>
      <c r="C121" s="101" t="s">
        <v>3</v>
      </c>
      <c r="D121" s="100" t="s">
        <v>16</v>
      </c>
      <c r="E121" s="95">
        <f>VLOOKUP($A121,[1]List2!$1:$1048576,7,FALSE)</f>
        <v>79.45</v>
      </c>
      <c r="F121" s="101">
        <v>10</v>
      </c>
      <c r="G121" s="102">
        <f t="shared" si="1"/>
        <v>794.5</v>
      </c>
      <c r="H121" s="97">
        <v>0</v>
      </c>
      <c r="I121" s="94">
        <v>0</v>
      </c>
      <c r="J121" s="98">
        <f>VLOOKUP($A121,'[1]2019'!$A$2:$C$276,3,FALSE)</f>
        <v>12</v>
      </c>
      <c r="K121" s="98">
        <f>VLOOKUP($A121,'[1]2020'!$A$2:$C$280,3,FALSE)</f>
        <v>4</v>
      </c>
      <c r="L121" s="103">
        <f>VLOOKUP($A121,'[1]2021'!$A$2:$C$274,3,FALSE)</f>
        <v>3</v>
      </c>
      <c r="M121" s="98">
        <f>VLOOKUP($A121,'[1]2022'!$A$2:$C$271,3,FALSE)</f>
        <v>6</v>
      </c>
      <c r="N121" s="98">
        <f>VLOOKUP($A121,'[1]2023'!$A$2:$D$275,3,FALSE)</f>
        <v>2</v>
      </c>
    </row>
    <row r="122" spans="1:14" ht="105" x14ac:dyDescent="0.25">
      <c r="A122" s="99">
        <v>303646</v>
      </c>
      <c r="B122" s="100" t="s">
        <v>105</v>
      </c>
      <c r="C122" s="101" t="s">
        <v>3</v>
      </c>
      <c r="D122" s="100"/>
      <c r="E122" s="95">
        <f>VLOOKUP($A122,[1]List2!$1:$1048576,7,FALSE)</f>
        <v>16</v>
      </c>
      <c r="F122" s="101">
        <v>50</v>
      </c>
      <c r="G122" s="102">
        <f t="shared" si="1"/>
        <v>800</v>
      </c>
      <c r="H122" s="97">
        <f>VLOOKUP($A122,'[1]2017'!$A$2:$C$269,3,FALSE)</f>
        <v>22</v>
      </c>
      <c r="I122" s="94">
        <f>VLOOKUP($A122,'[1]2018'!$A$2:$C$275,3,FALSE)</f>
        <v>16</v>
      </c>
      <c r="J122" s="98">
        <f>VLOOKUP($A122,'[1]2019'!$A$2:$C$276,3,FALSE)</f>
        <v>47</v>
      </c>
      <c r="K122" s="98">
        <f>VLOOKUP($A122,'[1]2020'!$A$2:$C$280,3,FALSE)</f>
        <v>38</v>
      </c>
      <c r="L122" s="103">
        <f>VLOOKUP($A122,'[1]2021'!$A$2:$C$274,3,FALSE)</f>
        <v>49</v>
      </c>
      <c r="M122" s="98">
        <f>VLOOKUP($A122,'[1]2022'!$A$2:$C$271,3,FALSE)</f>
        <v>49</v>
      </c>
      <c r="N122" s="98">
        <f>VLOOKUP($A122,'[1]2023'!$A$2:$D$275,3,FALSE)</f>
        <v>43</v>
      </c>
    </row>
    <row r="123" spans="1:14" ht="120" x14ac:dyDescent="0.25">
      <c r="A123" s="99">
        <v>303639</v>
      </c>
      <c r="B123" s="100" t="s">
        <v>389</v>
      </c>
      <c r="C123" s="101" t="s">
        <v>266</v>
      </c>
      <c r="D123" s="100"/>
      <c r="E123" s="95">
        <f>VLOOKUP($A123,[1]List2!$1:$1048576,7,FALSE)</f>
        <v>19.829999999999998</v>
      </c>
      <c r="F123" s="101">
        <v>40</v>
      </c>
      <c r="G123" s="102">
        <f t="shared" si="1"/>
        <v>793.19999999999993</v>
      </c>
      <c r="H123" s="97">
        <f>VLOOKUP($A123,'[1]2017'!$A$2:$C$269,3,FALSE)</f>
        <v>17</v>
      </c>
      <c r="I123" s="94">
        <f>VLOOKUP($A123,'[1]2018'!$A$2:$C$275,3,FALSE)</f>
        <v>26</v>
      </c>
      <c r="J123" s="98">
        <f>VLOOKUP($A123,'[1]2019'!$A$2:$C$276,3,FALSE)</f>
        <v>25</v>
      </c>
      <c r="K123" s="98">
        <f>VLOOKUP($A123,'[1]2020'!$A$2:$C$280,3,FALSE)</f>
        <v>24</v>
      </c>
      <c r="L123" s="103">
        <f>VLOOKUP($A123,'[1]2021'!$A$2:$C$274,3,FALSE)</f>
        <v>15</v>
      </c>
      <c r="M123" s="98">
        <f>VLOOKUP($A123,'[1]2022'!$A$2:$C$271,3,FALSE)</f>
        <v>33</v>
      </c>
      <c r="N123" s="98">
        <f>VLOOKUP($A123,'[1]2023'!$A$2:$D$275,3,FALSE)</f>
        <v>19</v>
      </c>
    </row>
    <row r="124" spans="1:14" ht="105" x14ac:dyDescent="0.25">
      <c r="A124" s="99">
        <v>303611</v>
      </c>
      <c r="B124" s="100" t="s">
        <v>155</v>
      </c>
      <c r="C124" s="101" t="s">
        <v>3</v>
      </c>
      <c r="D124" s="100"/>
      <c r="E124" s="95">
        <f>VLOOKUP($A124,[1]List2!$1:$1048576,7,FALSE)</f>
        <v>1.32</v>
      </c>
      <c r="F124" s="101">
        <v>600</v>
      </c>
      <c r="G124" s="102">
        <f t="shared" si="1"/>
        <v>792</v>
      </c>
      <c r="H124" s="97">
        <f>VLOOKUP($A124,'[1]2017'!$A$2:$C$269,3,FALSE)</f>
        <v>1018</v>
      </c>
      <c r="I124" s="94">
        <f>VLOOKUP($A124,'[1]2018'!$A$2:$C$275,3,FALSE)</f>
        <v>1006</v>
      </c>
      <c r="J124" s="98">
        <f>VLOOKUP($A124,'[1]2019'!$A$2:$C$276,3,FALSE)</f>
        <v>800</v>
      </c>
      <c r="K124" s="98">
        <f>VLOOKUP($A124,'[1]2020'!$A$2:$C$280,3,FALSE)</f>
        <v>690</v>
      </c>
      <c r="L124" s="103">
        <f>VLOOKUP($A124,'[1]2021'!$A$2:$C$274,3,FALSE)</f>
        <v>590</v>
      </c>
      <c r="M124" s="98">
        <f>VLOOKUP($A124,'[1]2022'!$A$2:$C$271,3,FALSE)</f>
        <v>885</v>
      </c>
      <c r="N124" s="98">
        <f>VLOOKUP($A124,'[1]2023'!$A$2:$D$275,3,FALSE)</f>
        <v>630</v>
      </c>
    </row>
    <row r="125" spans="1:14" ht="150" x14ac:dyDescent="0.25">
      <c r="A125" s="99">
        <v>303392</v>
      </c>
      <c r="B125" s="100" t="s">
        <v>216</v>
      </c>
      <c r="C125" s="101" t="s">
        <v>3</v>
      </c>
      <c r="D125" s="100"/>
      <c r="E125" s="95">
        <f>VLOOKUP($A125,[1]List2!$1:$1048576,7,FALSE)</f>
        <v>5.64</v>
      </c>
      <c r="F125" s="101">
        <v>140</v>
      </c>
      <c r="G125" s="102">
        <f t="shared" si="1"/>
        <v>789.59999999999991</v>
      </c>
      <c r="H125" s="97">
        <f>VLOOKUP($A125,'[1]2017'!$A$2:$C$269,3,FALSE)</f>
        <v>82</v>
      </c>
      <c r="I125" s="94">
        <f>VLOOKUP($A125,'[1]2018'!$A$2:$C$275,3,FALSE)</f>
        <v>94</v>
      </c>
      <c r="J125" s="98">
        <f>VLOOKUP($A125,'[1]2019'!$A$2:$C$276,3,FALSE)</f>
        <v>70</v>
      </c>
      <c r="K125" s="98">
        <f>VLOOKUP($A125,'[1]2020'!$A$2:$C$280,3,FALSE)</f>
        <v>124</v>
      </c>
      <c r="L125" s="103">
        <f>VLOOKUP($A125,'[1]2021'!$A$2:$C$274,3,FALSE)</f>
        <v>20</v>
      </c>
      <c r="M125" s="98">
        <f>VLOOKUP($A125,'[1]2022'!$A$2:$C$271,3,FALSE)</f>
        <v>131</v>
      </c>
      <c r="N125" s="98">
        <f>VLOOKUP($A125,'[1]2023'!$A$2:$D$275,3,FALSE)</f>
        <v>82</v>
      </c>
    </row>
    <row r="126" spans="1:14" ht="105" x14ac:dyDescent="0.25">
      <c r="A126" s="99">
        <v>303631</v>
      </c>
      <c r="B126" s="100" t="s">
        <v>390</v>
      </c>
      <c r="C126" s="101" t="s">
        <v>3</v>
      </c>
      <c r="D126" s="100"/>
      <c r="E126" s="95">
        <f>VLOOKUP($A126,[1]List2!$1:$1048576,7,FALSE)</f>
        <v>4.6100000000000003</v>
      </c>
      <c r="F126" s="101">
        <v>170</v>
      </c>
      <c r="G126" s="102">
        <f t="shared" si="1"/>
        <v>783.7</v>
      </c>
      <c r="H126" s="97">
        <f>VLOOKUP($A126,'[1]2017'!$A$2:$C$269,3,FALSE)</f>
        <v>186</v>
      </c>
      <c r="I126" s="94">
        <f>VLOOKUP($A126,'[1]2018'!$A$2:$C$275,3,FALSE)</f>
        <v>114</v>
      </c>
      <c r="J126" s="98">
        <f>VLOOKUP($A126,'[1]2019'!$A$2:$C$276,3,FALSE)</f>
        <v>194</v>
      </c>
      <c r="K126" s="98">
        <f>VLOOKUP($A126,'[1]2020'!$A$2:$C$280,3,FALSE)</f>
        <v>241</v>
      </c>
      <c r="L126" s="103">
        <f>VLOOKUP($A126,'[1]2021'!$A$2:$C$274,3,FALSE)</f>
        <v>172</v>
      </c>
      <c r="M126" s="98">
        <f>VLOOKUP($A126,'[1]2022'!$A$2:$C$271,3,FALSE)</f>
        <v>157</v>
      </c>
      <c r="N126" s="98">
        <f>VLOOKUP($A126,'[1]2023'!$A$2:$D$275,3,FALSE)</f>
        <v>293</v>
      </c>
    </row>
    <row r="127" spans="1:14" ht="105" x14ac:dyDescent="0.25">
      <c r="A127" s="99">
        <v>303635</v>
      </c>
      <c r="B127" s="100" t="s">
        <v>394</v>
      </c>
      <c r="C127" s="101" t="s">
        <v>3</v>
      </c>
      <c r="D127" s="100"/>
      <c r="E127" s="95">
        <f>VLOOKUP($A127,[1]List2!$1:$1048576,7,FALSE)</f>
        <v>9.7200000000000006</v>
      </c>
      <c r="F127" s="101">
        <v>80</v>
      </c>
      <c r="G127" s="102">
        <f t="shared" si="1"/>
        <v>777.6</v>
      </c>
      <c r="H127" s="97">
        <f>VLOOKUP($A127,'[1]2017'!$A$2:$C$269,3,FALSE)</f>
        <v>93</v>
      </c>
      <c r="I127" s="94">
        <f>VLOOKUP($A127,'[1]2018'!$A$2:$C$275,3,FALSE)</f>
        <v>33</v>
      </c>
      <c r="J127" s="98">
        <f>VLOOKUP($A127,'[1]2019'!$A$2:$C$276,3,FALSE)</f>
        <v>71</v>
      </c>
      <c r="K127" s="98">
        <f>VLOOKUP($A127,'[1]2020'!$A$2:$C$280,3,FALSE)</f>
        <v>40</v>
      </c>
      <c r="L127" s="103">
        <f>VLOOKUP($A127,'[1]2021'!$A$2:$C$274,3,FALSE)</f>
        <v>49</v>
      </c>
      <c r="M127" s="98">
        <f>VLOOKUP($A127,'[1]2022'!$A$2:$C$271,3,FALSE)</f>
        <v>20</v>
      </c>
      <c r="N127" s="98">
        <f>VLOOKUP($A127,'[1]2023'!$A$2:$D$275,3,FALSE)</f>
        <v>73</v>
      </c>
    </row>
    <row r="128" spans="1:14" ht="105" x14ac:dyDescent="0.25">
      <c r="A128" s="99">
        <v>303339</v>
      </c>
      <c r="B128" s="100" t="s">
        <v>469</v>
      </c>
      <c r="C128" s="101" t="s">
        <v>3</v>
      </c>
      <c r="D128" s="100"/>
      <c r="E128" s="95">
        <f>VLOOKUP($A128,[1]List2!$1:$1048576,7,FALSE)</f>
        <v>41.45</v>
      </c>
      <c r="F128" s="101">
        <v>20</v>
      </c>
      <c r="G128" s="102">
        <f t="shared" si="1"/>
        <v>829</v>
      </c>
      <c r="H128" s="97">
        <f>VLOOKUP($A128,'[1]2017'!$A$2:$C$269,3,FALSE)</f>
        <v>62</v>
      </c>
      <c r="I128" s="94">
        <f>VLOOKUP($A128,'[1]2018'!$A$2:$C$275,3,FALSE)</f>
        <v>68</v>
      </c>
      <c r="J128" s="98">
        <f>VLOOKUP($A128,'[1]2019'!$A$2:$C$276,3,FALSE)</f>
        <v>65</v>
      </c>
      <c r="K128" s="98">
        <f>VLOOKUP($A128,'[1]2020'!$A$2:$C$280,3,FALSE)</f>
        <v>38</v>
      </c>
      <c r="L128" s="103">
        <f>VLOOKUP($A128,'[1]2021'!$A$2:$C$274,3,FALSE)</f>
        <v>34</v>
      </c>
      <c r="M128" s="98">
        <f>VLOOKUP($A128,'[1]2022'!$A$2:$C$271,3,FALSE)</f>
        <v>19</v>
      </c>
      <c r="N128" s="98">
        <f>VLOOKUP($A128,'[1]2023'!$A$2:$D$275,3,FALSE)</f>
        <v>15</v>
      </c>
    </row>
    <row r="129" spans="1:14" ht="75" x14ac:dyDescent="0.25">
      <c r="A129" s="99">
        <v>303517</v>
      </c>
      <c r="B129" s="100" t="s">
        <v>257</v>
      </c>
      <c r="C129" s="101" t="s">
        <v>3</v>
      </c>
      <c r="D129" s="100" t="s">
        <v>3</v>
      </c>
      <c r="E129" s="95">
        <f>VLOOKUP($A129,[1]List2!$1:$1048576,7,FALSE)</f>
        <v>15.16</v>
      </c>
      <c r="F129" s="101">
        <v>100</v>
      </c>
      <c r="G129" s="102">
        <f t="shared" si="1"/>
        <v>1516</v>
      </c>
      <c r="H129" s="97">
        <f>VLOOKUP($A129,'[1]2017'!$A$2:$C$269,3,FALSE)</f>
        <v>220</v>
      </c>
      <c r="I129" s="94">
        <f>VLOOKUP($A129,'[1]2018'!$A$2:$C$275,3,FALSE)</f>
        <v>193</v>
      </c>
      <c r="J129" s="98">
        <f>VLOOKUP($A129,'[1]2019'!$A$2:$C$276,3,FALSE)</f>
        <v>175</v>
      </c>
      <c r="K129" s="98">
        <f>VLOOKUP($A129,'[1]2020'!$A$2:$C$280,3,FALSE)</f>
        <v>322</v>
      </c>
      <c r="L129" s="103">
        <f>VLOOKUP($A129,'[1]2021'!$A$2:$C$274,3,FALSE)</f>
        <v>150</v>
      </c>
      <c r="M129" s="98">
        <f>VLOOKUP($A129,'[1]2022'!$A$2:$C$271,3,FALSE)</f>
        <v>95</v>
      </c>
      <c r="N129" s="98">
        <f>VLOOKUP($A129,'[1]2023'!$A$2:$D$275,3,FALSE)</f>
        <v>108</v>
      </c>
    </row>
    <row r="130" spans="1:14" ht="105" x14ac:dyDescent="0.25">
      <c r="A130" s="99">
        <v>303310</v>
      </c>
      <c r="B130" s="100" t="s">
        <v>136</v>
      </c>
      <c r="C130" s="101" t="s">
        <v>3</v>
      </c>
      <c r="D130" s="100"/>
      <c r="E130" s="95">
        <f>VLOOKUP($A130,[1]List2!$1:$1048576,7,FALSE)</f>
        <v>15.12</v>
      </c>
      <c r="F130" s="101">
        <v>50</v>
      </c>
      <c r="G130" s="102">
        <f t="shared" si="1"/>
        <v>756</v>
      </c>
      <c r="H130" s="97">
        <f>VLOOKUP($A130,'[1]2017'!$A$2:$C$269,3,FALSE)</f>
        <v>67</v>
      </c>
      <c r="I130" s="94">
        <f>VLOOKUP($A130,'[1]2018'!$A$2:$C$275,3,FALSE)</f>
        <v>40</v>
      </c>
      <c r="J130" s="98">
        <f>VLOOKUP($A130,'[1]2019'!$A$2:$C$276,3,FALSE)</f>
        <v>35</v>
      </c>
      <c r="K130" s="98">
        <f>VLOOKUP($A130,'[1]2020'!$A$2:$C$280,3,FALSE)</f>
        <v>20</v>
      </c>
      <c r="L130" s="103">
        <f>VLOOKUP($A130,'[1]2021'!$A$2:$C$274,3,FALSE)</f>
        <v>61</v>
      </c>
      <c r="M130" s="98">
        <f>VLOOKUP($A130,'[1]2022'!$A$2:$C$271,3,FALSE)</f>
        <v>45</v>
      </c>
      <c r="N130" s="98">
        <f>VLOOKUP($A130,'[1]2023'!$A$2:$D$275,3,FALSE)</f>
        <v>44</v>
      </c>
    </row>
    <row r="131" spans="1:14" ht="120" x14ac:dyDescent="0.25">
      <c r="A131" s="99">
        <v>303656</v>
      </c>
      <c r="B131" s="100" t="s">
        <v>45</v>
      </c>
      <c r="C131" s="101" t="s">
        <v>3</v>
      </c>
      <c r="D131" s="100" t="s">
        <v>76</v>
      </c>
      <c r="E131" s="95">
        <f>VLOOKUP($A131,[1]List2!$1:$1048576,7,FALSE)</f>
        <v>7.5</v>
      </c>
      <c r="F131" s="101">
        <v>100</v>
      </c>
      <c r="G131" s="102">
        <f t="shared" ref="G131:G194" si="2">E131*F131</f>
        <v>750</v>
      </c>
      <c r="H131" s="97">
        <f>VLOOKUP($A131,'[1]2017'!$A$2:$C$269,3,FALSE)</f>
        <v>87</v>
      </c>
      <c r="I131" s="94">
        <f>VLOOKUP($A131,'[1]2018'!$A$2:$C$275,3,FALSE)</f>
        <v>58</v>
      </c>
      <c r="J131" s="98">
        <f>VLOOKUP($A131,'[1]2019'!$A$2:$C$276,3,FALSE)</f>
        <v>28</v>
      </c>
      <c r="K131" s="98">
        <f>VLOOKUP($A131,'[1]2020'!$A$2:$C$280,3,FALSE)</f>
        <v>54</v>
      </c>
      <c r="L131" s="103">
        <f>VLOOKUP($A131,'[1]2021'!$A$2:$C$274,3,FALSE)</f>
        <v>51</v>
      </c>
      <c r="M131" s="98">
        <f>VLOOKUP($A131,'[1]2022'!$A$2:$C$271,3,FALSE)</f>
        <v>99</v>
      </c>
      <c r="N131" s="98">
        <f>VLOOKUP($A131,'[1]2023'!$A$2:$D$275,3,FALSE)</f>
        <v>36</v>
      </c>
    </row>
    <row r="132" spans="1:14" ht="105" x14ac:dyDescent="0.25">
      <c r="A132" s="99">
        <v>303536</v>
      </c>
      <c r="B132" s="100" t="s">
        <v>47</v>
      </c>
      <c r="C132" s="101" t="s">
        <v>3</v>
      </c>
      <c r="D132" s="100" t="s">
        <v>267</v>
      </c>
      <c r="E132" s="95">
        <f>VLOOKUP($A132,[1]List2!$1:$1048576,7,FALSE)</f>
        <v>82.07</v>
      </c>
      <c r="F132" s="101">
        <v>10</v>
      </c>
      <c r="G132" s="102">
        <f t="shared" si="2"/>
        <v>820.69999999999993</v>
      </c>
      <c r="H132" s="97">
        <f>VLOOKUP($A132,'[1]2017'!$A$2:$C$269,3,FALSE)</f>
        <v>2</v>
      </c>
      <c r="I132" s="94">
        <v>0</v>
      </c>
      <c r="J132" s="98">
        <f>VLOOKUP($A132,'[1]2019'!$A$2:$C$276,3,FALSE)</f>
        <v>3</v>
      </c>
      <c r="K132" s="98">
        <f>VLOOKUP($A132,'[1]2020'!$A$2:$C$280,3,FALSE)</f>
        <v>6</v>
      </c>
      <c r="L132" s="103">
        <f>VLOOKUP($A132,'[1]2021'!$A$2:$C$274,3,FALSE)</f>
        <v>6</v>
      </c>
      <c r="M132" s="98">
        <f>VLOOKUP($A132,'[1]2022'!$A$2:$C$271,3,FALSE)</f>
        <v>2</v>
      </c>
      <c r="N132" s="98">
        <f>VLOOKUP($A132,'[1]2023'!$A$2:$D$275,3,FALSE)</f>
        <v>3</v>
      </c>
    </row>
    <row r="133" spans="1:14" ht="60" x14ac:dyDescent="0.25">
      <c r="A133" s="106">
        <v>303103</v>
      </c>
      <c r="B133" s="100" t="s">
        <v>255</v>
      </c>
      <c r="C133" s="101" t="s">
        <v>3</v>
      </c>
      <c r="D133" s="100" t="s">
        <v>267</v>
      </c>
      <c r="E133" s="95">
        <v>93.6</v>
      </c>
      <c r="F133" s="101">
        <v>10</v>
      </c>
      <c r="G133" s="102">
        <f t="shared" si="2"/>
        <v>936</v>
      </c>
      <c r="H133" s="97">
        <v>0</v>
      </c>
      <c r="I133" s="94">
        <v>0</v>
      </c>
      <c r="J133" s="98">
        <v>0</v>
      </c>
      <c r="K133" s="98">
        <v>0</v>
      </c>
      <c r="L133" s="103">
        <v>0</v>
      </c>
      <c r="M133" s="98">
        <v>0</v>
      </c>
      <c r="N133" s="98">
        <f>VLOOKUP($A133,'[1]2023'!$A$2:$D$275,3,FALSE)</f>
        <v>3</v>
      </c>
    </row>
    <row r="134" spans="1:14" ht="120" x14ac:dyDescent="0.25">
      <c r="A134" s="99">
        <v>303625</v>
      </c>
      <c r="B134" s="100" t="s">
        <v>376</v>
      </c>
      <c r="C134" s="101" t="s">
        <v>3</v>
      </c>
      <c r="D134" s="100"/>
      <c r="E134" s="95">
        <f>VLOOKUP($A134,[1]List2!$1:$1048576,7,FALSE)</f>
        <v>8.75</v>
      </c>
      <c r="F134" s="101">
        <v>130</v>
      </c>
      <c r="G134" s="102">
        <f t="shared" si="2"/>
        <v>1137.5</v>
      </c>
      <c r="H134" s="97">
        <f>VLOOKUP($A134,'[1]2017'!$A$2:$C$269,3,FALSE)</f>
        <v>24</v>
      </c>
      <c r="I134" s="94">
        <f>VLOOKUP($A134,'[1]2018'!$A$2:$C$275,3,FALSE)</f>
        <v>40</v>
      </c>
      <c r="J134" s="98">
        <f>VLOOKUP($A134,'[1]2019'!$A$2:$C$276,3,FALSE)</f>
        <v>71</v>
      </c>
      <c r="K134" s="98">
        <f>VLOOKUP($A134,'[1]2020'!$A$2:$C$280,3,FALSE)</f>
        <v>108</v>
      </c>
      <c r="L134" s="103">
        <f>VLOOKUP($A134,'[1]2021'!$A$2:$C$274,3,FALSE)</f>
        <v>97</v>
      </c>
      <c r="M134" s="98">
        <f>VLOOKUP($A134,'[1]2022'!$A$2:$C$271,3,FALSE)</f>
        <v>88</v>
      </c>
      <c r="N134" s="98">
        <f>VLOOKUP($A134,'[1]2023'!$A$2:$D$275,3,FALSE)</f>
        <v>126</v>
      </c>
    </row>
    <row r="135" spans="1:14" ht="120" x14ac:dyDescent="0.25">
      <c r="A135" s="99">
        <v>303633</v>
      </c>
      <c r="B135" s="100" t="s">
        <v>392</v>
      </c>
      <c r="C135" s="101" t="s">
        <v>3</v>
      </c>
      <c r="D135" s="100"/>
      <c r="E135" s="95">
        <f>VLOOKUP($A135,[1]List2!$1:$1048576,7,FALSE)</f>
        <v>4.6100000000000003</v>
      </c>
      <c r="F135" s="101">
        <v>200</v>
      </c>
      <c r="G135" s="102">
        <f t="shared" si="2"/>
        <v>922.00000000000011</v>
      </c>
      <c r="H135" s="97">
        <f>VLOOKUP($A135,'[1]2017'!$A$2:$C$269,3,FALSE)</f>
        <v>208</v>
      </c>
      <c r="I135" s="94">
        <f>VLOOKUP($A135,'[1]2018'!$A$2:$C$275,3,FALSE)</f>
        <v>85</v>
      </c>
      <c r="J135" s="98">
        <f>VLOOKUP($A135,'[1]2019'!$A$2:$C$276,3,FALSE)</f>
        <v>183</v>
      </c>
      <c r="K135" s="98">
        <f>VLOOKUP($A135,'[1]2020'!$A$2:$C$280,3,FALSE)</f>
        <v>225</v>
      </c>
      <c r="L135" s="103">
        <f>VLOOKUP($A135,'[1]2021'!$A$2:$C$274,3,FALSE)</f>
        <v>113</v>
      </c>
      <c r="M135" s="98">
        <f>VLOOKUP($A135,'[1]2022'!$A$2:$C$271,3,FALSE)</f>
        <v>145</v>
      </c>
      <c r="N135" s="98">
        <f>VLOOKUP($A135,'[1]2023'!$A$2:$D$275,3,FALSE)</f>
        <v>221</v>
      </c>
    </row>
    <row r="136" spans="1:14" ht="105" x14ac:dyDescent="0.25">
      <c r="A136" s="99">
        <v>303636</v>
      </c>
      <c r="B136" s="100" t="s">
        <v>388</v>
      </c>
      <c r="C136" s="101" t="s">
        <v>3</v>
      </c>
      <c r="D136" s="100"/>
      <c r="E136" s="95">
        <f>VLOOKUP($A136,[1]List2!$1:$1048576,7,FALSE)</f>
        <v>4.6100000000000003</v>
      </c>
      <c r="F136" s="101">
        <v>180</v>
      </c>
      <c r="G136" s="102">
        <f t="shared" si="2"/>
        <v>829.80000000000007</v>
      </c>
      <c r="H136" s="97">
        <f>VLOOKUP($A136,'[1]2017'!$A$2:$C$269,3,FALSE)</f>
        <v>137</v>
      </c>
      <c r="I136" s="94">
        <f>VLOOKUP($A136,'[1]2018'!$A$2:$C$275,3,FALSE)</f>
        <v>82</v>
      </c>
      <c r="J136" s="98">
        <f>VLOOKUP($A136,'[1]2019'!$A$2:$C$276,3,FALSE)</f>
        <v>177</v>
      </c>
      <c r="K136" s="98">
        <f>VLOOKUP($A136,'[1]2020'!$A$2:$C$280,3,FALSE)</f>
        <v>149</v>
      </c>
      <c r="L136" s="103">
        <f>VLOOKUP($A136,'[1]2021'!$A$2:$C$274,3,FALSE)</f>
        <v>132</v>
      </c>
      <c r="M136" s="98">
        <f>VLOOKUP($A136,'[1]2022'!$A$2:$C$271,3,FALSE)</f>
        <v>108</v>
      </c>
      <c r="N136" s="98">
        <f>VLOOKUP($A136,'[1]2023'!$A$2:$D$275,3,FALSE)</f>
        <v>180</v>
      </c>
    </row>
    <row r="137" spans="1:14" ht="60" x14ac:dyDescent="0.25">
      <c r="A137" s="99">
        <v>303337</v>
      </c>
      <c r="B137" s="100" t="s">
        <v>470</v>
      </c>
      <c r="C137" s="101" t="s">
        <v>3</v>
      </c>
      <c r="D137" s="100"/>
      <c r="E137" s="95">
        <f>VLOOKUP($A137,[1]List2!$1:$1048576,7,FALSE)</f>
        <v>14.32</v>
      </c>
      <c r="F137" s="101">
        <v>130</v>
      </c>
      <c r="G137" s="102">
        <f t="shared" si="2"/>
        <v>1861.6000000000001</v>
      </c>
      <c r="H137" s="97">
        <f>VLOOKUP($A137,'[1]2017'!$A$2:$C$269,3,FALSE)</f>
        <v>57</v>
      </c>
      <c r="I137" s="94">
        <f>VLOOKUP($A137,'[1]2018'!$A$2:$C$275,3,FALSE)</f>
        <v>70</v>
      </c>
      <c r="J137" s="98">
        <f>VLOOKUP($A137,'[1]2019'!$A$2:$C$276,3,FALSE)</f>
        <v>64</v>
      </c>
      <c r="K137" s="98">
        <f>VLOOKUP($A137,'[1]2020'!$A$2:$C$280,3,FALSE)</f>
        <v>60</v>
      </c>
      <c r="L137" s="103">
        <f>VLOOKUP($A137,'[1]2021'!$A$2:$C$274,3,FALSE)</f>
        <v>81</v>
      </c>
      <c r="M137" s="98">
        <f>VLOOKUP($A137,'[1]2022'!$A$2:$C$271,3,FALSE)</f>
        <v>57</v>
      </c>
      <c r="N137" s="98">
        <f>VLOOKUP($A137,'[1]2023'!$A$2:$D$275,3,FALSE)</f>
        <v>118</v>
      </c>
    </row>
    <row r="138" spans="1:14" ht="150" x14ac:dyDescent="0.25">
      <c r="A138" s="99">
        <v>303575</v>
      </c>
      <c r="B138" s="100" t="s">
        <v>312</v>
      </c>
      <c r="C138" s="101" t="s">
        <v>3</v>
      </c>
      <c r="D138" s="100" t="s">
        <v>267</v>
      </c>
      <c r="E138" s="95">
        <f>VLOOKUP($A138,[1]List2!$1:$1048576,7,FALSE)</f>
        <v>55.19</v>
      </c>
      <c r="F138" s="101">
        <v>10</v>
      </c>
      <c r="G138" s="102">
        <f t="shared" si="2"/>
        <v>551.9</v>
      </c>
      <c r="H138" s="97">
        <f>VLOOKUP($A138,'[1]2017'!$A$2:$C$269,3,FALSE)</f>
        <v>4</v>
      </c>
      <c r="I138" s="94">
        <f>VLOOKUP($A138,'[1]2018'!$A$2:$C$275,3,FALSE)</f>
        <v>3</v>
      </c>
      <c r="J138" s="98">
        <f>VLOOKUP($A138,'[1]2019'!$A$2:$C$276,3,FALSE)</f>
        <v>1</v>
      </c>
      <c r="K138" s="98">
        <f>VLOOKUP($A138,'[1]2020'!$A$2:$C$280,3,FALSE)</f>
        <v>5</v>
      </c>
      <c r="L138" s="103">
        <f>VLOOKUP($A138,'[1]2021'!$A$2:$C$274,3,FALSE)</f>
        <v>10</v>
      </c>
      <c r="M138" s="98">
        <v>0</v>
      </c>
      <c r="N138" s="98">
        <f>VLOOKUP($A138,'[1]2023'!$A$2:$D$275,3,FALSE)</f>
        <v>1</v>
      </c>
    </row>
    <row r="139" spans="1:14" ht="45" x14ac:dyDescent="0.25">
      <c r="A139" s="99">
        <v>303214</v>
      </c>
      <c r="B139" s="100" t="s">
        <v>120</v>
      </c>
      <c r="C139" s="101" t="s">
        <v>76</v>
      </c>
      <c r="D139" s="100" t="s">
        <v>121</v>
      </c>
      <c r="E139" s="95">
        <f>VLOOKUP($A139,[1]List2!$1:$1048576,7,FALSE)</f>
        <v>6.38</v>
      </c>
      <c r="F139" s="101">
        <v>70</v>
      </c>
      <c r="G139" s="102">
        <f t="shared" si="2"/>
        <v>446.59999999999997</v>
      </c>
      <c r="H139" s="97">
        <f>VLOOKUP($A139,'[1]2017'!$A$2:$C$269,3,FALSE)</f>
        <v>50</v>
      </c>
      <c r="I139" s="94">
        <f>VLOOKUP($A139,'[1]2018'!$A$2:$C$275,3,FALSE)</f>
        <v>22</v>
      </c>
      <c r="J139" s="98">
        <f>VLOOKUP($A139,'[1]2019'!$A$2:$C$276,3,FALSE)</f>
        <v>40</v>
      </c>
      <c r="K139" s="98">
        <f>VLOOKUP($A139,'[1]2020'!$A$2:$C$280,3,FALSE)</f>
        <v>8</v>
      </c>
      <c r="L139" s="103">
        <f>VLOOKUP($A139,'[1]2021'!$A$2:$C$274,3,FALSE)</f>
        <v>52</v>
      </c>
      <c r="M139" s="98">
        <f>VLOOKUP($A139,'[1]2022'!$A$2:$C$271,3,FALSE)</f>
        <v>60</v>
      </c>
      <c r="N139" s="98">
        <f>VLOOKUP($A139,'[1]2023'!$A$2:$D$275,3,FALSE)</f>
        <v>51</v>
      </c>
    </row>
    <row r="140" spans="1:14" ht="45" x14ac:dyDescent="0.25">
      <c r="A140" s="99">
        <v>303421</v>
      </c>
      <c r="B140" s="100" t="s">
        <v>116</v>
      </c>
      <c r="C140" s="101" t="s">
        <v>3</v>
      </c>
      <c r="D140" s="100"/>
      <c r="E140" s="95">
        <f>VLOOKUP($A140,[1]List2!$1:$1048576,7,FALSE)</f>
        <v>31.08</v>
      </c>
      <c r="F140" s="101">
        <v>20</v>
      </c>
      <c r="G140" s="102">
        <f t="shared" si="2"/>
        <v>621.59999999999991</v>
      </c>
      <c r="H140" s="97">
        <f>VLOOKUP($A140,'[1]2017'!$A$2:$C$269,3,FALSE)</f>
        <v>30</v>
      </c>
      <c r="I140" s="94">
        <f>VLOOKUP($A140,'[1]2018'!$A$2:$C$275,3,FALSE)</f>
        <v>5</v>
      </c>
      <c r="J140" s="98">
        <f>VLOOKUP($A140,'[1]2019'!$A$2:$C$276,3,FALSE)</f>
        <v>15</v>
      </c>
      <c r="K140" s="98">
        <f>VLOOKUP($A140,'[1]2020'!$A$2:$C$280,3,FALSE)</f>
        <v>11</v>
      </c>
      <c r="L140" s="103">
        <f>VLOOKUP($A140,'[1]2021'!$A$2:$C$274,3,FALSE)</f>
        <v>6</v>
      </c>
      <c r="M140" s="98">
        <f>VLOOKUP($A140,'[1]2022'!$A$2:$C$271,3,FALSE)</f>
        <v>21</v>
      </c>
      <c r="N140" s="98">
        <f>VLOOKUP($A140,'[1]2023'!$A$2:$D$275,3,FALSE)</f>
        <v>7</v>
      </c>
    </row>
    <row r="141" spans="1:14" ht="75" x14ac:dyDescent="0.25">
      <c r="A141" s="99">
        <v>303629</v>
      </c>
      <c r="B141" s="100" t="s">
        <v>198</v>
      </c>
      <c r="C141" s="101" t="s">
        <v>3</v>
      </c>
      <c r="D141" s="100"/>
      <c r="E141" s="95">
        <f>VLOOKUP($A141,[1]List2!$1:$1048576,7,FALSE)</f>
        <v>7.5</v>
      </c>
      <c r="F141" s="101">
        <v>50</v>
      </c>
      <c r="G141" s="102">
        <f t="shared" si="2"/>
        <v>375</v>
      </c>
      <c r="H141" s="97">
        <f>VLOOKUP($A141,'[1]2017'!$A$2:$C$269,3,FALSE)</f>
        <v>30</v>
      </c>
      <c r="I141" s="94">
        <f>VLOOKUP($A141,'[1]2018'!$A$2:$C$275,3,FALSE)</f>
        <v>75</v>
      </c>
      <c r="J141" s="98">
        <f>VLOOKUP($A141,'[1]2019'!$A$2:$C$276,3,FALSE)</f>
        <v>80</v>
      </c>
      <c r="K141" s="98">
        <f>VLOOKUP($A141,'[1]2020'!$A$2:$C$280,3,FALSE)</f>
        <v>57</v>
      </c>
      <c r="L141" s="103">
        <f>VLOOKUP($A141,'[1]2021'!$A$2:$C$274,3,FALSE)</f>
        <v>94</v>
      </c>
      <c r="M141" s="98">
        <f>VLOOKUP($A141,'[1]2022'!$A$2:$C$271,3,FALSE)</f>
        <v>46</v>
      </c>
      <c r="N141" s="98">
        <f>VLOOKUP($A141,'[1]2023'!$A$2:$D$275,3,FALSE)</f>
        <v>6</v>
      </c>
    </row>
    <row r="142" spans="1:14" ht="105" x14ac:dyDescent="0.25">
      <c r="A142" s="99">
        <v>303632</v>
      </c>
      <c r="B142" s="100" t="s">
        <v>391</v>
      </c>
      <c r="C142" s="101" t="s">
        <v>3</v>
      </c>
      <c r="D142" s="100"/>
      <c r="E142" s="95">
        <f>VLOOKUP($A142,[1]List2!$1:$1048576,7,FALSE)</f>
        <v>4.6100000000000003</v>
      </c>
      <c r="F142" s="101">
        <v>150</v>
      </c>
      <c r="G142" s="102">
        <f t="shared" si="2"/>
        <v>691.5</v>
      </c>
      <c r="H142" s="97">
        <f>VLOOKUP($A142,'[1]2017'!$A$2:$C$269,3,FALSE)</f>
        <v>137</v>
      </c>
      <c r="I142" s="94">
        <f>VLOOKUP($A142,'[1]2018'!$A$2:$C$275,3,FALSE)</f>
        <v>68</v>
      </c>
      <c r="J142" s="98">
        <f>VLOOKUP($A142,'[1]2019'!$A$2:$C$276,3,FALSE)</f>
        <v>173</v>
      </c>
      <c r="K142" s="98">
        <f>VLOOKUP($A142,'[1]2020'!$A$2:$C$280,3,FALSE)</f>
        <v>137</v>
      </c>
      <c r="L142" s="103">
        <f>VLOOKUP($A142,'[1]2021'!$A$2:$C$274,3,FALSE)</f>
        <v>119</v>
      </c>
      <c r="M142" s="98">
        <f>VLOOKUP($A142,'[1]2022'!$A$2:$C$271,3,FALSE)</f>
        <v>136</v>
      </c>
      <c r="N142" s="98">
        <f>VLOOKUP($A142,'[1]2023'!$A$2:$D$275,3,FALSE)</f>
        <v>197</v>
      </c>
    </row>
    <row r="143" spans="1:14" ht="90" x14ac:dyDescent="0.25">
      <c r="A143" s="99">
        <v>303335</v>
      </c>
      <c r="B143" s="100" t="s">
        <v>471</v>
      </c>
      <c r="C143" s="101" t="s">
        <v>3</v>
      </c>
      <c r="D143" s="100"/>
      <c r="E143" s="95">
        <f>VLOOKUP($A143,[1]List2!$1:$1048576,7,FALSE)</f>
        <v>65.569999999999993</v>
      </c>
      <c r="F143" s="101">
        <v>10</v>
      </c>
      <c r="G143" s="102">
        <f t="shared" si="2"/>
        <v>655.69999999999993</v>
      </c>
      <c r="H143" s="97">
        <v>0</v>
      </c>
      <c r="I143" s="94">
        <f>VLOOKUP($A143,'[1]2018'!$A$2:$C$275,3,FALSE)</f>
        <v>24</v>
      </c>
      <c r="J143" s="98">
        <f>VLOOKUP($A143,'[1]2019'!$A$2:$C$276,3,FALSE)</f>
        <v>20</v>
      </c>
      <c r="K143" s="98">
        <f>VLOOKUP($A143,'[1]2020'!$A$2:$C$280,3,FALSE)</f>
        <v>8</v>
      </c>
      <c r="L143" s="103">
        <v>0</v>
      </c>
      <c r="M143" s="98">
        <f>VLOOKUP($A143,'[1]2022'!$A$2:$C$271,3,FALSE)</f>
        <v>5</v>
      </c>
      <c r="N143" s="98">
        <f>VLOOKUP($A143,'[1]2023'!$A$2:$D$275,3,FALSE)</f>
        <v>5</v>
      </c>
    </row>
    <row r="144" spans="1:14" ht="90" x14ac:dyDescent="0.25">
      <c r="A144" s="99">
        <v>303372</v>
      </c>
      <c r="B144" s="100" t="s">
        <v>265</v>
      </c>
      <c r="C144" s="101" t="s">
        <v>3</v>
      </c>
      <c r="D144" s="100" t="s">
        <v>3</v>
      </c>
      <c r="E144" s="95">
        <f>VLOOKUP($A144,[1]List2!$1:$1048576,7,FALSE)</f>
        <v>18.28</v>
      </c>
      <c r="F144" s="101">
        <v>30</v>
      </c>
      <c r="G144" s="102">
        <f t="shared" si="2"/>
        <v>548.40000000000009</v>
      </c>
      <c r="H144" s="97">
        <v>0</v>
      </c>
      <c r="I144" s="94">
        <f>VLOOKUP($A144,'[1]2018'!$A$2:$C$275,3,FALSE)</f>
        <v>2</v>
      </c>
      <c r="J144" s="98">
        <f>VLOOKUP($A144,'[1]2019'!$A$2:$C$276,3,FALSE)</f>
        <v>27</v>
      </c>
      <c r="K144" s="98">
        <f>VLOOKUP($A144,'[1]2020'!$A$2:$C$280,3,FALSE)</f>
        <v>72</v>
      </c>
      <c r="L144" s="103">
        <f>VLOOKUP($A144,'[1]2021'!$A$2:$C$274,3,FALSE)</f>
        <v>36</v>
      </c>
      <c r="M144" s="98">
        <f>VLOOKUP($A144,'[1]2022'!$A$2:$C$271,3,FALSE)</f>
        <v>26</v>
      </c>
      <c r="N144" s="98">
        <f>VLOOKUP($A144,'[1]2023'!$A$2:$D$275,3,FALSE)</f>
        <v>21</v>
      </c>
    </row>
    <row r="145" spans="1:14" ht="120" x14ac:dyDescent="0.25">
      <c r="A145" s="99">
        <v>303292</v>
      </c>
      <c r="B145" s="100" t="s">
        <v>93</v>
      </c>
      <c r="C145" s="101" t="s">
        <v>3</v>
      </c>
      <c r="D145" s="100"/>
      <c r="E145" s="95">
        <f>VLOOKUP($A145,[1]List2!$1:$1048576,7,FALSE)</f>
        <v>11.99</v>
      </c>
      <c r="F145" s="101">
        <v>30</v>
      </c>
      <c r="G145" s="102">
        <f t="shared" si="2"/>
        <v>359.7</v>
      </c>
      <c r="H145" s="97">
        <f>VLOOKUP($A145,'[1]2017'!$A$2:$C$269,3,FALSE)</f>
        <v>59</v>
      </c>
      <c r="I145" s="94">
        <f>VLOOKUP($A145,'[1]2018'!$A$2:$C$275,3,FALSE)</f>
        <v>209</v>
      </c>
      <c r="J145" s="98">
        <f>VLOOKUP($A145,'[1]2019'!$A$2:$C$276,3,FALSE)</f>
        <v>12</v>
      </c>
      <c r="K145" s="98">
        <f>VLOOKUP($A145,'[1]2020'!$A$2:$C$280,3,FALSE)</f>
        <v>60</v>
      </c>
      <c r="L145" s="103">
        <f>VLOOKUP($A145,'[1]2021'!$A$2:$C$274,3,FALSE)</f>
        <v>35</v>
      </c>
      <c r="M145" s="98">
        <f>VLOOKUP($A145,'[1]2022'!$A$2:$C$271,3,FALSE)</f>
        <v>28</v>
      </c>
      <c r="N145" s="98">
        <f>VLOOKUP($A145,'[1]2023'!$A$2:$D$275,3,FALSE)</f>
        <v>10</v>
      </c>
    </row>
    <row r="146" spans="1:14" ht="120" x14ac:dyDescent="0.25">
      <c r="A146" s="99">
        <v>303547</v>
      </c>
      <c r="B146" s="100" t="s">
        <v>333</v>
      </c>
      <c r="C146" s="101" t="s">
        <v>3</v>
      </c>
      <c r="D146" s="100" t="s">
        <v>267</v>
      </c>
      <c r="E146" s="95">
        <f>VLOOKUP($A146,[1]List2!$1:$1048576,7,FALSE)</f>
        <v>38.4</v>
      </c>
      <c r="F146" s="101">
        <v>50</v>
      </c>
      <c r="G146" s="102">
        <f t="shared" si="2"/>
        <v>1920</v>
      </c>
      <c r="H146" s="97">
        <v>0</v>
      </c>
      <c r="I146" s="94">
        <v>0</v>
      </c>
      <c r="J146" s="98">
        <f>VLOOKUP($A146,'[1]2019'!$A$2:$C$276,3,FALSE)</f>
        <v>38</v>
      </c>
      <c r="K146" s="98">
        <f>VLOOKUP($A146,'[1]2020'!$A$2:$C$280,3,FALSE)</f>
        <v>67</v>
      </c>
      <c r="L146" s="103">
        <f>VLOOKUP($A146,'[1]2021'!$A$2:$C$274,3,FALSE)</f>
        <v>77</v>
      </c>
      <c r="M146" s="98">
        <f>VLOOKUP($A146,'[1]2022'!$A$2:$C$271,3,FALSE)</f>
        <v>14</v>
      </c>
      <c r="N146" s="98">
        <f>VLOOKUP($A146,'[1]2023'!$A$2:$D$275,3,FALSE)</f>
        <v>76</v>
      </c>
    </row>
    <row r="147" spans="1:14" ht="75" x14ac:dyDescent="0.25">
      <c r="A147" s="99">
        <v>303242</v>
      </c>
      <c r="B147" s="100" t="s">
        <v>23</v>
      </c>
      <c r="C147" s="101" t="s">
        <v>3</v>
      </c>
      <c r="D147" s="100" t="s">
        <v>267</v>
      </c>
      <c r="E147" s="95">
        <f>VLOOKUP($A147,[1]List2!$1:$1048576,7,FALSE)</f>
        <v>12.6</v>
      </c>
      <c r="F147" s="101">
        <v>40</v>
      </c>
      <c r="G147" s="102">
        <f t="shared" si="2"/>
        <v>504</v>
      </c>
      <c r="H147" s="97">
        <f>VLOOKUP($A147,'[1]2017'!$A$2:$C$269,3,FALSE)</f>
        <v>25</v>
      </c>
      <c r="I147" s="94">
        <f>VLOOKUP($A147,'[1]2018'!$A$2:$C$275,3,FALSE)</f>
        <v>10</v>
      </c>
      <c r="J147" s="98">
        <f>VLOOKUP($A147,'[1]2019'!$A$2:$C$276,3,FALSE)</f>
        <v>42</v>
      </c>
      <c r="K147" s="98">
        <f>VLOOKUP($A147,'[1]2020'!$A$2:$C$280,3,FALSE)</f>
        <v>30</v>
      </c>
      <c r="L147" s="103">
        <v>0</v>
      </c>
      <c r="M147" s="98">
        <f>VLOOKUP($A147,'[1]2022'!$A$2:$C$271,3,FALSE)</f>
        <v>8</v>
      </c>
      <c r="N147" s="98">
        <f>VLOOKUP($A147,'[1]2023'!$A$2:$D$275,3,FALSE)</f>
        <v>10</v>
      </c>
    </row>
    <row r="148" spans="1:14" ht="90" x14ac:dyDescent="0.25">
      <c r="A148" s="99">
        <v>303244</v>
      </c>
      <c r="B148" s="100" t="s">
        <v>25</v>
      </c>
      <c r="C148" s="101" t="s">
        <v>3</v>
      </c>
      <c r="D148" s="100" t="s">
        <v>267</v>
      </c>
      <c r="E148" s="95">
        <f>VLOOKUP($A148,[1]List2!$1:$1048576,7,FALSE)</f>
        <v>12.6</v>
      </c>
      <c r="F148" s="101">
        <v>40</v>
      </c>
      <c r="G148" s="102">
        <f t="shared" si="2"/>
        <v>504</v>
      </c>
      <c r="H148" s="97">
        <f>VLOOKUP($A148,'[1]2017'!$A$2:$C$269,3,FALSE)</f>
        <v>5</v>
      </c>
      <c r="I148" s="94">
        <f>VLOOKUP($A148,'[1]2018'!$A$2:$C$275,3,FALSE)</f>
        <v>15</v>
      </c>
      <c r="J148" s="98">
        <f>VLOOKUP($A148,'[1]2019'!$A$2:$C$276,3,FALSE)</f>
        <v>10</v>
      </c>
      <c r="K148" s="98">
        <v>0</v>
      </c>
      <c r="L148" s="103">
        <f>VLOOKUP($A148,'[1]2021'!$A$2:$C$274,3,FALSE)</f>
        <v>25</v>
      </c>
      <c r="M148" s="98">
        <f>VLOOKUP($A148,'[1]2022'!$A$2:$C$271,3,FALSE)</f>
        <v>2</v>
      </c>
      <c r="N148" s="98">
        <f>VLOOKUP($A148,'[1]2023'!$A$2:$D$275,3,FALSE)</f>
        <v>10</v>
      </c>
    </row>
    <row r="149" spans="1:14" ht="150" x14ac:dyDescent="0.25">
      <c r="A149" s="99">
        <v>303285</v>
      </c>
      <c r="B149" s="100" t="s">
        <v>356</v>
      </c>
      <c r="C149" s="101" t="s">
        <v>3</v>
      </c>
      <c r="D149" s="100"/>
      <c r="E149" s="95">
        <f>VLOOKUP($A149,[1]List2!$1:$1048576,7,FALSE)</f>
        <v>2.39</v>
      </c>
      <c r="F149" s="101">
        <v>70</v>
      </c>
      <c r="G149" s="102">
        <f t="shared" si="2"/>
        <v>167.3</v>
      </c>
      <c r="H149" s="97">
        <f>VLOOKUP($A149,'[1]2017'!$A$2:$C$269,3,FALSE)</f>
        <v>36</v>
      </c>
      <c r="I149" s="94">
        <f>VLOOKUP($A149,'[1]2018'!$A$2:$C$275,3,FALSE)</f>
        <v>300</v>
      </c>
      <c r="J149" s="98">
        <f>VLOOKUP($A149,'[1]2019'!$A$2:$C$276,3,FALSE)</f>
        <v>91</v>
      </c>
      <c r="K149" s="98">
        <f>VLOOKUP($A149,'[1]2020'!$A$2:$C$280,3,FALSE)</f>
        <v>130</v>
      </c>
      <c r="L149" s="103">
        <f>VLOOKUP($A149,'[1]2021'!$A$2:$C$274,3,FALSE)</f>
        <v>95</v>
      </c>
      <c r="M149" s="98">
        <f>VLOOKUP($A149,'[1]2022'!$A$2:$C$271,3,FALSE)</f>
        <v>63</v>
      </c>
      <c r="N149" s="98">
        <f>VLOOKUP($A149,'[1]2023'!$A$2:$D$275,3,FALSE)</f>
        <v>53</v>
      </c>
    </row>
    <row r="150" spans="1:14" ht="105" x14ac:dyDescent="0.25">
      <c r="A150" s="99">
        <v>303552</v>
      </c>
      <c r="B150" s="100" t="s">
        <v>366</v>
      </c>
      <c r="C150" s="101" t="s">
        <v>3</v>
      </c>
      <c r="D150" s="100"/>
      <c r="E150" s="95">
        <f>VLOOKUP($A150,[1]List2!$1:$1048576,7,FALSE)</f>
        <v>3.84</v>
      </c>
      <c r="F150" s="101">
        <v>160</v>
      </c>
      <c r="G150" s="102">
        <f t="shared" si="2"/>
        <v>614.4</v>
      </c>
      <c r="H150" s="97">
        <f>VLOOKUP($A150,'[1]2017'!$A$2:$C$269,3,FALSE)</f>
        <v>125</v>
      </c>
      <c r="I150" s="94">
        <f>VLOOKUP($A150,'[1]2018'!$A$2:$C$275,3,FALSE)</f>
        <v>185</v>
      </c>
      <c r="J150" s="98">
        <f>VLOOKUP($A150,'[1]2019'!$A$2:$C$276,3,FALSE)</f>
        <v>91</v>
      </c>
      <c r="K150" s="98">
        <f>VLOOKUP($A150,'[1]2020'!$A$2:$C$280,3,FALSE)</f>
        <v>156</v>
      </c>
      <c r="L150" s="103">
        <f>VLOOKUP($A150,'[1]2021'!$A$2:$C$274,3,FALSE)</f>
        <v>120</v>
      </c>
      <c r="M150" s="98">
        <f>VLOOKUP($A150,'[1]2022'!$A$2:$C$271,3,FALSE)</f>
        <v>170</v>
      </c>
      <c r="N150" s="98">
        <f>VLOOKUP($A150,'[1]2023'!$A$2:$D$275,3,FALSE)</f>
        <v>165</v>
      </c>
    </row>
    <row r="151" spans="1:14" ht="165" x14ac:dyDescent="0.25">
      <c r="A151" s="99">
        <v>303703</v>
      </c>
      <c r="B151" s="100" t="s">
        <v>68</v>
      </c>
      <c r="C151" s="101" t="s">
        <v>3</v>
      </c>
      <c r="D151" s="100" t="s">
        <v>267</v>
      </c>
      <c r="E151" s="95">
        <f>VLOOKUP($A151,[1]List2!$1:$1048576,7,FALSE)</f>
        <v>14.15</v>
      </c>
      <c r="F151" s="101">
        <v>50</v>
      </c>
      <c r="G151" s="102">
        <f t="shared" si="2"/>
        <v>707.5</v>
      </c>
      <c r="H151" s="97">
        <f>VLOOKUP($A151,'[1]2017'!$A$2:$C$269,3,FALSE)</f>
        <v>30</v>
      </c>
      <c r="I151" s="94">
        <f>VLOOKUP($A151,'[1]2018'!$A$2:$C$275,3,FALSE)</f>
        <v>40</v>
      </c>
      <c r="J151" s="98">
        <f>VLOOKUP($A151,'[1]2019'!$A$2:$C$276,3,FALSE)</f>
        <v>20</v>
      </c>
      <c r="K151" s="98">
        <f>VLOOKUP($A151,'[1]2020'!$A$2:$C$280,3,FALSE)</f>
        <v>20</v>
      </c>
      <c r="L151" s="103">
        <v>0</v>
      </c>
      <c r="M151" s="98">
        <v>0</v>
      </c>
      <c r="N151" s="98">
        <f>VLOOKUP($A151,'[1]2023'!$A$2:$D$275,3,FALSE)</f>
        <v>10</v>
      </c>
    </row>
    <row r="152" spans="1:14" ht="120" x14ac:dyDescent="0.25">
      <c r="A152" s="99">
        <v>303438</v>
      </c>
      <c r="B152" s="100" t="s">
        <v>81</v>
      </c>
      <c r="C152" s="101" t="s">
        <v>76</v>
      </c>
      <c r="D152" s="100" t="s">
        <v>80</v>
      </c>
      <c r="E152" s="95">
        <f>VLOOKUP($A152,[1]List2!$1:$1048576,7,FALSE)</f>
        <v>126</v>
      </c>
      <c r="F152" s="101">
        <v>5</v>
      </c>
      <c r="G152" s="102">
        <f t="shared" si="2"/>
        <v>630</v>
      </c>
      <c r="H152" s="97">
        <f>VLOOKUP($A152,'[1]2017'!$A$2:$C$269,3,FALSE)</f>
        <v>2</v>
      </c>
      <c r="I152" s="94">
        <f>VLOOKUP($A152,'[1]2018'!$A$2:$C$275,3,FALSE)</f>
        <v>1</v>
      </c>
      <c r="J152" s="98">
        <f>VLOOKUP($A152,'[1]2019'!$A$2:$C$276,3,FALSE)</f>
        <v>2</v>
      </c>
      <c r="K152" s="98">
        <f>VLOOKUP($A152,'[1]2020'!$A$2:$C$280,3,FALSE)</f>
        <v>2</v>
      </c>
      <c r="L152" s="103">
        <f>VLOOKUP($A152,'[1]2021'!$A$2:$C$274,3,FALSE)</f>
        <v>2</v>
      </c>
      <c r="M152" s="98">
        <v>0</v>
      </c>
      <c r="N152" s="98">
        <f>VLOOKUP($A152,'[1]2023'!$A$2:$D$275,3,FALSE)</f>
        <v>3</v>
      </c>
    </row>
    <row r="153" spans="1:14" ht="135" x14ac:dyDescent="0.25">
      <c r="A153" s="99">
        <v>303439</v>
      </c>
      <c r="B153" s="100" t="s">
        <v>82</v>
      </c>
      <c r="C153" s="101" t="s">
        <v>76</v>
      </c>
      <c r="D153" s="100" t="s">
        <v>80</v>
      </c>
      <c r="E153" s="95">
        <f>VLOOKUP($A153,[1]List2!$1:$1048576,7,FALSE)</f>
        <v>127.2</v>
      </c>
      <c r="F153" s="101">
        <v>5</v>
      </c>
      <c r="G153" s="102">
        <f t="shared" si="2"/>
        <v>636</v>
      </c>
      <c r="H153" s="97">
        <f>VLOOKUP($A153,'[1]2017'!$A$2:$C$269,3,FALSE)</f>
        <v>2</v>
      </c>
      <c r="I153" s="94">
        <f>VLOOKUP($A153,'[1]2018'!$A$2:$C$275,3,FALSE)</f>
        <v>3</v>
      </c>
      <c r="J153" s="98">
        <f>VLOOKUP($A153,'[1]2019'!$A$2:$C$276,3,FALSE)</f>
        <v>2</v>
      </c>
      <c r="K153" s="98">
        <f>VLOOKUP($A153,'[1]2020'!$A$2:$C$280,3,FALSE)</f>
        <v>6</v>
      </c>
      <c r="L153" s="103">
        <f>VLOOKUP($A153,'[1]2021'!$A$2:$C$274,3,FALSE)</f>
        <v>3</v>
      </c>
      <c r="M153" s="98">
        <v>0</v>
      </c>
      <c r="N153" s="98">
        <f>VLOOKUP($A153,'[1]2023'!$A$2:$D$275,3,FALSE)</f>
        <v>3</v>
      </c>
    </row>
    <row r="154" spans="1:14" ht="75" x14ac:dyDescent="0.25">
      <c r="A154" s="99">
        <v>303365</v>
      </c>
      <c r="B154" s="100" t="s">
        <v>144</v>
      </c>
      <c r="C154" s="101" t="s">
        <v>3</v>
      </c>
      <c r="D154" s="100"/>
      <c r="E154" s="95">
        <f>VLOOKUP($A154,[1]List2!$1:$1048576,7,FALSE)</f>
        <v>51.11</v>
      </c>
      <c r="F154" s="101">
        <v>10</v>
      </c>
      <c r="G154" s="102">
        <f t="shared" si="2"/>
        <v>511.1</v>
      </c>
      <c r="H154" s="97">
        <f>VLOOKUP($A154,'[1]2017'!$A$2:$C$269,3,FALSE)</f>
        <v>18</v>
      </c>
      <c r="I154" s="94">
        <f>VLOOKUP($A154,'[1]2018'!$A$2:$C$275,3,FALSE)</f>
        <v>16</v>
      </c>
      <c r="J154" s="98">
        <f>VLOOKUP($A154,'[1]2019'!$A$2:$C$276,3,FALSE)</f>
        <v>6</v>
      </c>
      <c r="K154" s="98">
        <f>VLOOKUP($A154,'[1]2020'!$A$2:$C$280,3,FALSE)</f>
        <v>4</v>
      </c>
      <c r="L154" s="103">
        <f>VLOOKUP($A154,'[1]2021'!$A$2:$C$274,3,FALSE)</f>
        <v>5</v>
      </c>
      <c r="M154" s="98">
        <f>VLOOKUP($A154,'[1]2022'!$A$2:$C$271,3,FALSE)</f>
        <v>5</v>
      </c>
      <c r="N154" s="98">
        <f>VLOOKUP($A154,'[1]2023'!$A$2:$D$275,3,FALSE)</f>
        <v>6</v>
      </c>
    </row>
    <row r="155" spans="1:14" ht="45" x14ac:dyDescent="0.25">
      <c r="A155" s="99">
        <v>303427</v>
      </c>
      <c r="B155" s="100" t="s">
        <v>472</v>
      </c>
      <c r="C155" s="101" t="s">
        <v>76</v>
      </c>
      <c r="D155" s="100" t="s">
        <v>121</v>
      </c>
      <c r="E155" s="95">
        <f>VLOOKUP($A155,[1]List2!$1:$1048576,7,FALSE)</f>
        <v>3.36</v>
      </c>
      <c r="F155" s="101">
        <v>380</v>
      </c>
      <c r="G155" s="102">
        <f t="shared" si="2"/>
        <v>1276.8</v>
      </c>
      <c r="H155" s="97">
        <f>VLOOKUP($A155,'[1]2017'!$A$2:$C$269,3,FALSE)</f>
        <v>464</v>
      </c>
      <c r="I155" s="94">
        <f>VLOOKUP($A155,'[1]2018'!$A$2:$C$275,3,FALSE)</f>
        <v>380</v>
      </c>
      <c r="J155" s="98">
        <f>VLOOKUP($A155,'[1]2019'!$A$2:$C$276,3,FALSE)</f>
        <v>184</v>
      </c>
      <c r="K155" s="98">
        <f>VLOOKUP($A155,'[1]2020'!$A$2:$C$280,3,FALSE)</f>
        <v>363</v>
      </c>
      <c r="L155" s="103">
        <f>VLOOKUP($A155,'[1]2021'!$A$2:$C$274,3,FALSE)</f>
        <v>430</v>
      </c>
      <c r="M155" s="98">
        <f>VLOOKUP($A155,'[1]2022'!$A$2:$C$271,3,FALSE)</f>
        <v>183</v>
      </c>
      <c r="N155" s="98">
        <f>VLOOKUP($A155,'[1]2023'!$A$2:$D$275,3,FALSE)</f>
        <v>374</v>
      </c>
    </row>
    <row r="156" spans="1:14" ht="150" x14ac:dyDescent="0.25">
      <c r="A156" s="99">
        <v>303580</v>
      </c>
      <c r="B156" s="100" t="s">
        <v>243</v>
      </c>
      <c r="C156" s="101" t="s">
        <v>3</v>
      </c>
      <c r="D156" s="100" t="s">
        <v>267</v>
      </c>
      <c r="E156" s="95">
        <f>VLOOKUP($A156,[1]List2!$1:$1048576,7,FALSE)</f>
        <v>1.22</v>
      </c>
      <c r="F156" s="101">
        <v>380</v>
      </c>
      <c r="G156" s="102">
        <f t="shared" si="2"/>
        <v>463.59999999999997</v>
      </c>
      <c r="H156" s="97">
        <f>VLOOKUP($A156,'[1]2017'!$A$2:$C$269,3,FALSE)</f>
        <v>754</v>
      </c>
      <c r="I156" s="94">
        <f>VLOOKUP($A156,'[1]2018'!$A$2:$C$275,3,FALSE)</f>
        <v>412</v>
      </c>
      <c r="J156" s="98">
        <f>VLOOKUP($A156,'[1]2019'!$A$2:$C$276,3,FALSE)</f>
        <v>535</v>
      </c>
      <c r="K156" s="98">
        <f>VLOOKUP($A156,'[1]2020'!$A$2:$C$280,3,FALSE)</f>
        <v>1514</v>
      </c>
      <c r="L156" s="103">
        <f>VLOOKUP($A156,'[1]2021'!$A$2:$C$274,3,FALSE)</f>
        <v>312</v>
      </c>
      <c r="M156" s="98">
        <f>VLOOKUP($A156,'[1]2022'!$A$2:$C$271,3,FALSE)</f>
        <v>470</v>
      </c>
      <c r="N156" s="98">
        <f>VLOOKUP($A156,'[1]2023'!$A$2:$D$275,3,FALSE)</f>
        <v>358</v>
      </c>
    </row>
    <row r="157" spans="1:14" ht="60" x14ac:dyDescent="0.25">
      <c r="A157" s="99">
        <v>303559</v>
      </c>
      <c r="B157" s="100" t="s">
        <v>248</v>
      </c>
      <c r="C157" s="101" t="s">
        <v>3</v>
      </c>
      <c r="D157" s="100" t="s">
        <v>226</v>
      </c>
      <c r="E157" s="95">
        <f>VLOOKUP($A157,[1]List2!$1:$1048576,7,FALSE)</f>
        <v>28.02</v>
      </c>
      <c r="F157" s="101">
        <v>10</v>
      </c>
      <c r="G157" s="102">
        <f t="shared" si="2"/>
        <v>280.2</v>
      </c>
      <c r="H157" s="97">
        <f>VLOOKUP($A157,'[1]2017'!$A$2:$C$269,3,FALSE)</f>
        <v>2</v>
      </c>
      <c r="I157" s="94">
        <f>VLOOKUP($A157,'[1]2018'!$A$2:$C$275,3,FALSE)</f>
        <v>61</v>
      </c>
      <c r="J157" s="98">
        <f>VLOOKUP($A157,'[1]2019'!$A$2:$C$276,3,FALSE)</f>
        <v>50</v>
      </c>
      <c r="K157" s="98">
        <f>VLOOKUP($A157,'[1]2020'!$A$2:$C$280,3,FALSE)</f>
        <v>150</v>
      </c>
      <c r="L157" s="103">
        <f>VLOOKUP($A157,'[1]2021'!$A$2:$C$274,3,FALSE)</f>
        <v>13</v>
      </c>
      <c r="M157" s="98">
        <v>0</v>
      </c>
      <c r="N157" s="98">
        <v>0</v>
      </c>
    </row>
    <row r="158" spans="1:14" ht="165" x14ac:dyDescent="0.25">
      <c r="A158" s="99">
        <v>303290</v>
      </c>
      <c r="B158" s="100" t="s">
        <v>362</v>
      </c>
      <c r="C158" s="101" t="s">
        <v>3</v>
      </c>
      <c r="D158" s="100"/>
      <c r="E158" s="95">
        <f>VLOOKUP($A158,[1]List2!$1:$1048576,7,FALSE)</f>
        <v>2.71</v>
      </c>
      <c r="F158" s="101">
        <v>40</v>
      </c>
      <c r="G158" s="102">
        <f t="shared" si="2"/>
        <v>108.4</v>
      </c>
      <c r="H158" s="97">
        <f>VLOOKUP($A158,'[1]2017'!$A$2:$C$269,3,FALSE)</f>
        <v>49</v>
      </c>
      <c r="I158" s="94">
        <f>VLOOKUP($A158,'[1]2018'!$A$2:$C$275,3,FALSE)</f>
        <v>200</v>
      </c>
      <c r="J158" s="98">
        <f>VLOOKUP($A158,'[1]2019'!$A$2:$C$276,3,FALSE)</f>
        <v>20</v>
      </c>
      <c r="K158" s="98">
        <f>VLOOKUP($A158,'[1]2020'!$A$2:$C$280,3,FALSE)</f>
        <v>15</v>
      </c>
      <c r="L158" s="103">
        <v>0</v>
      </c>
      <c r="M158" s="98">
        <v>0</v>
      </c>
      <c r="N158" s="98">
        <f>VLOOKUP($A158,'[1]2023'!$A$2:$D$275,3,FALSE)</f>
        <v>35</v>
      </c>
    </row>
    <row r="159" spans="1:14" ht="75" x14ac:dyDescent="0.25">
      <c r="A159" s="99">
        <v>303661</v>
      </c>
      <c r="B159" s="100" t="s">
        <v>209</v>
      </c>
      <c r="C159" s="101" t="s">
        <v>3</v>
      </c>
      <c r="D159" s="100"/>
      <c r="E159" s="95">
        <f>VLOOKUP($A159,[1]List2!$1:$1048576,7,FALSE)</f>
        <v>16.57</v>
      </c>
      <c r="F159" s="101">
        <v>10</v>
      </c>
      <c r="G159" s="102">
        <f t="shared" si="2"/>
        <v>165.7</v>
      </c>
      <c r="H159" s="97">
        <f>VLOOKUP($A159,'[1]2017'!$A$2:$C$269,3,FALSE)</f>
        <v>11</v>
      </c>
      <c r="I159" s="94">
        <f>VLOOKUP($A159,'[1]2018'!$A$2:$C$275,3,FALSE)</f>
        <v>1</v>
      </c>
      <c r="J159" s="98">
        <f>VLOOKUP($A159,'[1]2019'!$A$2:$C$276,3,FALSE)</f>
        <v>28</v>
      </c>
      <c r="K159" s="98">
        <f>VLOOKUP($A159,'[1]2020'!$A$2:$C$280,3,FALSE)</f>
        <v>5</v>
      </c>
      <c r="L159" s="103">
        <f>VLOOKUP($A159,'[1]2021'!$A$2:$C$274,3,FALSE)</f>
        <v>5</v>
      </c>
      <c r="M159" s="98">
        <f>VLOOKUP($A159,'[1]2022'!$A$2:$C$271,3,FALSE)</f>
        <v>14</v>
      </c>
      <c r="N159" s="98">
        <f>VLOOKUP($A159,'[1]2023'!$A$2:$D$275,3,FALSE)</f>
        <v>5</v>
      </c>
    </row>
    <row r="160" spans="1:14" ht="120" x14ac:dyDescent="0.25">
      <c r="A160" s="99">
        <v>303606</v>
      </c>
      <c r="B160" s="100" t="s">
        <v>157</v>
      </c>
      <c r="C160" s="101" t="s">
        <v>3</v>
      </c>
      <c r="D160" s="100"/>
      <c r="E160" s="95">
        <f>VLOOKUP($A160,[1]List2!$1:$1048576,7,FALSE)</f>
        <v>5.38</v>
      </c>
      <c r="F160" s="101">
        <v>70</v>
      </c>
      <c r="G160" s="102">
        <f t="shared" si="2"/>
        <v>376.59999999999997</v>
      </c>
      <c r="H160" s="97">
        <f>VLOOKUP($A160,'[1]2017'!$A$2:$C$269,3,FALSE)</f>
        <v>85</v>
      </c>
      <c r="I160" s="94">
        <f>VLOOKUP($A160,'[1]2018'!$A$2:$C$275,3,FALSE)</f>
        <v>86</v>
      </c>
      <c r="J160" s="98">
        <f>VLOOKUP($A160,'[1]2019'!$A$2:$C$276,3,FALSE)</f>
        <v>103</v>
      </c>
      <c r="K160" s="98">
        <f>VLOOKUP($A160,'[1]2020'!$A$2:$C$280,3,FALSE)</f>
        <v>82</v>
      </c>
      <c r="L160" s="103">
        <f>VLOOKUP($A160,'[1]2021'!$A$2:$C$274,3,FALSE)</f>
        <v>79</v>
      </c>
      <c r="M160" s="98">
        <f>VLOOKUP($A160,'[1]2022'!$A$2:$C$271,3,FALSE)</f>
        <v>110</v>
      </c>
      <c r="N160" s="98">
        <f>VLOOKUP($A160,'[1]2023'!$A$2:$D$275,3,FALSE)</f>
        <v>50</v>
      </c>
    </row>
    <row r="161" spans="1:14" ht="105" x14ac:dyDescent="0.25">
      <c r="A161" s="99">
        <v>303268</v>
      </c>
      <c r="B161" s="100" t="s">
        <v>31</v>
      </c>
      <c r="C161" s="101" t="s">
        <v>3</v>
      </c>
      <c r="D161" s="100" t="s">
        <v>267</v>
      </c>
      <c r="E161" s="95">
        <f>VLOOKUP($A161,[1]List2!$1:$1048576,7,FALSE)</f>
        <v>35.32</v>
      </c>
      <c r="F161" s="101">
        <v>20</v>
      </c>
      <c r="G161" s="102">
        <f t="shared" si="2"/>
        <v>706.4</v>
      </c>
      <c r="H161" s="97">
        <v>0</v>
      </c>
      <c r="I161" s="94">
        <f>VLOOKUP($A161,'[1]2018'!$A$2:$C$275,3,FALSE)</f>
        <v>4</v>
      </c>
      <c r="J161" s="98">
        <f>VLOOKUP($A161,'[1]2019'!$A$2:$C$276,3,FALSE)</f>
        <v>24</v>
      </c>
      <c r="K161" s="98">
        <f>VLOOKUP($A161,'[1]2020'!$A$2:$C$280,3,FALSE)</f>
        <v>1</v>
      </c>
      <c r="L161" s="103">
        <f>VLOOKUP($A161,'[1]2021'!$A$2:$C$274,3,FALSE)</f>
        <v>3</v>
      </c>
      <c r="M161" s="98">
        <f>VLOOKUP($A161,'[1]2022'!$A$2:$C$271,3,FALSE)</f>
        <v>14</v>
      </c>
      <c r="N161" s="98">
        <f>VLOOKUP($A161,'[1]2023'!$A$2:$D$275,3,FALSE)</f>
        <v>11</v>
      </c>
    </row>
    <row r="162" spans="1:14" ht="90" x14ac:dyDescent="0.25">
      <c r="A162" s="99">
        <v>303538</v>
      </c>
      <c r="B162" s="100" t="s">
        <v>32</v>
      </c>
      <c r="C162" s="101" t="s">
        <v>3</v>
      </c>
      <c r="D162" s="100" t="s">
        <v>267</v>
      </c>
      <c r="E162" s="95">
        <f>VLOOKUP($A162,[1]List2!$1:$1048576,7,FALSE)</f>
        <v>35.32</v>
      </c>
      <c r="F162" s="101">
        <v>20</v>
      </c>
      <c r="G162" s="102">
        <f t="shared" si="2"/>
        <v>706.4</v>
      </c>
      <c r="H162" s="97">
        <f>VLOOKUP($A162,'[1]2017'!$A$2:$C$269,3,FALSE)</f>
        <v>20</v>
      </c>
      <c r="I162" s="94">
        <f>VLOOKUP($A162,'[1]2018'!$A$2:$C$275,3,FALSE)</f>
        <v>16</v>
      </c>
      <c r="J162" s="98">
        <f>VLOOKUP($A162,'[1]2019'!$A$2:$C$276,3,FALSE)</f>
        <v>15</v>
      </c>
      <c r="K162" s="98">
        <f>VLOOKUP($A162,'[1]2020'!$A$2:$C$280,3,FALSE)</f>
        <v>28</v>
      </c>
      <c r="L162" s="103">
        <f>VLOOKUP($A162,'[1]2021'!$A$2:$C$274,3,FALSE)</f>
        <v>1</v>
      </c>
      <c r="M162" s="98">
        <f>VLOOKUP($A162,'[1]2022'!$A$2:$C$271,3,FALSE)</f>
        <v>14</v>
      </c>
      <c r="N162" s="98">
        <f>VLOOKUP($A162,'[1]2023'!$A$2:$D$275,3,FALSE)</f>
        <v>9</v>
      </c>
    </row>
    <row r="163" spans="1:14" ht="60" x14ac:dyDescent="0.25">
      <c r="A163" s="99">
        <v>303518</v>
      </c>
      <c r="B163" s="100" t="s">
        <v>8</v>
      </c>
      <c r="C163" s="101" t="s">
        <v>3</v>
      </c>
      <c r="D163" s="100" t="s">
        <v>2</v>
      </c>
      <c r="E163" s="95">
        <f>VLOOKUP($A163,[1]List2!$1:$1048576,7,FALSE)</f>
        <v>48</v>
      </c>
      <c r="F163" s="101">
        <v>10</v>
      </c>
      <c r="G163" s="102">
        <f t="shared" si="2"/>
        <v>480</v>
      </c>
      <c r="H163" s="97">
        <f>VLOOKUP($A163,'[1]2017'!$A$2:$C$269,3,FALSE)</f>
        <v>56</v>
      </c>
      <c r="I163" s="94">
        <f>VLOOKUP($A163,'[1]2018'!$A$2:$C$275,3,FALSE)</f>
        <v>36</v>
      </c>
      <c r="J163" s="98">
        <f>VLOOKUP($A163,'[1]2019'!$A$2:$C$276,3,FALSE)</f>
        <v>23</v>
      </c>
      <c r="K163" s="98">
        <f>VLOOKUP($A163,'[1]2020'!$A$2:$C$280,3,FALSE)</f>
        <v>20</v>
      </c>
      <c r="L163" s="103">
        <f>VLOOKUP($A163,'[1]2021'!$A$2:$C$274,3,FALSE)</f>
        <v>6</v>
      </c>
      <c r="M163" s="98">
        <f>VLOOKUP($A163,'[1]2022'!$A$2:$C$271,3,FALSE)</f>
        <v>7</v>
      </c>
      <c r="N163" s="98">
        <f>VLOOKUP($A163,'[1]2023'!$A$2:$D$275,3,FALSE)</f>
        <v>6</v>
      </c>
    </row>
    <row r="164" spans="1:14" ht="150" x14ac:dyDescent="0.25">
      <c r="A164" s="99">
        <v>303615</v>
      </c>
      <c r="B164" s="100" t="s">
        <v>165</v>
      </c>
      <c r="C164" s="101" t="s">
        <v>3</v>
      </c>
      <c r="D164" s="100"/>
      <c r="E164" s="95">
        <f>VLOOKUP($A164,[1]List2!$1:$1048576,7,FALSE)</f>
        <v>4.49</v>
      </c>
      <c r="F164" s="101">
        <v>50</v>
      </c>
      <c r="G164" s="102">
        <f t="shared" si="2"/>
        <v>224.5</v>
      </c>
      <c r="H164" s="97">
        <f>VLOOKUP($A164,'[1]2017'!$A$2:$C$269,3,FALSE)</f>
        <v>727</v>
      </c>
      <c r="I164" s="94">
        <f>VLOOKUP($A164,'[1]2018'!$A$2:$C$275,3,FALSE)</f>
        <v>283</v>
      </c>
      <c r="J164" s="98">
        <f>VLOOKUP($A164,'[1]2019'!$A$2:$C$276,3,FALSE)</f>
        <v>97</v>
      </c>
      <c r="K164" s="98">
        <f>VLOOKUP($A164,'[1]2020'!$A$2:$C$280,3,FALSE)</f>
        <v>223</v>
      </c>
      <c r="L164" s="103">
        <f>VLOOKUP($A164,'[1]2021'!$A$2:$C$274,3,FALSE)</f>
        <v>135</v>
      </c>
      <c r="M164" s="98">
        <f>VLOOKUP($A164,'[1]2022'!$A$2:$C$271,3,FALSE)</f>
        <v>91</v>
      </c>
      <c r="N164" s="98">
        <f>VLOOKUP($A164,'[1]2023'!$A$2:$D$275,3,FALSE)</f>
        <v>32</v>
      </c>
    </row>
    <row r="165" spans="1:14" ht="90" x14ac:dyDescent="0.25">
      <c r="A165" s="99">
        <v>303263</v>
      </c>
      <c r="B165" s="100" t="s">
        <v>33</v>
      </c>
      <c r="C165" s="101" t="s">
        <v>3</v>
      </c>
      <c r="D165" s="100" t="s">
        <v>267</v>
      </c>
      <c r="E165" s="95">
        <f>VLOOKUP($A165,[1]List2!$1:$1048576,7,FALSE)</f>
        <v>20.149999999999999</v>
      </c>
      <c r="F165" s="101">
        <v>10</v>
      </c>
      <c r="G165" s="102">
        <f t="shared" si="2"/>
        <v>201.5</v>
      </c>
      <c r="H165" s="97">
        <f>VLOOKUP($A165,'[1]2017'!$A$2:$C$269,3,FALSE)</f>
        <v>15</v>
      </c>
      <c r="I165" s="94">
        <f>VLOOKUP($A165,'[1]2018'!$A$2:$C$275,3,FALSE)</f>
        <v>20</v>
      </c>
      <c r="J165" s="98">
        <v>0</v>
      </c>
      <c r="K165" s="98">
        <f>VLOOKUP($A165,'[1]2020'!$A$2:$C$280,3,FALSE)</f>
        <v>1</v>
      </c>
      <c r="L165" s="103">
        <v>0</v>
      </c>
      <c r="M165" s="98">
        <f>VLOOKUP($A165,'[1]2022'!$A$2:$C$271,3,FALSE)</f>
        <v>5</v>
      </c>
      <c r="N165" s="98">
        <f>VLOOKUP($A165,'[1]2023'!$A$2:$D$275,3,FALSE)</f>
        <v>2</v>
      </c>
    </row>
    <row r="166" spans="1:14" ht="165" x14ac:dyDescent="0.25">
      <c r="A166" s="99">
        <v>303388</v>
      </c>
      <c r="B166" s="100" t="s">
        <v>217</v>
      </c>
      <c r="C166" s="101" t="s">
        <v>3</v>
      </c>
      <c r="D166" s="100"/>
      <c r="E166" s="95">
        <f>VLOOKUP($A166,[1]List2!$1:$1048576,7,FALSE)</f>
        <v>22.55</v>
      </c>
      <c r="F166" s="101">
        <v>20</v>
      </c>
      <c r="G166" s="102">
        <f t="shared" si="2"/>
        <v>451</v>
      </c>
      <c r="H166" s="97">
        <f>VLOOKUP($A166,'[1]2017'!$A$2:$C$269,3,FALSE)</f>
        <v>17</v>
      </c>
      <c r="I166" s="94">
        <f>VLOOKUP($A166,'[1]2018'!$A$2:$C$275,3,FALSE)</f>
        <v>28</v>
      </c>
      <c r="J166" s="98">
        <f>VLOOKUP($A166,'[1]2019'!$A$2:$C$276,3,FALSE)</f>
        <v>22</v>
      </c>
      <c r="K166" s="98">
        <f>VLOOKUP($A166,'[1]2020'!$A$2:$C$280,3,FALSE)</f>
        <v>26</v>
      </c>
      <c r="L166" s="103">
        <f>VLOOKUP($A166,'[1]2021'!$A$2:$C$274,3,FALSE)</f>
        <v>24</v>
      </c>
      <c r="M166" s="98">
        <f>VLOOKUP($A166,'[1]2022'!$A$2:$C$271,3,FALSE)</f>
        <v>18</v>
      </c>
      <c r="N166" s="98">
        <f>VLOOKUP($A166,'[1]2023'!$A$2:$D$275,3,FALSE)</f>
        <v>14</v>
      </c>
    </row>
    <row r="167" spans="1:14" ht="135" x14ac:dyDescent="0.25">
      <c r="A167" s="99">
        <v>303282</v>
      </c>
      <c r="B167" s="100" t="s">
        <v>354</v>
      </c>
      <c r="C167" s="101" t="s">
        <v>3</v>
      </c>
      <c r="D167" s="100"/>
      <c r="E167" s="95">
        <f>VLOOKUP($A167,[1]List2!$1:$1048576,7,FALSE)</f>
        <v>2.39</v>
      </c>
      <c r="F167" s="101">
        <v>40</v>
      </c>
      <c r="G167" s="102">
        <f t="shared" si="2"/>
        <v>95.600000000000009</v>
      </c>
      <c r="H167" s="97">
        <f>VLOOKUP($A167,'[1]2017'!$A$2:$C$269,3,FALSE)</f>
        <v>42</v>
      </c>
      <c r="I167" s="94">
        <f>VLOOKUP($A167,'[1]2018'!$A$2:$C$275,3,FALSE)</f>
        <v>215</v>
      </c>
      <c r="J167" s="98">
        <f>VLOOKUP($A167,'[1]2019'!$A$2:$C$276,3,FALSE)</f>
        <v>30</v>
      </c>
      <c r="K167" s="98">
        <f>VLOOKUP($A167,'[1]2020'!$A$2:$C$280,3,FALSE)</f>
        <v>40</v>
      </c>
      <c r="L167" s="103">
        <f>VLOOKUP($A167,'[1]2021'!$A$2:$C$274,3,FALSE)</f>
        <v>18</v>
      </c>
      <c r="M167" s="98">
        <f>VLOOKUP($A167,'[1]2022'!$A$2:$C$271,3,FALSE)</f>
        <v>28</v>
      </c>
      <c r="N167" s="98">
        <f>VLOOKUP($A167,'[1]2023'!$A$2:$D$275,3,FALSE)</f>
        <v>20</v>
      </c>
    </row>
    <row r="168" spans="1:14" ht="135" x14ac:dyDescent="0.25">
      <c r="A168" s="99">
        <v>303539</v>
      </c>
      <c r="B168" s="100" t="s">
        <v>41</v>
      </c>
      <c r="C168" s="101" t="s">
        <v>3</v>
      </c>
      <c r="D168" s="100" t="s">
        <v>267</v>
      </c>
      <c r="E168" s="95">
        <f>VLOOKUP($A168,[1]List2!$1:$1048576,7,FALSE)</f>
        <v>49.87</v>
      </c>
      <c r="F168" s="101">
        <v>10</v>
      </c>
      <c r="G168" s="102">
        <f t="shared" si="2"/>
        <v>498.7</v>
      </c>
      <c r="H168" s="97">
        <f>VLOOKUP($A168,'[1]2017'!$A$2:$C$269,3,FALSE)</f>
        <v>13</v>
      </c>
      <c r="I168" s="94">
        <f>VLOOKUP($A168,'[1]2018'!$A$2:$C$275,3,FALSE)</f>
        <v>16</v>
      </c>
      <c r="J168" s="98">
        <f>VLOOKUP($A168,'[1]2019'!$A$2:$C$276,3,FALSE)</f>
        <v>31</v>
      </c>
      <c r="K168" s="98">
        <f>VLOOKUP($A168,'[1]2020'!$A$2:$C$280,3,FALSE)</f>
        <v>21</v>
      </c>
      <c r="L168" s="103">
        <f>VLOOKUP($A168,'[1]2021'!$A$2:$C$274,3,FALSE)</f>
        <v>16</v>
      </c>
      <c r="M168" s="98">
        <f>VLOOKUP($A168,'[1]2022'!$A$2:$C$271,3,FALSE)</f>
        <v>4</v>
      </c>
      <c r="N168" s="98">
        <f>VLOOKUP($A168,'[1]2023'!$A$2:$D$275,3,FALSE)</f>
        <v>20</v>
      </c>
    </row>
    <row r="169" spans="1:14" ht="45" x14ac:dyDescent="0.25">
      <c r="A169" s="99">
        <v>303418</v>
      </c>
      <c r="B169" s="100" t="s">
        <v>182</v>
      </c>
      <c r="C169" s="101" t="s">
        <v>3</v>
      </c>
      <c r="D169" s="100"/>
      <c r="E169" s="95">
        <f>VLOOKUP($A169,[1]List2!$1:$1048576,7,FALSE)</f>
        <v>18.920000000000002</v>
      </c>
      <c r="F169" s="101">
        <v>20</v>
      </c>
      <c r="G169" s="102">
        <f t="shared" si="2"/>
        <v>378.40000000000003</v>
      </c>
      <c r="H169" s="97">
        <f>VLOOKUP($A169,'[1]2017'!$A$2:$C$269,3,FALSE)</f>
        <v>12</v>
      </c>
      <c r="I169" s="94">
        <f>VLOOKUP($A169,'[1]2018'!$A$2:$C$275,3,FALSE)</f>
        <v>15</v>
      </c>
      <c r="J169" s="98">
        <f>VLOOKUP($A169,'[1]2019'!$A$2:$C$276,3,FALSE)</f>
        <v>7</v>
      </c>
      <c r="K169" s="98">
        <f>VLOOKUP($A169,'[1]2020'!$A$2:$C$280,3,FALSE)</f>
        <v>8</v>
      </c>
      <c r="L169" s="103">
        <f>VLOOKUP($A169,'[1]2021'!$A$2:$C$274,3,FALSE)</f>
        <v>7</v>
      </c>
      <c r="M169" s="98">
        <f>VLOOKUP($A169,'[1]2022'!$A$2:$C$271,3,FALSE)</f>
        <v>15</v>
      </c>
      <c r="N169" s="98">
        <f>VLOOKUP($A169,'[1]2023'!$A$2:$D$275,3,FALSE)</f>
        <v>13</v>
      </c>
    </row>
    <row r="170" spans="1:14" ht="120" x14ac:dyDescent="0.25">
      <c r="A170" s="99">
        <v>303548</v>
      </c>
      <c r="B170" s="100" t="s">
        <v>269</v>
      </c>
      <c r="C170" s="101" t="s">
        <v>3</v>
      </c>
      <c r="D170" s="100" t="s">
        <v>267</v>
      </c>
      <c r="E170" s="95">
        <f>VLOOKUP($A170,[1]List2!$1:$1048576,7,FALSE)</f>
        <v>38.4</v>
      </c>
      <c r="F170" s="101">
        <v>80</v>
      </c>
      <c r="G170" s="102">
        <f t="shared" si="2"/>
        <v>3072</v>
      </c>
      <c r="H170" s="97">
        <f>VLOOKUP($A170,'[1]2017'!$A$2:$C$269,3,FALSE)</f>
        <v>148</v>
      </c>
      <c r="I170" s="94">
        <f>VLOOKUP($A170,'[1]2018'!$A$2:$C$275,3,FALSE)</f>
        <v>80</v>
      </c>
      <c r="J170" s="98">
        <f>VLOOKUP($A170,'[1]2019'!$A$2:$C$276,3,FALSE)</f>
        <v>6</v>
      </c>
      <c r="K170" s="98">
        <f>VLOOKUP($A170,'[1]2020'!$A$2:$C$280,3,FALSE)</f>
        <v>26</v>
      </c>
      <c r="L170" s="103">
        <f>VLOOKUP($A170,'[1]2021'!$A$2:$C$274,3,FALSE)</f>
        <v>28</v>
      </c>
      <c r="M170" s="98">
        <f>VLOOKUP($A170,'[1]2022'!$A$2:$C$271,3,FALSE)</f>
        <v>78</v>
      </c>
      <c r="N170" s="98">
        <f>VLOOKUP($A170,'[1]2023'!$A$2:$D$275,3,FALSE)</f>
        <v>72</v>
      </c>
    </row>
    <row r="171" spans="1:14" ht="75" x14ac:dyDescent="0.25">
      <c r="A171" s="99">
        <v>303627</v>
      </c>
      <c r="B171" s="100" t="s">
        <v>194</v>
      </c>
      <c r="C171" s="101" t="s">
        <v>3</v>
      </c>
      <c r="D171" s="100"/>
      <c r="E171" s="95">
        <f>VLOOKUP($A171,[1]List2!$1:$1048576,7,FALSE)</f>
        <v>7.5</v>
      </c>
      <c r="F171" s="101">
        <v>120</v>
      </c>
      <c r="G171" s="102">
        <f t="shared" si="2"/>
        <v>900</v>
      </c>
      <c r="H171" s="97">
        <f>VLOOKUP($A171,'[1]2017'!$A$2:$C$269,3,FALSE)</f>
        <v>97</v>
      </c>
      <c r="I171" s="94">
        <f>VLOOKUP($A171,'[1]2018'!$A$2:$C$275,3,FALSE)</f>
        <v>95</v>
      </c>
      <c r="J171" s="98">
        <f>VLOOKUP($A171,'[1]2019'!$A$2:$C$276,3,FALSE)</f>
        <v>101</v>
      </c>
      <c r="K171" s="98">
        <f>VLOOKUP($A171,'[1]2020'!$A$2:$C$280,3,FALSE)</f>
        <v>159</v>
      </c>
      <c r="L171" s="103">
        <f>VLOOKUP($A171,'[1]2021'!$A$2:$C$274,3,FALSE)</f>
        <v>118</v>
      </c>
      <c r="M171" s="98">
        <f>VLOOKUP($A171,'[1]2022'!$A$2:$C$271,3,FALSE)</f>
        <v>50</v>
      </c>
      <c r="N171" s="98">
        <f>VLOOKUP($A171,'[1]2023'!$A$2:$D$275,3,FALSE)</f>
        <v>117</v>
      </c>
    </row>
    <row r="172" spans="1:14" ht="75" x14ac:dyDescent="0.25">
      <c r="A172" s="99">
        <v>303628</v>
      </c>
      <c r="B172" s="100" t="s">
        <v>196</v>
      </c>
      <c r="C172" s="101" t="s">
        <v>3</v>
      </c>
      <c r="D172" s="100"/>
      <c r="E172" s="95">
        <f>VLOOKUP($A172,[1]List2!$1:$1048576,7,FALSE)</f>
        <v>7.5</v>
      </c>
      <c r="F172" s="101">
        <v>50</v>
      </c>
      <c r="G172" s="102">
        <f t="shared" si="2"/>
        <v>375</v>
      </c>
      <c r="H172" s="97">
        <f>VLOOKUP($A172,'[1]2017'!$A$2:$C$269,3,FALSE)</f>
        <v>65</v>
      </c>
      <c r="I172" s="94">
        <f>VLOOKUP($A172,'[1]2018'!$A$2:$C$275,3,FALSE)</f>
        <v>44</v>
      </c>
      <c r="J172" s="98">
        <f>VLOOKUP($A172,'[1]2019'!$A$2:$C$276,3,FALSE)</f>
        <v>43</v>
      </c>
      <c r="K172" s="98">
        <f>VLOOKUP($A172,'[1]2020'!$A$2:$C$280,3,FALSE)</f>
        <v>20</v>
      </c>
      <c r="L172" s="103">
        <f>VLOOKUP($A172,'[1]2021'!$A$2:$C$274,3,FALSE)</f>
        <v>40</v>
      </c>
      <c r="M172" s="98">
        <f>VLOOKUP($A172,'[1]2022'!$A$2:$C$271,3,FALSE)</f>
        <v>20</v>
      </c>
      <c r="N172" s="98">
        <f>VLOOKUP($A172,'[1]2023'!$A$2:$D$275,3,FALSE)</f>
        <v>49</v>
      </c>
    </row>
    <row r="173" spans="1:14" ht="75" x14ac:dyDescent="0.25">
      <c r="A173" s="99">
        <v>303630</v>
      </c>
      <c r="B173" s="100" t="s">
        <v>200</v>
      </c>
      <c r="C173" s="101" t="s">
        <v>3</v>
      </c>
      <c r="D173" s="100"/>
      <c r="E173" s="95">
        <f>VLOOKUP($A173,[1]List2!$1:$1048576,7,FALSE)</f>
        <v>7.5</v>
      </c>
      <c r="F173" s="101">
        <v>40</v>
      </c>
      <c r="G173" s="102">
        <f t="shared" si="2"/>
        <v>300</v>
      </c>
      <c r="H173" s="97">
        <f>VLOOKUP($A173,'[1]2017'!$A$2:$C$269,3,FALSE)</f>
        <v>50</v>
      </c>
      <c r="I173" s="94">
        <f>VLOOKUP($A173,'[1]2018'!$A$2:$C$275,3,FALSE)</f>
        <v>10</v>
      </c>
      <c r="J173" s="98">
        <f>VLOOKUP($A173,'[1]2019'!$A$2:$C$276,3,FALSE)</f>
        <v>42</v>
      </c>
      <c r="K173" s="98">
        <f>VLOOKUP($A173,'[1]2020'!$A$2:$C$280,3,FALSE)</f>
        <v>15</v>
      </c>
      <c r="L173" s="103">
        <f>VLOOKUP($A173,'[1]2021'!$A$2:$C$274,3,FALSE)</f>
        <v>43</v>
      </c>
      <c r="M173" s="98">
        <f>VLOOKUP($A173,'[1]2022'!$A$2:$C$271,3,FALSE)</f>
        <v>10</v>
      </c>
      <c r="N173" s="98">
        <f>VLOOKUP($A173,'[1]2023'!$A$2:$D$275,3,FALSE)</f>
        <v>15</v>
      </c>
    </row>
    <row r="174" spans="1:14" ht="135" x14ac:dyDescent="0.25">
      <c r="A174" s="99">
        <v>303278</v>
      </c>
      <c r="B174" s="100" t="s">
        <v>351</v>
      </c>
      <c r="C174" s="101" t="s">
        <v>3</v>
      </c>
      <c r="D174" s="100"/>
      <c r="E174" s="95">
        <f>VLOOKUP($A174,[1]List2!$1:$1048576,7,FALSE)</f>
        <v>2.39</v>
      </c>
      <c r="F174" s="101">
        <v>50</v>
      </c>
      <c r="G174" s="102">
        <f t="shared" si="2"/>
        <v>119.5</v>
      </c>
      <c r="H174" s="97">
        <f>VLOOKUP($A174,'[1]2017'!$A$2:$C$269,3,FALSE)</f>
        <v>35</v>
      </c>
      <c r="I174" s="94">
        <f>VLOOKUP($A174,'[1]2018'!$A$2:$C$275,3,FALSE)</f>
        <v>85</v>
      </c>
      <c r="J174" s="98">
        <f>VLOOKUP($A174,'[1]2019'!$A$2:$C$276,3,FALSE)</f>
        <v>10</v>
      </c>
      <c r="K174" s="98">
        <f>VLOOKUP($A174,'[1]2020'!$A$2:$C$280,3,FALSE)</f>
        <v>30</v>
      </c>
      <c r="L174" s="103">
        <f>VLOOKUP($A174,'[1]2021'!$A$2:$C$274,3,FALSE)</f>
        <v>140</v>
      </c>
      <c r="M174" s="98">
        <f>VLOOKUP($A174,'[1]2022'!$A$2:$C$271,3,FALSE)</f>
        <v>60</v>
      </c>
      <c r="N174" s="98">
        <f>VLOOKUP($A174,'[1]2023'!$A$2:$D$275,3,FALSE)</f>
        <v>20</v>
      </c>
    </row>
    <row r="175" spans="1:14" ht="135" x14ac:dyDescent="0.25">
      <c r="A175" s="99">
        <v>303281</v>
      </c>
      <c r="B175" s="100" t="s">
        <v>353</v>
      </c>
      <c r="C175" s="101" t="s">
        <v>3</v>
      </c>
      <c r="D175" s="100"/>
      <c r="E175" s="95">
        <f>VLOOKUP($A175,[1]List2!$1:$1048576,7,FALSE)</f>
        <v>2.39</v>
      </c>
      <c r="F175" s="101">
        <v>130</v>
      </c>
      <c r="G175" s="102">
        <f t="shared" si="2"/>
        <v>310.7</v>
      </c>
      <c r="H175" s="97">
        <f>VLOOKUP($A175,'[1]2017'!$A$2:$C$269,3,FALSE)</f>
        <v>37</v>
      </c>
      <c r="I175" s="94">
        <f>VLOOKUP($A175,'[1]2018'!$A$2:$C$275,3,FALSE)</f>
        <v>145</v>
      </c>
      <c r="J175" s="98">
        <f>VLOOKUP($A175,'[1]2019'!$A$2:$C$276,3,FALSE)</f>
        <v>54</v>
      </c>
      <c r="K175" s="98">
        <f>VLOOKUP($A175,'[1]2020'!$A$2:$C$280,3,FALSE)</f>
        <v>85</v>
      </c>
      <c r="L175" s="103">
        <f>VLOOKUP($A175,'[1]2021'!$A$2:$C$274,3,FALSE)</f>
        <v>38</v>
      </c>
      <c r="M175" s="98">
        <f>VLOOKUP($A175,'[1]2022'!$A$2:$C$271,3,FALSE)</f>
        <v>28</v>
      </c>
      <c r="N175" s="98">
        <f>VLOOKUP($A175,'[1]2023'!$A$2:$D$275,3,FALSE)</f>
        <v>10</v>
      </c>
    </row>
    <row r="176" spans="1:14" ht="120" x14ac:dyDescent="0.25">
      <c r="A176" s="99">
        <v>303314</v>
      </c>
      <c r="B176" s="100" t="s">
        <v>337</v>
      </c>
      <c r="C176" s="101" t="s">
        <v>3</v>
      </c>
      <c r="D176" s="100" t="s">
        <v>267</v>
      </c>
      <c r="E176" s="95">
        <f>VLOOKUP($A176,[1]List2!$1:$1048576,7,FALSE)</f>
        <v>18.68</v>
      </c>
      <c r="F176" s="101">
        <v>10</v>
      </c>
      <c r="G176" s="102">
        <f t="shared" si="2"/>
        <v>186.8</v>
      </c>
      <c r="H176" s="97">
        <f>VLOOKUP($A176,'[1]2017'!$A$2:$C$269,3,FALSE)</f>
        <v>223</v>
      </c>
      <c r="I176" s="94">
        <f>VLOOKUP($A176,'[1]2018'!$A$2:$C$275,3,FALSE)</f>
        <v>24</v>
      </c>
      <c r="J176" s="98">
        <f>VLOOKUP($A176,'[1]2019'!$A$2:$C$276,3,FALSE)</f>
        <v>34</v>
      </c>
      <c r="K176" s="98">
        <f>VLOOKUP($A176,'[1]2020'!$A$2:$C$280,3,FALSE)</f>
        <v>27</v>
      </c>
      <c r="L176" s="103">
        <f>VLOOKUP($A176,'[1]2021'!$A$2:$C$274,3,FALSE)</f>
        <v>16</v>
      </c>
      <c r="M176" s="98">
        <f>VLOOKUP($A176,'[1]2022'!$A$2:$C$271,3,FALSE)</f>
        <v>16</v>
      </c>
      <c r="N176" s="98">
        <v>0</v>
      </c>
    </row>
    <row r="177" spans="1:14" ht="75" x14ac:dyDescent="0.25">
      <c r="A177" s="99">
        <v>303595</v>
      </c>
      <c r="B177" s="100" t="s">
        <v>150</v>
      </c>
      <c r="C177" s="101" t="s">
        <v>3</v>
      </c>
      <c r="D177" s="100"/>
      <c r="E177" s="95">
        <f>VLOOKUP($A177,[1]List2!$1:$1048576,7,FALSE)</f>
        <v>38.4</v>
      </c>
      <c r="F177" s="101">
        <v>10</v>
      </c>
      <c r="G177" s="102">
        <f t="shared" si="2"/>
        <v>384</v>
      </c>
      <c r="H177" s="97">
        <f>VLOOKUP($A177,'[1]2017'!$A$2:$C$269,3,FALSE)</f>
        <v>32</v>
      </c>
      <c r="I177" s="94">
        <v>0</v>
      </c>
      <c r="J177" s="98">
        <f>VLOOKUP($A177,'[1]2019'!$A$2:$C$276,3,FALSE)</f>
        <v>122</v>
      </c>
      <c r="K177" s="98">
        <f>VLOOKUP($A177,'[1]2020'!$A$2:$C$280,3,FALSE)</f>
        <v>109</v>
      </c>
      <c r="L177" s="103">
        <f>VLOOKUP($A177,'[1]2021'!$A$2:$C$274,3,FALSE)</f>
        <v>6</v>
      </c>
      <c r="M177" s="98">
        <f>VLOOKUP($A177,'[1]2022'!$A$2:$C$271,3,FALSE)</f>
        <v>3</v>
      </c>
      <c r="N177" s="98">
        <f>VLOOKUP($A177,'[1]2023'!$A$2:$D$275,3,FALSE)</f>
        <v>4</v>
      </c>
    </row>
    <row r="178" spans="1:14" ht="90" x14ac:dyDescent="0.25">
      <c r="A178" s="99">
        <v>303643</v>
      </c>
      <c r="B178" s="100" t="s">
        <v>316</v>
      </c>
      <c r="C178" s="101" t="s">
        <v>3</v>
      </c>
      <c r="D178" s="100"/>
      <c r="E178" s="95">
        <f>VLOOKUP($A178,[1]List2!$1:$1048576,7,FALSE)</f>
        <v>9</v>
      </c>
      <c r="F178" s="101">
        <v>40</v>
      </c>
      <c r="G178" s="102">
        <f t="shared" si="2"/>
        <v>360</v>
      </c>
      <c r="H178" s="97">
        <f>VLOOKUP($A178,'[1]2017'!$A$2:$C$269,3,FALSE)</f>
        <v>19</v>
      </c>
      <c r="I178" s="94">
        <f>VLOOKUP($A178,'[1]2018'!$A$2:$C$275,3,FALSE)</f>
        <v>18</v>
      </c>
      <c r="J178" s="98">
        <f>VLOOKUP($A178,'[1]2019'!$A$2:$C$276,3,FALSE)</f>
        <v>9</v>
      </c>
      <c r="K178" s="98">
        <f>VLOOKUP($A178,'[1]2020'!$A$2:$C$280,3,FALSE)</f>
        <v>46</v>
      </c>
      <c r="L178" s="103">
        <f>VLOOKUP($A178,'[1]2021'!$A$2:$C$274,3,FALSE)</f>
        <v>10</v>
      </c>
      <c r="M178" s="98">
        <f>VLOOKUP($A178,'[1]2022'!$A$2:$C$271,3,FALSE)</f>
        <v>10</v>
      </c>
      <c r="N178" s="98">
        <f>VLOOKUP($A178,'[1]2023'!$A$2:$D$275,3,FALSE)</f>
        <v>23</v>
      </c>
    </row>
    <row r="179" spans="1:14" ht="165" x14ac:dyDescent="0.25">
      <c r="A179" s="99">
        <v>303323</v>
      </c>
      <c r="B179" s="100" t="s">
        <v>341</v>
      </c>
      <c r="C179" s="101" t="s">
        <v>3</v>
      </c>
      <c r="D179" s="100" t="s">
        <v>267</v>
      </c>
      <c r="E179" s="95">
        <f>VLOOKUP($A179,[1]List2!$1:$1048576,7,FALSE)</f>
        <v>35.94</v>
      </c>
      <c r="F179" s="101">
        <v>15</v>
      </c>
      <c r="G179" s="102">
        <f t="shared" si="2"/>
        <v>539.09999999999991</v>
      </c>
      <c r="H179" s="97">
        <f>VLOOKUP($A179,'[1]2017'!$A$2:$C$269,3,FALSE)</f>
        <v>9</v>
      </c>
      <c r="I179" s="94">
        <f>VLOOKUP($A179,'[1]2018'!$A$2:$C$275,3,FALSE)</f>
        <v>4</v>
      </c>
      <c r="J179" s="98">
        <f>VLOOKUP($A179,'[1]2019'!$A$2:$C$276,3,FALSE)</f>
        <v>8</v>
      </c>
      <c r="K179" s="98">
        <f>VLOOKUP($A179,'[1]2020'!$A$2:$C$280,3,FALSE)</f>
        <v>2</v>
      </c>
      <c r="L179" s="103">
        <f>VLOOKUP($A179,'[1]2021'!$A$2:$C$274,3,FALSE)</f>
        <v>15</v>
      </c>
      <c r="M179" s="98">
        <f>VLOOKUP($A179,'[1]2022'!$A$2:$C$271,3,FALSE)</f>
        <v>8</v>
      </c>
      <c r="N179" s="98">
        <f>VLOOKUP($A179,'[1]2023'!$A$2:$D$275,3,FALSE)</f>
        <v>15</v>
      </c>
    </row>
    <row r="180" spans="1:14" ht="90" x14ac:dyDescent="0.25">
      <c r="A180" s="99">
        <v>303436</v>
      </c>
      <c r="B180" s="100" t="s">
        <v>79</v>
      </c>
      <c r="C180" s="101" t="s">
        <v>76</v>
      </c>
      <c r="D180" s="100" t="s">
        <v>80</v>
      </c>
      <c r="E180" s="95">
        <f>VLOOKUP($A180,[1]List2!$1:$1048576,7,FALSE)</f>
        <v>70.8</v>
      </c>
      <c r="F180" s="101">
        <v>5</v>
      </c>
      <c r="G180" s="102">
        <f t="shared" si="2"/>
        <v>354</v>
      </c>
      <c r="H180" s="97">
        <f>VLOOKUP($A180,'[1]2017'!$A$2:$C$269,3,FALSE)</f>
        <v>4</v>
      </c>
      <c r="I180" s="94">
        <f>VLOOKUP($A180,'[1]2018'!$A$2:$C$275,3,FALSE)</f>
        <v>2</v>
      </c>
      <c r="J180" s="98">
        <f>VLOOKUP($A180,'[1]2019'!$A$2:$C$276,3,FALSE)</f>
        <v>3</v>
      </c>
      <c r="K180" s="98">
        <f>VLOOKUP($A180,'[1]2020'!$A$2:$C$280,3,FALSE)</f>
        <v>4</v>
      </c>
      <c r="L180" s="103">
        <v>0</v>
      </c>
      <c r="M180" s="98">
        <f>VLOOKUP($A180,'[1]2022'!$A$2:$C$271,3,FALSE)</f>
        <v>1</v>
      </c>
      <c r="N180" s="98">
        <f>VLOOKUP($A180,'[1]2023'!$A$2:$D$275,3,FALSE)</f>
        <v>3</v>
      </c>
    </row>
    <row r="181" spans="1:14" ht="60" x14ac:dyDescent="0.25">
      <c r="A181" s="99">
        <v>303442</v>
      </c>
      <c r="B181" s="100" t="s">
        <v>91</v>
      </c>
      <c r="C181" s="101" t="s">
        <v>76</v>
      </c>
      <c r="D181" s="100" t="s">
        <v>80</v>
      </c>
      <c r="E181" s="95">
        <f>VLOOKUP($A181,[1]List2!$1:$1048576,7,FALSE)</f>
        <v>31.69</v>
      </c>
      <c r="F181" s="101">
        <v>10</v>
      </c>
      <c r="G181" s="102">
        <f t="shared" si="2"/>
        <v>316.90000000000003</v>
      </c>
      <c r="H181" s="97">
        <v>0</v>
      </c>
      <c r="I181" s="94">
        <f>VLOOKUP($A181,'[1]2018'!$A$2:$C$275,3,FALSE)</f>
        <v>2</v>
      </c>
      <c r="J181" s="98">
        <v>0</v>
      </c>
      <c r="K181" s="98">
        <v>0</v>
      </c>
      <c r="L181" s="103">
        <v>0</v>
      </c>
      <c r="M181" s="98">
        <f>VLOOKUP($A181,'[1]2022'!$A$2:$C$271,3,FALSE)</f>
        <v>6</v>
      </c>
      <c r="N181" s="98">
        <v>0</v>
      </c>
    </row>
    <row r="182" spans="1:14" ht="75" x14ac:dyDescent="0.25">
      <c r="A182" s="99">
        <v>303370</v>
      </c>
      <c r="B182" s="100" t="s">
        <v>442</v>
      </c>
      <c r="C182" s="101" t="s">
        <v>3</v>
      </c>
      <c r="D182" s="100"/>
      <c r="E182" s="95">
        <f>VLOOKUP($A182,[1]List2!$1:$1048576,7,FALSE)</f>
        <v>3.43</v>
      </c>
      <c r="F182" s="101">
        <v>200</v>
      </c>
      <c r="G182" s="102">
        <f t="shared" si="2"/>
        <v>686</v>
      </c>
      <c r="H182" s="97">
        <f>VLOOKUP($A182,'[1]2017'!$A$2:$C$269,3,FALSE)</f>
        <v>132</v>
      </c>
      <c r="I182" s="94">
        <f>VLOOKUP($A182,'[1]2018'!$A$2:$C$275,3,FALSE)</f>
        <v>166</v>
      </c>
      <c r="J182" s="98">
        <f>VLOOKUP($A182,'[1]2019'!$A$2:$C$276,3,FALSE)</f>
        <v>157</v>
      </c>
      <c r="K182" s="98">
        <f>VLOOKUP($A182,'[1]2020'!$A$2:$C$280,3,FALSE)</f>
        <v>210</v>
      </c>
      <c r="L182" s="103">
        <f>VLOOKUP($A182,'[1]2021'!$A$2:$C$274,3,FALSE)</f>
        <v>122</v>
      </c>
      <c r="M182" s="98">
        <f>VLOOKUP($A182,'[1]2022'!$A$2:$C$271,3,FALSE)</f>
        <v>196</v>
      </c>
      <c r="N182" s="98">
        <f>VLOOKUP($A182,'[1]2023'!$A$2:$D$275,3,FALSE)</f>
        <v>189</v>
      </c>
    </row>
    <row r="183" spans="1:14" ht="90" x14ac:dyDescent="0.25">
      <c r="A183" s="99">
        <v>303790</v>
      </c>
      <c r="B183" s="100" t="s">
        <v>109</v>
      </c>
      <c r="C183" s="101" t="s">
        <v>3</v>
      </c>
      <c r="D183" s="100"/>
      <c r="E183" s="95">
        <f>VLOOKUP($A183,[1]List2!$1:$1048576,7,FALSE)</f>
        <v>11.15</v>
      </c>
      <c r="F183" s="101">
        <v>30</v>
      </c>
      <c r="G183" s="102">
        <f t="shared" si="2"/>
        <v>334.5</v>
      </c>
      <c r="H183" s="97">
        <f>VLOOKUP($A183,'[1]2017'!$A$2:$C$269,3,FALSE)</f>
        <v>17</v>
      </c>
      <c r="I183" s="94">
        <f>VLOOKUP($A183,'[1]2018'!$A$2:$C$275,3,FALSE)</f>
        <v>1</v>
      </c>
      <c r="J183" s="98">
        <f>VLOOKUP($A183,'[1]2019'!$A$2:$C$276,3,FALSE)</f>
        <v>18</v>
      </c>
      <c r="K183" s="98">
        <f>VLOOKUP($A183,'[1]2020'!$A$2:$C$280,3,FALSE)</f>
        <v>21</v>
      </c>
      <c r="L183" s="103">
        <f>VLOOKUP($A183,'[1]2021'!$A$2:$C$274,3,FALSE)</f>
        <v>12</v>
      </c>
      <c r="M183" s="98">
        <f>VLOOKUP($A183,'[1]2022'!$A$2:$C$271,3,FALSE)</f>
        <v>6</v>
      </c>
      <c r="N183" s="98">
        <f>VLOOKUP($A183,'[1]2023'!$A$2:$D$275,3,FALSE)</f>
        <v>10</v>
      </c>
    </row>
    <row r="184" spans="1:14" ht="135" x14ac:dyDescent="0.25">
      <c r="A184" s="99">
        <v>303280</v>
      </c>
      <c r="B184" s="100" t="s">
        <v>352</v>
      </c>
      <c r="C184" s="101" t="s">
        <v>3</v>
      </c>
      <c r="D184" s="100"/>
      <c r="E184" s="95">
        <f>VLOOKUP($A184,[1]List2!$1:$1048576,7,FALSE)</f>
        <v>2.39</v>
      </c>
      <c r="F184" s="101">
        <v>50</v>
      </c>
      <c r="G184" s="102">
        <f t="shared" si="2"/>
        <v>119.5</v>
      </c>
      <c r="H184" s="97">
        <f>VLOOKUP($A184,'[1]2017'!$A$2:$C$269,3,FALSE)</f>
        <v>15</v>
      </c>
      <c r="I184" s="94">
        <f>VLOOKUP($A184,'[1]2018'!$A$2:$C$275,3,FALSE)</f>
        <v>115</v>
      </c>
      <c r="J184" s="98">
        <f>VLOOKUP($A184,'[1]2019'!$A$2:$C$276,3,FALSE)</f>
        <v>30</v>
      </c>
      <c r="K184" s="98">
        <v>0</v>
      </c>
      <c r="L184" s="103">
        <f>VLOOKUP($A184,'[1]2021'!$A$2:$C$274,3,FALSE)</f>
        <v>35</v>
      </c>
      <c r="M184" s="98">
        <f>VLOOKUP($A184,'[1]2022'!$A$2:$C$271,3,FALSE)</f>
        <v>48</v>
      </c>
      <c r="N184" s="98">
        <f>VLOOKUP($A184,'[1]2023'!$A$2:$D$275,3,FALSE)</f>
        <v>20</v>
      </c>
    </row>
    <row r="185" spans="1:14" ht="135" x14ac:dyDescent="0.25">
      <c r="A185" s="99">
        <v>303284</v>
      </c>
      <c r="B185" s="100" t="s">
        <v>355</v>
      </c>
      <c r="C185" s="101" t="s">
        <v>3</v>
      </c>
      <c r="D185" s="100"/>
      <c r="E185" s="95">
        <f>VLOOKUP($A185,[1]List2!$1:$1048576,7,FALSE)</f>
        <v>2.39</v>
      </c>
      <c r="F185" s="101">
        <v>50</v>
      </c>
      <c r="G185" s="102">
        <f t="shared" si="2"/>
        <v>119.5</v>
      </c>
      <c r="H185" s="97">
        <f>VLOOKUP($A185,'[1]2017'!$A$2:$C$269,3,FALSE)</f>
        <v>47</v>
      </c>
      <c r="I185" s="94">
        <f>VLOOKUP($A185,'[1]2018'!$A$2:$C$275,3,FALSE)</f>
        <v>135</v>
      </c>
      <c r="J185" s="98">
        <f>VLOOKUP($A185,'[1]2019'!$A$2:$C$276,3,FALSE)</f>
        <v>75</v>
      </c>
      <c r="K185" s="98">
        <f>VLOOKUP($A185,'[1]2020'!$A$2:$C$280,3,FALSE)</f>
        <v>45</v>
      </c>
      <c r="L185" s="103">
        <f>VLOOKUP($A185,'[1]2021'!$A$2:$C$274,3,FALSE)</f>
        <v>33</v>
      </c>
      <c r="M185" s="98">
        <f>VLOOKUP($A185,'[1]2022'!$A$2:$C$271,3,FALSE)</f>
        <v>53</v>
      </c>
      <c r="N185" s="98">
        <f>VLOOKUP($A185,'[1]2023'!$A$2:$D$275,3,FALSE)</f>
        <v>33</v>
      </c>
    </row>
    <row r="186" spans="1:14" ht="105" x14ac:dyDescent="0.25">
      <c r="A186" s="99">
        <v>303650</v>
      </c>
      <c r="B186" s="100" t="s">
        <v>126</v>
      </c>
      <c r="C186" s="101" t="s">
        <v>76</v>
      </c>
      <c r="D186" s="100" t="s">
        <v>127</v>
      </c>
      <c r="E186" s="95">
        <f>VLOOKUP($A186,[1]List2!$1:$1048576,7,FALSE)</f>
        <v>13.44</v>
      </c>
      <c r="F186" s="101">
        <v>50</v>
      </c>
      <c r="G186" s="102">
        <f t="shared" si="2"/>
        <v>672</v>
      </c>
      <c r="H186" s="97">
        <f>VLOOKUP($A186,'[1]2017'!$A$2:$C$269,3,FALSE)</f>
        <v>43</v>
      </c>
      <c r="I186" s="94">
        <f>VLOOKUP($A186,'[1]2018'!$A$2:$C$275,3,FALSE)</f>
        <v>9</v>
      </c>
      <c r="J186" s="98">
        <f>VLOOKUP($A186,'[1]2019'!$A$2:$C$276,3,FALSE)</f>
        <v>7</v>
      </c>
      <c r="K186" s="98">
        <f>VLOOKUP($A186,'[1]2020'!$A$2:$C$280,3,FALSE)</f>
        <v>17</v>
      </c>
      <c r="L186" s="103">
        <f>VLOOKUP($A186,'[1]2021'!$A$2:$C$274,3,FALSE)</f>
        <v>9</v>
      </c>
      <c r="M186" s="98">
        <f>VLOOKUP($A186,'[1]2022'!$A$2:$C$271,3,FALSE)</f>
        <v>1</v>
      </c>
      <c r="N186" s="98">
        <f>VLOOKUP($A186,'[1]2023'!$A$2:$D$275,3,FALSE)</f>
        <v>28</v>
      </c>
    </row>
    <row r="187" spans="1:14" ht="105" x14ac:dyDescent="0.25">
      <c r="A187" s="99">
        <v>303426</v>
      </c>
      <c r="B187" s="100" t="s">
        <v>124</v>
      </c>
      <c r="C187" s="101" t="s">
        <v>76</v>
      </c>
      <c r="D187" s="100" t="s">
        <v>125</v>
      </c>
      <c r="E187" s="95">
        <f>VLOOKUP($A187,[1]List2!$1:$1048576,7,FALSE)</f>
        <v>11.04</v>
      </c>
      <c r="F187" s="101">
        <v>30</v>
      </c>
      <c r="G187" s="102">
        <f t="shared" si="2"/>
        <v>331.2</v>
      </c>
      <c r="H187" s="97">
        <f>VLOOKUP($A187,'[1]2017'!$A$2:$C$269,3,FALSE)</f>
        <v>24</v>
      </c>
      <c r="I187" s="94">
        <f>VLOOKUP($A187,'[1]2018'!$A$2:$C$275,3,FALSE)</f>
        <v>14</v>
      </c>
      <c r="J187" s="98">
        <f>VLOOKUP($A187,'[1]2019'!$A$2:$C$276,3,FALSE)</f>
        <v>25</v>
      </c>
      <c r="K187" s="98">
        <f>VLOOKUP($A187,'[1]2020'!$A$2:$C$280,3,FALSE)</f>
        <v>40</v>
      </c>
      <c r="L187" s="103">
        <f>VLOOKUP($A187,'[1]2021'!$A$2:$C$274,3,FALSE)</f>
        <v>23</v>
      </c>
      <c r="M187" s="98">
        <f>VLOOKUP($A187,'[1]2022'!$A$2:$C$271,3,FALSE)</f>
        <v>21</v>
      </c>
      <c r="N187" s="98">
        <f>VLOOKUP($A187,'[1]2023'!$A$2:$D$275,3,FALSE)</f>
        <v>29</v>
      </c>
    </row>
    <row r="188" spans="1:14" ht="120" x14ac:dyDescent="0.25">
      <c r="A188" s="99">
        <v>303340</v>
      </c>
      <c r="B188" s="100" t="s">
        <v>56</v>
      </c>
      <c r="C188" s="101" t="s">
        <v>271</v>
      </c>
      <c r="D188" s="100" t="s">
        <v>271</v>
      </c>
      <c r="E188" s="95">
        <f>VLOOKUP($A188,[1]List2!$1:$1048576,7,FALSE)</f>
        <v>32.75</v>
      </c>
      <c r="F188" s="101">
        <v>10</v>
      </c>
      <c r="G188" s="102">
        <f t="shared" si="2"/>
        <v>327.5</v>
      </c>
      <c r="H188" s="97">
        <f>VLOOKUP($A188,'[1]2017'!$A$2:$C$269,3,FALSE)</f>
        <v>8</v>
      </c>
      <c r="I188" s="94">
        <f>VLOOKUP($A188,'[1]2018'!$A$2:$C$275,3,FALSE)</f>
        <v>18</v>
      </c>
      <c r="J188" s="98">
        <f>VLOOKUP($A188,'[1]2019'!$A$2:$C$276,3,FALSE)</f>
        <v>1</v>
      </c>
      <c r="K188" s="98">
        <f>VLOOKUP($A188,'[1]2020'!$A$2:$C$280,3,FALSE)</f>
        <v>9</v>
      </c>
      <c r="L188" s="103">
        <f>VLOOKUP($A188,'[1]2021'!$A$2:$C$274,3,FALSE)</f>
        <v>6</v>
      </c>
      <c r="M188" s="98">
        <f>VLOOKUP($A188,'[1]2022'!$A$2:$C$271,3,FALSE)</f>
        <v>3</v>
      </c>
      <c r="N188" s="98">
        <f>VLOOKUP($A188,'[1]2023'!$A$2:$D$275,3,FALSE)</f>
        <v>12</v>
      </c>
    </row>
    <row r="189" spans="1:14" ht="60" x14ac:dyDescent="0.25">
      <c r="A189" s="99">
        <v>303545</v>
      </c>
      <c r="B189" s="100" t="s">
        <v>40</v>
      </c>
      <c r="C189" s="101" t="s">
        <v>3</v>
      </c>
      <c r="D189" s="100" t="s">
        <v>267</v>
      </c>
      <c r="E189" s="95">
        <f>VLOOKUP($A189,[1]List2!$1:$1048576,7,FALSE)</f>
        <v>8.3800000000000008</v>
      </c>
      <c r="F189" s="101">
        <v>40</v>
      </c>
      <c r="G189" s="102">
        <f t="shared" si="2"/>
        <v>335.20000000000005</v>
      </c>
      <c r="H189" s="97">
        <f>VLOOKUP($A189,'[1]2017'!$A$2:$C$269,3,FALSE)</f>
        <v>25</v>
      </c>
      <c r="I189" s="94">
        <f>VLOOKUP($A189,'[1]2018'!$A$2:$C$275,3,FALSE)</f>
        <v>77</v>
      </c>
      <c r="J189" s="98">
        <f>VLOOKUP($A189,'[1]2019'!$A$2:$C$276,3,FALSE)</f>
        <v>55</v>
      </c>
      <c r="K189" s="98">
        <f>VLOOKUP($A189,'[1]2020'!$A$2:$C$280,3,FALSE)</f>
        <v>68</v>
      </c>
      <c r="L189" s="103">
        <f>VLOOKUP($A189,'[1]2021'!$A$2:$C$274,3,FALSE)</f>
        <v>69</v>
      </c>
      <c r="M189" s="98">
        <f>VLOOKUP($A189,'[1]2022'!$A$2:$C$271,3,FALSE)</f>
        <v>32</v>
      </c>
      <c r="N189" s="98">
        <f>VLOOKUP($A189,'[1]2023'!$A$2:$D$275,3,FALSE)</f>
        <v>27</v>
      </c>
    </row>
    <row r="190" spans="1:14" ht="75" x14ac:dyDescent="0.25">
      <c r="A190" s="99">
        <v>303312</v>
      </c>
      <c r="B190" s="100" t="s">
        <v>139</v>
      </c>
      <c r="C190" s="101" t="s">
        <v>3</v>
      </c>
      <c r="D190" s="100"/>
      <c r="E190" s="95">
        <f>VLOOKUP($A190,[1]List2!$1:$1048576,7,FALSE)</f>
        <v>37.31</v>
      </c>
      <c r="F190" s="101">
        <v>10</v>
      </c>
      <c r="G190" s="102">
        <f t="shared" si="2"/>
        <v>373.1</v>
      </c>
      <c r="H190" s="97">
        <f>VLOOKUP($A190,'[1]2017'!$A$2:$C$269,3,FALSE)</f>
        <v>3</v>
      </c>
      <c r="I190" s="94">
        <v>0</v>
      </c>
      <c r="J190" s="98">
        <f>VLOOKUP($A190,'[1]2019'!$A$2:$C$276,3,FALSE)</f>
        <v>5</v>
      </c>
      <c r="K190" s="98">
        <f>VLOOKUP($A190,'[1]2020'!$A$2:$C$280,3,FALSE)</f>
        <v>4</v>
      </c>
      <c r="L190" s="103">
        <f>VLOOKUP($A190,'[1]2021'!$A$2:$C$274,3,FALSE)</f>
        <v>10</v>
      </c>
      <c r="M190" s="98">
        <f>VLOOKUP($A190,'[1]2022'!$A$2:$C$271,3,FALSE)</f>
        <v>11</v>
      </c>
      <c r="N190" s="98">
        <f>VLOOKUP($A190,'[1]2023'!$A$2:$D$275,3,FALSE)</f>
        <v>1</v>
      </c>
    </row>
    <row r="191" spans="1:14" ht="75" x14ac:dyDescent="0.25">
      <c r="A191" s="99">
        <v>303317</v>
      </c>
      <c r="B191" s="100" t="s">
        <v>395</v>
      </c>
      <c r="C191" s="101" t="s">
        <v>76</v>
      </c>
      <c r="D191" s="100" t="s">
        <v>400</v>
      </c>
      <c r="E191" s="95">
        <f>VLOOKUP($A191,[1]List2!$1:$1048576,7,FALSE)</f>
        <v>16.68</v>
      </c>
      <c r="F191" s="101">
        <v>30</v>
      </c>
      <c r="G191" s="102">
        <f t="shared" si="2"/>
        <v>500.4</v>
      </c>
      <c r="H191" s="97">
        <f>VLOOKUP($A191,'[1]2017'!$A$2:$C$269,3,FALSE)</f>
        <v>111</v>
      </c>
      <c r="I191" s="94">
        <f>VLOOKUP($A191,'[1]2018'!$A$2:$C$275,3,FALSE)</f>
        <v>167</v>
      </c>
      <c r="J191" s="98">
        <f>VLOOKUP($A191,'[1]2019'!$A$2:$C$276,3,FALSE)</f>
        <v>100</v>
      </c>
      <c r="K191" s="98">
        <f>VLOOKUP($A191,'[1]2020'!$A$2:$C$280,3,FALSE)</f>
        <v>94</v>
      </c>
      <c r="L191" s="103">
        <f>VLOOKUP($A191,'[1]2021'!$A$2:$C$274,3,FALSE)</f>
        <v>101</v>
      </c>
      <c r="M191" s="98">
        <f>VLOOKUP($A191,'[1]2022'!$A$2:$C$271,3,FALSE)</f>
        <v>15</v>
      </c>
      <c r="N191" s="98">
        <f>VLOOKUP($A191,'[1]2023'!$A$2:$D$275,3,FALSE)</f>
        <v>31</v>
      </c>
    </row>
    <row r="192" spans="1:14" ht="165" x14ac:dyDescent="0.25">
      <c r="A192" s="99">
        <v>303287</v>
      </c>
      <c r="B192" s="100" t="s">
        <v>359</v>
      </c>
      <c r="C192" s="101" t="s">
        <v>3</v>
      </c>
      <c r="D192" s="100"/>
      <c r="E192" s="95">
        <f>VLOOKUP($A192,[1]List2!$1:$1048576,7,FALSE)</f>
        <v>2.71</v>
      </c>
      <c r="F192" s="101">
        <v>20</v>
      </c>
      <c r="G192" s="102">
        <f t="shared" si="2"/>
        <v>54.2</v>
      </c>
      <c r="H192" s="97">
        <f>VLOOKUP($A192,'[1]2017'!$A$2:$C$269,3,FALSE)</f>
        <v>70</v>
      </c>
      <c r="I192" s="94">
        <f>VLOOKUP($A192,'[1]2018'!$A$2:$C$275,3,FALSE)</f>
        <v>276</v>
      </c>
      <c r="J192" s="98">
        <f>VLOOKUP($A192,'[1]2019'!$A$2:$C$276,3,FALSE)</f>
        <v>13</v>
      </c>
      <c r="K192" s="98">
        <f>VLOOKUP($A192,'[1]2020'!$A$2:$C$280,3,FALSE)</f>
        <v>38</v>
      </c>
      <c r="L192" s="103">
        <f>VLOOKUP($A192,'[1]2021'!$A$2:$C$274,3,FALSE)</f>
        <v>49</v>
      </c>
      <c r="M192" s="98">
        <f>VLOOKUP($A192,'[1]2022'!$A$2:$C$271,3,FALSE)</f>
        <v>8</v>
      </c>
      <c r="N192" s="98">
        <f>VLOOKUP($A192,'[1]2023'!$A$2:$D$275,3,FALSE)</f>
        <v>15</v>
      </c>
    </row>
    <row r="193" spans="1:14" ht="165" x14ac:dyDescent="0.25">
      <c r="A193" s="99">
        <v>303288</v>
      </c>
      <c r="B193" s="100" t="s">
        <v>360</v>
      </c>
      <c r="C193" s="101" t="s">
        <v>3</v>
      </c>
      <c r="D193" s="100"/>
      <c r="E193" s="95">
        <f>VLOOKUP($A193,[1]List2!$1:$1048576,7,FALSE)</f>
        <v>2.71</v>
      </c>
      <c r="F193" s="101">
        <v>40</v>
      </c>
      <c r="G193" s="102">
        <f t="shared" si="2"/>
        <v>108.4</v>
      </c>
      <c r="H193" s="97">
        <f>VLOOKUP($A193,'[1]2017'!$A$2:$C$269,3,FALSE)</f>
        <v>79</v>
      </c>
      <c r="I193" s="94">
        <f>VLOOKUP($A193,'[1]2018'!$A$2:$C$275,3,FALSE)</f>
        <v>110</v>
      </c>
      <c r="J193" s="98">
        <f>VLOOKUP($A193,'[1]2019'!$A$2:$C$276,3,FALSE)</f>
        <v>52</v>
      </c>
      <c r="K193" s="98">
        <f>VLOOKUP($A193,'[1]2020'!$A$2:$C$280,3,FALSE)</f>
        <v>30</v>
      </c>
      <c r="L193" s="103">
        <f>VLOOKUP($A193,'[1]2021'!$A$2:$C$274,3,FALSE)</f>
        <v>5</v>
      </c>
      <c r="M193" s="98">
        <f>VLOOKUP($A193,'[1]2022'!$A$2:$C$271,3,FALSE)</f>
        <v>3</v>
      </c>
      <c r="N193" s="98">
        <f>VLOOKUP($A193,'[1]2023'!$A$2:$D$275,3,FALSE)</f>
        <v>28</v>
      </c>
    </row>
    <row r="194" spans="1:14" ht="165" x14ac:dyDescent="0.25">
      <c r="A194" s="99">
        <v>303289</v>
      </c>
      <c r="B194" s="100" t="s">
        <v>361</v>
      </c>
      <c r="C194" s="101" t="s">
        <v>3</v>
      </c>
      <c r="D194" s="100"/>
      <c r="E194" s="95">
        <f>VLOOKUP($A194,[1]List2!$1:$1048576,7,FALSE)</f>
        <v>2.71</v>
      </c>
      <c r="F194" s="101">
        <v>70</v>
      </c>
      <c r="G194" s="102">
        <f t="shared" si="2"/>
        <v>189.7</v>
      </c>
      <c r="H194" s="97">
        <f>VLOOKUP($A194,'[1]2017'!$A$2:$C$269,3,FALSE)</f>
        <v>87</v>
      </c>
      <c r="I194" s="94">
        <f>VLOOKUP($A194,'[1]2018'!$A$2:$C$275,3,FALSE)</f>
        <v>125</v>
      </c>
      <c r="J194" s="98">
        <f>VLOOKUP($A194,'[1]2019'!$A$2:$C$276,3,FALSE)</f>
        <v>31</v>
      </c>
      <c r="K194" s="98">
        <f>VLOOKUP($A194,'[1]2020'!$A$2:$C$280,3,FALSE)</f>
        <v>68</v>
      </c>
      <c r="L194" s="103">
        <f>VLOOKUP($A194,'[1]2021'!$A$2:$C$274,3,FALSE)</f>
        <v>54</v>
      </c>
      <c r="M194" s="98">
        <f>VLOOKUP($A194,'[1]2022'!$A$2:$C$271,3,FALSE)</f>
        <v>25</v>
      </c>
      <c r="N194" s="98">
        <f>VLOOKUP($A194,'[1]2023'!$A$2:$D$275,3,FALSE)</f>
        <v>60</v>
      </c>
    </row>
    <row r="195" spans="1:14" ht="75" x14ac:dyDescent="0.25">
      <c r="A195" s="99">
        <v>303596</v>
      </c>
      <c r="B195" s="100" t="s">
        <v>181</v>
      </c>
      <c r="C195" s="101" t="s">
        <v>3</v>
      </c>
      <c r="D195" s="100"/>
      <c r="E195" s="95">
        <f>VLOOKUP($A195,[1]List2!$1:$1048576,7,FALSE)</f>
        <v>39.700000000000003</v>
      </c>
      <c r="F195" s="101">
        <v>10</v>
      </c>
      <c r="G195" s="102">
        <f t="shared" ref="G195:G258" si="3">E195*F195</f>
        <v>397</v>
      </c>
      <c r="H195" s="97">
        <f>VLOOKUP($A195,'[1]2017'!$A$2:$C$269,3,FALSE)</f>
        <v>20</v>
      </c>
      <c r="I195" s="94">
        <f>VLOOKUP($A195,'[1]2018'!$A$2:$C$275,3,FALSE)</f>
        <v>13</v>
      </c>
      <c r="J195" s="98">
        <f>VLOOKUP($A195,'[1]2019'!$A$2:$C$276,3,FALSE)</f>
        <v>11</v>
      </c>
      <c r="K195" s="98">
        <f>VLOOKUP($A195,'[1]2020'!$A$2:$C$280,3,FALSE)</f>
        <v>21</v>
      </c>
      <c r="L195" s="103">
        <f>VLOOKUP($A195,'[1]2021'!$A$2:$C$274,3,FALSE)</f>
        <v>11</v>
      </c>
      <c r="M195" s="98">
        <f>VLOOKUP($A195,'[1]2022'!$A$2:$C$271,3,FALSE)</f>
        <v>9</v>
      </c>
      <c r="N195" s="98">
        <f>VLOOKUP($A195,'[1]2023'!$A$2:$D$275,3,FALSE)</f>
        <v>5</v>
      </c>
    </row>
    <row r="196" spans="1:14" ht="60" x14ac:dyDescent="0.25">
      <c r="A196" s="99">
        <v>303663</v>
      </c>
      <c r="B196" s="100" t="s">
        <v>92</v>
      </c>
      <c r="C196" s="101" t="s">
        <v>76</v>
      </c>
      <c r="D196" s="100" t="s">
        <v>80</v>
      </c>
      <c r="E196" s="95">
        <f>VLOOKUP($A196,[1]List2!$1:$1048576,7,FALSE)</f>
        <v>25.2</v>
      </c>
      <c r="F196" s="101">
        <v>10</v>
      </c>
      <c r="G196" s="102">
        <f t="shared" si="3"/>
        <v>252</v>
      </c>
      <c r="H196" s="97">
        <f>VLOOKUP($A196,'[1]2017'!$A$2:$C$269,3,FALSE)</f>
        <v>1</v>
      </c>
      <c r="I196" s="94">
        <f>VLOOKUP($A196,'[1]2018'!$A$2:$C$275,3,FALSE)</f>
        <v>3</v>
      </c>
      <c r="J196" s="98">
        <v>0</v>
      </c>
      <c r="K196" s="98">
        <f>VLOOKUP($A196,'[1]2020'!$A$2:$C$280,3,FALSE)</f>
        <v>8</v>
      </c>
      <c r="L196" s="103">
        <v>0</v>
      </c>
      <c r="M196" s="98">
        <f>VLOOKUP($A196,'[1]2022'!$A$2:$C$271,3,FALSE)</f>
        <v>2</v>
      </c>
      <c r="N196" s="98">
        <f>VLOOKUP($A196,'[1]2023'!$A$2:$D$275,3,FALSE)</f>
        <v>2</v>
      </c>
    </row>
    <row r="197" spans="1:14" ht="105" x14ac:dyDescent="0.25">
      <c r="A197" s="99">
        <v>303296</v>
      </c>
      <c r="B197" s="100" t="s">
        <v>417</v>
      </c>
      <c r="C197" s="101" t="s">
        <v>3</v>
      </c>
      <c r="D197" s="100" t="s">
        <v>267</v>
      </c>
      <c r="E197" s="95">
        <f>VLOOKUP($A197,[1]List2!$1:$1048576,7,FALSE)</f>
        <v>0.64</v>
      </c>
      <c r="F197" s="101">
        <v>3000</v>
      </c>
      <c r="G197" s="102">
        <f t="shared" si="3"/>
        <v>1920</v>
      </c>
      <c r="H197" s="97">
        <f>VLOOKUP($A197,'[1]2017'!$A$2:$C$269,3,FALSE)</f>
        <v>2165</v>
      </c>
      <c r="I197" s="94">
        <f>VLOOKUP($A197,'[1]2018'!$A$2:$C$275,3,FALSE)</f>
        <v>307</v>
      </c>
      <c r="J197" s="98">
        <f>VLOOKUP($A197,'[1]2019'!$A$2:$C$276,3,FALSE)</f>
        <v>215</v>
      </c>
      <c r="K197" s="98">
        <f>VLOOKUP($A197,'[1]2020'!$A$2:$C$280,3,FALSE)</f>
        <v>1947</v>
      </c>
      <c r="L197" s="103">
        <f>VLOOKUP($A197,'[1]2021'!$A$2:$C$274,3,FALSE)</f>
        <v>1600</v>
      </c>
      <c r="M197" s="98">
        <f>VLOOKUP($A197,'[1]2022'!$A$2:$C$271,3,FALSE)</f>
        <v>409</v>
      </c>
      <c r="N197" s="98">
        <f>VLOOKUP($A197,'[1]2023'!$A$2:$D$275,3,FALSE)</f>
        <v>3011</v>
      </c>
    </row>
    <row r="198" spans="1:14" ht="75" x14ac:dyDescent="0.25">
      <c r="A198" s="99">
        <v>303658</v>
      </c>
      <c r="B198" s="100" t="s">
        <v>111</v>
      </c>
      <c r="C198" s="101" t="s">
        <v>3</v>
      </c>
      <c r="D198" s="100"/>
      <c r="E198" s="95">
        <f>VLOOKUP($A198,[1]List2!$1:$1048576,7,FALSE)</f>
        <v>5.76</v>
      </c>
      <c r="F198" s="101">
        <v>85</v>
      </c>
      <c r="G198" s="102">
        <f t="shared" si="3"/>
        <v>489.59999999999997</v>
      </c>
      <c r="H198" s="97">
        <f>VLOOKUP($A198,'[1]2017'!$A$2:$C$269,3,FALSE)</f>
        <v>86</v>
      </c>
      <c r="I198" s="94">
        <f>VLOOKUP($A198,'[1]2018'!$A$2:$C$275,3,FALSE)</f>
        <v>26</v>
      </c>
      <c r="J198" s="98">
        <f>VLOOKUP($A198,'[1]2019'!$A$2:$C$276,3,FALSE)</f>
        <v>41</v>
      </c>
      <c r="K198" s="98">
        <f>VLOOKUP($A198,'[1]2020'!$A$2:$C$280,3,FALSE)</f>
        <v>51</v>
      </c>
      <c r="L198" s="103">
        <f>VLOOKUP($A198,'[1]2021'!$A$2:$C$274,3,FALSE)</f>
        <v>11</v>
      </c>
      <c r="M198" s="98">
        <f>VLOOKUP($A198,'[1]2022'!$A$2:$C$271,3,FALSE)</f>
        <v>11</v>
      </c>
      <c r="N198" s="98">
        <f>VLOOKUP($A198,'[1]2023'!$A$2:$D$275,3,FALSE)</f>
        <v>86</v>
      </c>
    </row>
    <row r="199" spans="1:14" ht="45" x14ac:dyDescent="0.25">
      <c r="A199" s="99">
        <v>303419</v>
      </c>
      <c r="B199" s="100" t="s">
        <v>117</v>
      </c>
      <c r="C199" s="101" t="s">
        <v>3</v>
      </c>
      <c r="D199" s="100"/>
      <c r="E199" s="95">
        <f>VLOOKUP($A199,[1]List2!$1:$1048576,7,FALSE)</f>
        <v>30.48</v>
      </c>
      <c r="F199" s="101">
        <v>20</v>
      </c>
      <c r="G199" s="102">
        <f t="shared" si="3"/>
        <v>609.6</v>
      </c>
      <c r="H199" s="97">
        <f>VLOOKUP($A199,'[1]2017'!$A$2:$C$269,3,FALSE)</f>
        <v>18</v>
      </c>
      <c r="I199" s="94">
        <f>VLOOKUP($A199,'[1]2018'!$A$2:$C$275,3,FALSE)</f>
        <v>19</v>
      </c>
      <c r="J199" s="98">
        <f>VLOOKUP($A199,'[1]2019'!$A$2:$C$276,3,FALSE)</f>
        <v>17</v>
      </c>
      <c r="K199" s="98">
        <f>VLOOKUP($A199,'[1]2020'!$A$2:$C$280,3,FALSE)</f>
        <v>50</v>
      </c>
      <c r="L199" s="103">
        <f>VLOOKUP($A199,'[1]2021'!$A$2:$C$274,3,FALSE)</f>
        <v>28</v>
      </c>
      <c r="M199" s="98">
        <f>VLOOKUP($A199,'[1]2022'!$A$2:$C$271,3,FALSE)</f>
        <v>9</v>
      </c>
      <c r="N199" s="98">
        <f>VLOOKUP($A199,'[1]2023'!$A$2:$D$275,3,FALSE)</f>
        <v>20</v>
      </c>
    </row>
    <row r="200" spans="1:14" ht="90" x14ac:dyDescent="0.25">
      <c r="A200" s="99">
        <v>303295</v>
      </c>
      <c r="B200" s="100" t="s">
        <v>323</v>
      </c>
      <c r="C200" s="101" t="s">
        <v>3</v>
      </c>
      <c r="D200" s="100" t="s">
        <v>267</v>
      </c>
      <c r="E200" s="95">
        <f>VLOOKUP($A200,[1]List2!$1:$1048576,7,FALSE)</f>
        <v>1.68</v>
      </c>
      <c r="F200" s="101">
        <v>2100</v>
      </c>
      <c r="G200" s="102">
        <f t="shared" si="3"/>
        <v>3528</v>
      </c>
      <c r="H200" s="97">
        <f>VLOOKUP($A200,'[1]2017'!$A$2:$C$269,3,FALSE)</f>
        <v>2110</v>
      </c>
      <c r="I200" s="94">
        <f>VLOOKUP($A200,'[1]2018'!$A$2:$C$275,3,FALSE)</f>
        <v>487</v>
      </c>
      <c r="J200" s="98">
        <f>VLOOKUP($A200,'[1]2019'!$A$2:$C$276,3,FALSE)</f>
        <v>122</v>
      </c>
      <c r="K200" s="98">
        <f>VLOOKUP($A200,'[1]2020'!$A$2:$C$280,3,FALSE)</f>
        <v>906</v>
      </c>
      <c r="L200" s="103">
        <f>VLOOKUP($A200,'[1]2021'!$A$2:$C$274,3,FALSE)</f>
        <v>450</v>
      </c>
      <c r="M200" s="98">
        <v>1770</v>
      </c>
      <c r="N200" s="98">
        <f>VLOOKUP($A200,'[1]2023'!$A$2:$D$275,3,FALSE)</f>
        <v>2009</v>
      </c>
    </row>
    <row r="201" spans="1:14" ht="90" x14ac:dyDescent="0.25">
      <c r="A201" s="99">
        <v>303347</v>
      </c>
      <c r="B201" s="100" t="s">
        <v>152</v>
      </c>
      <c r="C201" s="101" t="s">
        <v>3</v>
      </c>
      <c r="D201" s="100"/>
      <c r="E201" s="95">
        <f>VLOOKUP($A201,[1]List2!$1:$1048576,7,FALSE)</f>
        <v>1.5</v>
      </c>
      <c r="F201" s="101">
        <v>120</v>
      </c>
      <c r="G201" s="102">
        <f t="shared" si="3"/>
        <v>180</v>
      </c>
      <c r="H201" s="97">
        <f>VLOOKUP($A201,'[1]2017'!$A$2:$C$269,3,FALSE)</f>
        <v>31</v>
      </c>
      <c r="I201" s="94">
        <f>VLOOKUP($A201,'[1]2018'!$A$2:$C$275,3,FALSE)</f>
        <v>188</v>
      </c>
      <c r="J201" s="98">
        <f>VLOOKUP($A201,'[1]2019'!$A$2:$C$276,3,FALSE)</f>
        <v>251</v>
      </c>
      <c r="K201" s="98">
        <f>VLOOKUP($A201,'[1]2020'!$A$2:$C$280,3,FALSE)</f>
        <v>36</v>
      </c>
      <c r="L201" s="103">
        <f>VLOOKUP($A201,'[1]2021'!$A$2:$C$274,3,FALSE)</f>
        <v>75</v>
      </c>
      <c r="M201" s="98">
        <f>VLOOKUP($A201,'[1]2022'!$A$2:$C$271,3,FALSE)</f>
        <v>146</v>
      </c>
      <c r="N201" s="98">
        <f>VLOOKUP($A201,'[1]2023'!$A$2:$D$275,3,FALSE)</f>
        <v>114</v>
      </c>
    </row>
    <row r="202" spans="1:14" ht="75" x14ac:dyDescent="0.25">
      <c r="A202" s="99">
        <v>303467</v>
      </c>
      <c r="B202" s="100" t="s">
        <v>326</v>
      </c>
      <c r="C202" s="101" t="s">
        <v>3</v>
      </c>
      <c r="D202" s="100" t="s">
        <v>267</v>
      </c>
      <c r="E202" s="95">
        <f>VLOOKUP($A202,[1]List2!$1:$1048576,7,FALSE)</f>
        <v>4.91</v>
      </c>
      <c r="F202" s="101">
        <v>20</v>
      </c>
      <c r="G202" s="102">
        <f t="shared" si="3"/>
        <v>98.2</v>
      </c>
      <c r="H202" s="97">
        <f>VLOOKUP($A202,'[1]2017'!$A$2:$C$269,3,FALSE)</f>
        <v>300</v>
      </c>
      <c r="I202" s="94">
        <f>VLOOKUP($A202,'[1]2018'!$A$2:$C$275,3,FALSE)</f>
        <v>103</v>
      </c>
      <c r="J202" s="98">
        <v>0</v>
      </c>
      <c r="K202" s="98">
        <f>VLOOKUP($A202,'[1]2020'!$A$2:$C$280,3,FALSE)</f>
        <v>100</v>
      </c>
      <c r="L202" s="103">
        <v>0</v>
      </c>
      <c r="M202" s="98">
        <f>VLOOKUP($A202,'[1]2022'!$A$2:$C$271,3,FALSE)</f>
        <v>40</v>
      </c>
      <c r="N202" s="98">
        <v>0</v>
      </c>
    </row>
    <row r="203" spans="1:14" ht="75" x14ac:dyDescent="0.25">
      <c r="A203" s="99">
        <v>303245</v>
      </c>
      <c r="B203" s="100" t="s">
        <v>29</v>
      </c>
      <c r="C203" s="101" t="s">
        <v>3</v>
      </c>
      <c r="D203" s="100" t="s">
        <v>267</v>
      </c>
      <c r="E203" s="95">
        <f>VLOOKUP($A203,[1]List2!$1:$1048576,7,FALSE)</f>
        <v>3.71</v>
      </c>
      <c r="F203" s="101">
        <v>40</v>
      </c>
      <c r="G203" s="102">
        <f t="shared" si="3"/>
        <v>148.4</v>
      </c>
      <c r="H203" s="97">
        <f>VLOOKUP($A203,'[1]2017'!$A$2:$C$269,3,FALSE)</f>
        <v>79</v>
      </c>
      <c r="I203" s="94">
        <f>VLOOKUP($A203,'[1]2018'!$A$2:$C$275,3,FALSE)</f>
        <v>18</v>
      </c>
      <c r="J203" s="98">
        <f>VLOOKUP($A203,'[1]2019'!$A$2:$C$276,3,FALSE)</f>
        <v>77</v>
      </c>
      <c r="K203" s="98">
        <f>VLOOKUP($A203,'[1]2020'!$A$2:$C$280,3,FALSE)</f>
        <v>63</v>
      </c>
      <c r="L203" s="103">
        <f>VLOOKUP($A203,'[1]2021'!$A$2:$C$274,3,FALSE)</f>
        <v>20</v>
      </c>
      <c r="M203" s="98">
        <f>VLOOKUP($A203,'[1]2022'!$A$2:$C$271,3,FALSE)</f>
        <v>19</v>
      </c>
      <c r="N203" s="98">
        <f>VLOOKUP($A203,'[1]2023'!$A$2:$D$275,3,FALSE)</f>
        <v>12</v>
      </c>
    </row>
    <row r="204" spans="1:14" ht="75" x14ac:dyDescent="0.25">
      <c r="A204" s="99">
        <v>303324</v>
      </c>
      <c r="B204" s="100" t="s">
        <v>70</v>
      </c>
      <c r="C204" s="101" t="s">
        <v>3</v>
      </c>
      <c r="D204" s="100" t="s">
        <v>267</v>
      </c>
      <c r="E204" s="95">
        <f>VLOOKUP($A204,[1]List2!$1:$1048576,7,FALSE)</f>
        <v>2.76</v>
      </c>
      <c r="F204" s="101">
        <v>100</v>
      </c>
      <c r="G204" s="102">
        <f t="shared" si="3"/>
        <v>276</v>
      </c>
      <c r="H204" s="97">
        <f>VLOOKUP($A204,'[1]2017'!$A$2:$C$269,3,FALSE)</f>
        <v>87</v>
      </c>
      <c r="I204" s="94">
        <f>VLOOKUP($A204,'[1]2018'!$A$2:$C$275,3,FALSE)</f>
        <v>82</v>
      </c>
      <c r="J204" s="98">
        <f>VLOOKUP($A204,'[1]2019'!$A$2:$C$276,3,FALSE)</f>
        <v>64</v>
      </c>
      <c r="K204" s="98">
        <f>VLOOKUP($A204,'[1]2020'!$A$2:$C$280,3,FALSE)</f>
        <v>394</v>
      </c>
      <c r="L204" s="103">
        <f>VLOOKUP($A204,'[1]2021'!$A$2:$C$274,3,FALSE)</f>
        <v>203</v>
      </c>
      <c r="M204" s="98">
        <f>VLOOKUP($A204,'[1]2022'!$A$2:$C$271,3,FALSE)</f>
        <v>102</v>
      </c>
      <c r="N204" s="98">
        <f>VLOOKUP($A204,'[1]2023'!$A$2:$D$275,3,FALSE)</f>
        <v>96</v>
      </c>
    </row>
    <row r="205" spans="1:14" ht="45" x14ac:dyDescent="0.25">
      <c r="A205" s="99">
        <v>303651</v>
      </c>
      <c r="B205" s="100" t="s">
        <v>122</v>
      </c>
      <c r="C205" s="101" t="s">
        <v>76</v>
      </c>
      <c r="D205" s="100" t="s">
        <v>121</v>
      </c>
      <c r="E205" s="95">
        <f>VLOOKUP($A205,[1]List2!$1:$1048576,7,FALSE)</f>
        <v>3.06</v>
      </c>
      <c r="F205" s="101">
        <v>100</v>
      </c>
      <c r="G205" s="102">
        <f t="shared" si="3"/>
        <v>306</v>
      </c>
      <c r="H205" s="97">
        <f>VLOOKUP($A205,'[1]2017'!$A$2:$C$269,3,FALSE)</f>
        <v>22</v>
      </c>
      <c r="I205" s="94">
        <f>VLOOKUP($A205,'[1]2018'!$A$2:$C$275,3,FALSE)</f>
        <v>38</v>
      </c>
      <c r="J205" s="98">
        <f>VLOOKUP($A205,'[1]2019'!$A$2:$C$276,3,FALSE)</f>
        <v>10</v>
      </c>
      <c r="K205" s="98">
        <f>VLOOKUP($A205,'[1]2020'!$A$2:$C$280,3,FALSE)</f>
        <v>27</v>
      </c>
      <c r="L205" s="103">
        <f>VLOOKUP($A205,'[1]2021'!$A$2:$C$274,3,FALSE)</f>
        <v>11</v>
      </c>
      <c r="M205" s="98">
        <f>VLOOKUP($A205,'[1]2022'!$A$2:$C$271,3,FALSE)</f>
        <v>39</v>
      </c>
      <c r="N205" s="98">
        <f>VLOOKUP($A205,'[1]2023'!$A$2:$D$275,3,FALSE)</f>
        <v>66</v>
      </c>
    </row>
    <row r="206" spans="1:14" ht="105" x14ac:dyDescent="0.25">
      <c r="A206" s="99">
        <v>303363</v>
      </c>
      <c r="B206" s="100" t="s">
        <v>104</v>
      </c>
      <c r="C206" s="101" t="s">
        <v>3</v>
      </c>
      <c r="D206" s="100"/>
      <c r="E206" s="95">
        <f>VLOOKUP($A206,[1]List2!$1:$1048576,7,FALSE)</f>
        <v>28.63</v>
      </c>
      <c r="F206" s="101">
        <v>10</v>
      </c>
      <c r="G206" s="102">
        <f t="shared" si="3"/>
        <v>286.3</v>
      </c>
      <c r="H206" s="97">
        <f>VLOOKUP($A206,'[1]2017'!$A$2:$C$269,3,FALSE)</f>
        <v>5</v>
      </c>
      <c r="I206" s="94">
        <f>VLOOKUP($A206,'[1]2018'!$A$2:$C$275,3,FALSE)</f>
        <v>12</v>
      </c>
      <c r="J206" s="98">
        <f>VLOOKUP($A206,'[1]2019'!$A$2:$C$276,3,FALSE)</f>
        <v>6</v>
      </c>
      <c r="K206" s="98">
        <f>VLOOKUP($A206,'[1]2020'!$A$2:$C$280,3,FALSE)</f>
        <v>5</v>
      </c>
      <c r="L206" s="103">
        <f>VLOOKUP($A206,'[1]2021'!$A$2:$C$274,3,FALSE)</f>
        <v>4</v>
      </c>
      <c r="M206" s="98">
        <f>VLOOKUP($A206,'[1]2022'!$A$2:$C$271,3,FALSE)</f>
        <v>14</v>
      </c>
      <c r="N206" s="98">
        <f>VLOOKUP($A206,'[1]2023'!$A$2:$D$275,3,FALSE)</f>
        <v>9</v>
      </c>
    </row>
    <row r="207" spans="1:14" ht="105" x14ac:dyDescent="0.25">
      <c r="A207" s="99">
        <v>303653</v>
      </c>
      <c r="B207" s="100" t="s">
        <v>100</v>
      </c>
      <c r="C207" s="101" t="s">
        <v>3</v>
      </c>
      <c r="D207" s="100"/>
      <c r="E207" s="95">
        <f>VLOOKUP($A207,[1]List2!$1:$1048576,7,FALSE)</f>
        <v>25.34</v>
      </c>
      <c r="F207" s="101">
        <v>10</v>
      </c>
      <c r="G207" s="102">
        <f t="shared" si="3"/>
        <v>253.4</v>
      </c>
      <c r="H207" s="97">
        <f>VLOOKUP($A207,'[1]2017'!$A$2:$C$269,3,FALSE)</f>
        <v>8</v>
      </c>
      <c r="I207" s="94">
        <f>VLOOKUP($A207,'[1]2018'!$A$2:$C$275,3,FALSE)</f>
        <v>7</v>
      </c>
      <c r="J207" s="98">
        <f>VLOOKUP($A207,'[1]2019'!$A$2:$C$276,3,FALSE)</f>
        <v>3</v>
      </c>
      <c r="K207" s="98">
        <f>VLOOKUP($A207,'[1]2020'!$A$2:$C$280,3,FALSE)</f>
        <v>6</v>
      </c>
      <c r="L207" s="103">
        <f>VLOOKUP($A207,'[1]2021'!$A$2:$C$274,3,FALSE)</f>
        <v>1</v>
      </c>
      <c r="M207" s="98">
        <f>VLOOKUP($A207,'[1]2022'!$A$2:$C$271,3,FALSE)</f>
        <v>3</v>
      </c>
      <c r="N207" s="98">
        <f>VLOOKUP($A207,'[1]2023'!$A$2:$D$275,3,FALSE)</f>
        <v>3</v>
      </c>
    </row>
    <row r="208" spans="1:14" ht="45" x14ac:dyDescent="0.25">
      <c r="A208" s="99">
        <v>303350</v>
      </c>
      <c r="B208" s="100" t="s">
        <v>103</v>
      </c>
      <c r="C208" s="101" t="s">
        <v>76</v>
      </c>
      <c r="D208" s="100" t="s">
        <v>129</v>
      </c>
      <c r="E208" s="95">
        <f>VLOOKUP($A208,[1]List2!$1:$1048576,7,FALSE)</f>
        <v>28.2</v>
      </c>
      <c r="F208" s="101">
        <v>10</v>
      </c>
      <c r="G208" s="102">
        <f t="shared" si="3"/>
        <v>282</v>
      </c>
      <c r="H208" s="97">
        <v>0</v>
      </c>
      <c r="I208" s="94">
        <f>VLOOKUP($A208,'[1]2018'!$A$2:$C$275,3,FALSE)</f>
        <v>2</v>
      </c>
      <c r="J208" s="98">
        <v>0</v>
      </c>
      <c r="K208" s="98">
        <f>VLOOKUP($A208,'[1]2020'!$A$2:$C$280,3,FALSE)</f>
        <v>1</v>
      </c>
      <c r="L208" s="103">
        <f>VLOOKUP($A208,'[1]2021'!$A$2:$C$274,3,FALSE)</f>
        <v>1</v>
      </c>
      <c r="M208" s="98">
        <f>VLOOKUP($A208,'[1]2022'!$A$2:$C$271,3,FALSE)</f>
        <v>2</v>
      </c>
      <c r="N208" s="98">
        <f>VLOOKUP($A208,'[1]2023'!$A$2:$D$275,3,FALSE)</f>
        <v>2</v>
      </c>
    </row>
    <row r="209" spans="1:14" ht="75" x14ac:dyDescent="0.25">
      <c r="A209" s="99">
        <v>303496</v>
      </c>
      <c r="B209" s="100" t="s">
        <v>242</v>
      </c>
      <c r="C209" s="101" t="s">
        <v>3</v>
      </c>
      <c r="D209" s="100" t="s">
        <v>3</v>
      </c>
      <c r="E209" s="95">
        <f>VLOOKUP($A209,[1]List2!$1:$1048576,7,FALSE)</f>
        <v>6.72</v>
      </c>
      <c r="F209" s="101">
        <v>140</v>
      </c>
      <c r="G209" s="102">
        <f t="shared" si="3"/>
        <v>940.8</v>
      </c>
      <c r="H209" s="97">
        <f>VLOOKUP($A209,'[1]2017'!$A$2:$C$269,3,FALSE)</f>
        <v>50</v>
      </c>
      <c r="I209" s="94">
        <f>VLOOKUP($A209,'[1]2018'!$A$2:$C$275,3,FALSE)</f>
        <v>44</v>
      </c>
      <c r="J209" s="98">
        <f>VLOOKUP($A209,'[1]2019'!$A$2:$C$276,3,FALSE)</f>
        <v>65</v>
      </c>
      <c r="K209" s="98">
        <f>VLOOKUP($A209,'[1]2020'!$A$2:$C$280,3,FALSE)</f>
        <v>47</v>
      </c>
      <c r="L209" s="103">
        <f>VLOOKUP($A209,'[1]2021'!$A$2:$C$274,3,FALSE)</f>
        <v>50</v>
      </c>
      <c r="M209" s="98">
        <v>216</v>
      </c>
      <c r="N209" s="98">
        <f>VLOOKUP($A209,'[1]2023'!$A$2:$D$275,3,FALSE)</f>
        <v>125</v>
      </c>
    </row>
    <row r="210" spans="1:14" ht="90" x14ac:dyDescent="0.25">
      <c r="A210" s="99">
        <v>303556</v>
      </c>
      <c r="B210" s="100" t="s">
        <v>137</v>
      </c>
      <c r="C210" s="101" t="s">
        <v>3</v>
      </c>
      <c r="D210" s="100"/>
      <c r="E210" s="95">
        <f>VLOOKUP($A210,[1]List2!$1:$1048576,7,FALSE)</f>
        <v>27</v>
      </c>
      <c r="F210" s="101">
        <v>40</v>
      </c>
      <c r="G210" s="102">
        <f t="shared" si="3"/>
        <v>1080</v>
      </c>
      <c r="H210" s="97">
        <f>VLOOKUP($A210,'[1]2017'!$A$2:$C$269,3,FALSE)</f>
        <v>15</v>
      </c>
      <c r="I210" s="94">
        <f>VLOOKUP($A210,'[1]2018'!$A$2:$C$275,3,FALSE)</f>
        <v>8</v>
      </c>
      <c r="J210" s="98">
        <f>VLOOKUP($A210,'[1]2019'!$A$2:$C$276,3,FALSE)</f>
        <v>13</v>
      </c>
      <c r="K210" s="98">
        <f>VLOOKUP($A210,'[1]2020'!$A$2:$C$280,3,FALSE)</f>
        <v>16</v>
      </c>
      <c r="L210" s="103">
        <f>VLOOKUP($A210,'[1]2021'!$A$2:$C$274,3,FALSE)</f>
        <v>9</v>
      </c>
      <c r="M210" s="98">
        <f>VLOOKUP($A210,'[1]2022'!$A$2:$C$271,3,FALSE)</f>
        <v>4</v>
      </c>
      <c r="N210" s="98">
        <f>VLOOKUP($A210,'[1]2023'!$A$2:$D$275,3,FALSE)</f>
        <v>51</v>
      </c>
    </row>
    <row r="211" spans="1:14" ht="120" x14ac:dyDescent="0.25">
      <c r="A211" s="99">
        <v>303554</v>
      </c>
      <c r="B211" s="100" t="s">
        <v>315</v>
      </c>
      <c r="C211" s="101" t="s">
        <v>3</v>
      </c>
      <c r="D211" s="100"/>
      <c r="E211" s="95">
        <f>VLOOKUP($A211,[1]List2!$1:$1048576,7,FALSE)</f>
        <v>6.86</v>
      </c>
      <c r="F211" s="101">
        <v>120</v>
      </c>
      <c r="G211" s="102">
        <f t="shared" si="3"/>
        <v>823.2</v>
      </c>
      <c r="H211" s="97">
        <f>VLOOKUP($A211,'[1]2017'!$A$2:$C$269,3,FALSE)</f>
        <v>245</v>
      </c>
      <c r="I211" s="94">
        <f>VLOOKUP($A211,'[1]2018'!$A$2:$C$275,3,FALSE)</f>
        <v>175</v>
      </c>
      <c r="J211" s="98">
        <f>VLOOKUP($A211,'[1]2019'!$A$2:$C$276,3,FALSE)</f>
        <v>70</v>
      </c>
      <c r="K211" s="98">
        <f>VLOOKUP($A211,'[1]2020'!$A$2:$C$280,3,FALSE)</f>
        <v>31</v>
      </c>
      <c r="L211" s="103">
        <f>VLOOKUP($A211,'[1]2021'!$A$2:$C$274,3,FALSE)</f>
        <v>260</v>
      </c>
      <c r="M211" s="98">
        <f>VLOOKUP($A211,'[1]2022'!$A$2:$C$271,3,FALSE)</f>
        <v>190</v>
      </c>
      <c r="N211" s="98">
        <f>VLOOKUP($A211,'[1]2023'!$A$2:$D$275,3,FALSE)</f>
        <v>95</v>
      </c>
    </row>
    <row r="212" spans="1:14" ht="60" x14ac:dyDescent="0.25">
      <c r="A212" s="99">
        <v>303422</v>
      </c>
      <c r="B212" s="100" t="s">
        <v>118</v>
      </c>
      <c r="C212" s="101" t="s">
        <v>3</v>
      </c>
      <c r="D212" s="100"/>
      <c r="E212" s="95">
        <f>VLOOKUP($A212,[1]List2!$1:$1048576,7,FALSE)</f>
        <v>27.36</v>
      </c>
      <c r="F212" s="101">
        <v>10</v>
      </c>
      <c r="G212" s="102">
        <f t="shared" si="3"/>
        <v>273.60000000000002</v>
      </c>
      <c r="H212" s="97">
        <f>VLOOKUP($A212,'[1]2017'!$A$2:$C$269,3,FALSE)</f>
        <v>7</v>
      </c>
      <c r="I212" s="94">
        <f>VLOOKUP($A212,'[1]2018'!$A$2:$C$275,3,FALSE)</f>
        <v>15</v>
      </c>
      <c r="J212" s="98">
        <f>VLOOKUP($A212,'[1]2019'!$A$2:$C$276,3,FALSE)</f>
        <v>2</v>
      </c>
      <c r="K212" s="98">
        <f>VLOOKUP($A212,'[1]2020'!$A$2:$C$280,3,FALSE)</f>
        <v>8</v>
      </c>
      <c r="L212" s="103">
        <f>VLOOKUP($A212,'[1]2021'!$A$2:$C$274,3,FALSE)</f>
        <v>3</v>
      </c>
      <c r="M212" s="98">
        <f>VLOOKUP($A212,'[1]2022'!$A$2:$C$271,3,FALSE)</f>
        <v>3</v>
      </c>
      <c r="N212" s="98">
        <f>VLOOKUP($A212,'[1]2023'!$A$2:$D$275,3,FALSE)</f>
        <v>2</v>
      </c>
    </row>
    <row r="213" spans="1:14" ht="105" x14ac:dyDescent="0.25">
      <c r="A213" s="99">
        <v>303293</v>
      </c>
      <c r="B213" s="100" t="s">
        <v>321</v>
      </c>
      <c r="C213" s="101" t="s">
        <v>3</v>
      </c>
      <c r="D213" s="100" t="s">
        <v>267</v>
      </c>
      <c r="E213" s="95">
        <f>VLOOKUP($A213,[1]List2!$1:$1048576,7,FALSE)</f>
        <v>0.36</v>
      </c>
      <c r="F213" s="101">
        <v>2500</v>
      </c>
      <c r="G213" s="102">
        <f t="shared" si="3"/>
        <v>900</v>
      </c>
      <c r="H213" s="97">
        <f>VLOOKUP($A213,'[1]2017'!$A$2:$C$269,3,FALSE)</f>
        <v>3570</v>
      </c>
      <c r="I213" s="94">
        <f>VLOOKUP($A213,'[1]2018'!$A$2:$C$275,3,FALSE)</f>
        <v>255</v>
      </c>
      <c r="J213" s="98">
        <f>VLOOKUP($A213,'[1]2019'!$A$2:$C$276,3,FALSE)</f>
        <v>198</v>
      </c>
      <c r="K213" s="98">
        <f>VLOOKUP($A213,'[1]2020'!$A$2:$C$280,3,FALSE)</f>
        <v>1690</v>
      </c>
      <c r="L213" s="103">
        <f>VLOOKUP($A213,'[1]2021'!$A$2:$C$274,3,FALSE)</f>
        <v>1415</v>
      </c>
      <c r="M213" s="98">
        <f>VLOOKUP($A213,'[1]2022'!$A$2:$C$271,3,FALSE)</f>
        <v>1026</v>
      </c>
      <c r="N213" s="98">
        <f>VLOOKUP($A213,'[1]2023'!$A$2:$D$275,3,FALSE)</f>
        <v>4011</v>
      </c>
    </row>
    <row r="214" spans="1:14" ht="75" x14ac:dyDescent="0.25">
      <c r="A214" s="99">
        <v>303207</v>
      </c>
      <c r="B214" s="100" t="s">
        <v>406</v>
      </c>
      <c r="C214" s="101" t="s">
        <v>3</v>
      </c>
      <c r="D214" s="100" t="s">
        <v>3</v>
      </c>
      <c r="E214" s="95">
        <f>VLOOKUP($A214,[1]List2!$1:$1048576,7,FALSE)</f>
        <v>11.44</v>
      </c>
      <c r="F214" s="101">
        <v>20</v>
      </c>
      <c r="G214" s="102">
        <f t="shared" si="3"/>
        <v>228.79999999999998</v>
      </c>
      <c r="H214" s="97">
        <f>VLOOKUP($A214,'[1]2017'!$A$2:$C$269,3,FALSE)</f>
        <v>8</v>
      </c>
      <c r="I214" s="94">
        <f>VLOOKUP($A214,'[1]2018'!$A$2:$C$275,3,FALSE)</f>
        <v>2</v>
      </c>
      <c r="J214" s="98">
        <f>VLOOKUP($A214,'[1]2019'!$A$2:$C$276,3,FALSE)</f>
        <v>12</v>
      </c>
      <c r="K214" s="98">
        <f>VLOOKUP($A214,'[1]2020'!$A$2:$C$280,3,FALSE)</f>
        <v>11</v>
      </c>
      <c r="L214" s="103">
        <f>VLOOKUP($A214,'[1]2021'!$A$2:$C$274,3,FALSE)</f>
        <v>24</v>
      </c>
      <c r="M214" s="98">
        <f>VLOOKUP($A214,'[1]2022'!$A$2:$C$271,3,FALSE)</f>
        <v>7</v>
      </c>
      <c r="N214" s="98">
        <f>VLOOKUP($A214,'[1]2023'!$A$2:$D$275,3,FALSE)</f>
        <v>13</v>
      </c>
    </row>
    <row r="215" spans="1:14" ht="90" x14ac:dyDescent="0.25">
      <c r="A215" s="99">
        <v>303266</v>
      </c>
      <c r="B215" s="100" t="s">
        <v>30</v>
      </c>
      <c r="C215" s="101" t="s">
        <v>3</v>
      </c>
      <c r="D215" s="100" t="s">
        <v>267</v>
      </c>
      <c r="E215" s="95">
        <f>VLOOKUP($A215,[1]List2!$1:$1048576,7,FALSE)</f>
        <v>35.32</v>
      </c>
      <c r="F215" s="101">
        <v>10</v>
      </c>
      <c r="G215" s="102">
        <f t="shared" si="3"/>
        <v>353.2</v>
      </c>
      <c r="H215" s="97">
        <f>VLOOKUP($A215,'[1]2017'!$A$2:$C$269,3,FALSE)</f>
        <v>1</v>
      </c>
      <c r="I215" s="94">
        <v>0</v>
      </c>
      <c r="J215" s="98">
        <f>VLOOKUP($A215,'[1]2019'!$A$2:$C$276,3,FALSE)</f>
        <v>12</v>
      </c>
      <c r="K215" s="98">
        <f>VLOOKUP($A215,'[1]2020'!$A$2:$C$280,3,FALSE)</f>
        <v>1</v>
      </c>
      <c r="L215" s="103">
        <f>VLOOKUP($A215,'[1]2021'!$A$2:$C$274,3,FALSE)</f>
        <v>10</v>
      </c>
      <c r="M215" s="98">
        <f>VLOOKUP($A215,'[1]2022'!$A$2:$C$271,3,FALSE)</f>
        <v>3</v>
      </c>
      <c r="N215" s="98">
        <f>VLOOKUP($A215,'[1]2023'!$A$2:$D$275,3,FALSE)</f>
        <v>1</v>
      </c>
    </row>
    <row r="216" spans="1:14" ht="150" x14ac:dyDescent="0.25">
      <c r="A216" s="99">
        <v>303379</v>
      </c>
      <c r="B216" s="100" t="s">
        <v>219</v>
      </c>
      <c r="C216" s="101" t="s">
        <v>3</v>
      </c>
      <c r="D216" s="100"/>
      <c r="E216" s="95">
        <f>VLOOKUP($A216,[1]List2!$1:$1048576,7,FALSE)</f>
        <v>11.28</v>
      </c>
      <c r="F216" s="101">
        <v>50</v>
      </c>
      <c r="G216" s="102">
        <f t="shared" si="3"/>
        <v>564</v>
      </c>
      <c r="H216" s="97">
        <f>VLOOKUP($A216,'[1]2017'!$A$2:$C$269,3,FALSE)</f>
        <v>39</v>
      </c>
      <c r="I216" s="94">
        <f>VLOOKUP($A216,'[1]2018'!$A$2:$C$275,3,FALSE)</f>
        <v>80</v>
      </c>
      <c r="J216" s="98">
        <f>VLOOKUP($A216,'[1]2019'!$A$2:$C$276,3,FALSE)</f>
        <v>54</v>
      </c>
      <c r="K216" s="98">
        <f>VLOOKUP($A216,'[1]2020'!$A$2:$C$280,3,FALSE)</f>
        <v>58</v>
      </c>
      <c r="L216" s="103">
        <f>VLOOKUP($A216,'[1]2021'!$A$2:$C$274,3,FALSE)</f>
        <v>32</v>
      </c>
      <c r="M216" s="98">
        <f>VLOOKUP($A216,'[1]2022'!$A$2:$C$271,3,FALSE)</f>
        <v>17</v>
      </c>
      <c r="N216" s="98">
        <f>VLOOKUP($A216,'[1]2023'!$A$2:$D$275,3,FALSE)</f>
        <v>62</v>
      </c>
    </row>
    <row r="217" spans="1:14" ht="150" x14ac:dyDescent="0.25">
      <c r="A217" s="99">
        <v>303381</v>
      </c>
      <c r="B217" s="100" t="s">
        <v>221</v>
      </c>
      <c r="C217" s="101" t="s">
        <v>3</v>
      </c>
      <c r="D217" s="100"/>
      <c r="E217" s="95">
        <f>VLOOKUP($A217,[1]List2!$1:$1048576,7,FALSE)</f>
        <v>11.28</v>
      </c>
      <c r="F217" s="101">
        <v>30</v>
      </c>
      <c r="G217" s="102">
        <f t="shared" si="3"/>
        <v>338.4</v>
      </c>
      <c r="H217" s="97">
        <f>VLOOKUP($A217,'[1]2017'!$A$2:$C$269,3,FALSE)</f>
        <v>9</v>
      </c>
      <c r="I217" s="94">
        <f>VLOOKUP($A217,'[1]2018'!$A$2:$C$275,3,FALSE)</f>
        <v>50</v>
      </c>
      <c r="J217" s="98">
        <f>VLOOKUP($A217,'[1]2019'!$A$2:$C$276,3,FALSE)</f>
        <v>48</v>
      </c>
      <c r="K217" s="98">
        <f>VLOOKUP($A217,'[1]2020'!$A$2:$C$280,3,FALSE)</f>
        <v>36</v>
      </c>
      <c r="L217" s="103">
        <f>VLOOKUP($A217,'[1]2021'!$A$2:$C$274,3,FALSE)</f>
        <v>4</v>
      </c>
      <c r="M217" s="98">
        <f>VLOOKUP($A217,'[1]2022'!$A$2:$C$271,3,FALSE)</f>
        <v>17</v>
      </c>
      <c r="N217" s="98">
        <f>VLOOKUP($A217,'[1]2023'!$A$2:$D$275,3,FALSE)</f>
        <v>25</v>
      </c>
    </row>
    <row r="218" spans="1:14" ht="60" x14ac:dyDescent="0.25">
      <c r="A218" s="99">
        <v>303657</v>
      </c>
      <c r="B218" s="100" t="s">
        <v>107</v>
      </c>
      <c r="C218" s="101" t="s">
        <v>3</v>
      </c>
      <c r="D218" s="100"/>
      <c r="E218" s="95">
        <f>VLOOKUP($A218,[1]List2!$1:$1048576,7,FALSE)</f>
        <v>4.9800000000000004</v>
      </c>
      <c r="F218" s="101">
        <v>50</v>
      </c>
      <c r="G218" s="102">
        <f t="shared" si="3"/>
        <v>249.00000000000003</v>
      </c>
      <c r="H218" s="97">
        <f>VLOOKUP($A218,'[1]2017'!$A$2:$C$269,3,FALSE)</f>
        <v>31</v>
      </c>
      <c r="I218" s="94">
        <f>VLOOKUP($A218,'[1]2018'!$A$2:$C$275,3,FALSE)</f>
        <v>36</v>
      </c>
      <c r="J218" s="98">
        <f>VLOOKUP($A218,'[1]2019'!$A$2:$C$276,3,FALSE)</f>
        <v>61</v>
      </c>
      <c r="K218" s="98">
        <f>VLOOKUP($A218,'[1]2020'!$A$2:$C$280,3,FALSE)</f>
        <v>36</v>
      </c>
      <c r="L218" s="103">
        <f>VLOOKUP($A218,'[1]2021'!$A$2:$C$274,3,FALSE)</f>
        <v>27</v>
      </c>
      <c r="M218" s="98">
        <f>VLOOKUP($A218,'[1]2022'!$A$2:$C$271,3,FALSE)</f>
        <v>25</v>
      </c>
      <c r="N218" s="98">
        <f>VLOOKUP($A218,'[1]2023'!$A$2:$D$275,3,FALSE)</f>
        <v>37</v>
      </c>
    </row>
    <row r="219" spans="1:14" ht="105" x14ac:dyDescent="0.25">
      <c r="A219" s="99">
        <v>303264</v>
      </c>
      <c r="B219" s="100" t="s">
        <v>34</v>
      </c>
      <c r="C219" s="101" t="s">
        <v>3</v>
      </c>
      <c r="D219" s="100" t="s">
        <v>267</v>
      </c>
      <c r="E219" s="95">
        <f>VLOOKUP($A219,[1]List2!$1:$1048576,7,FALSE)</f>
        <v>20.149999999999999</v>
      </c>
      <c r="F219" s="101">
        <v>10</v>
      </c>
      <c r="G219" s="102">
        <f t="shared" si="3"/>
        <v>201.5</v>
      </c>
      <c r="H219" s="97">
        <f>VLOOKUP($A219,'[1]2017'!$A$2:$C$269,3,FALSE)</f>
        <v>8</v>
      </c>
      <c r="I219" s="94">
        <f>VLOOKUP($A219,'[1]2018'!$A$2:$C$275,3,FALSE)</f>
        <v>6</v>
      </c>
      <c r="J219" s="98">
        <f>VLOOKUP($A219,'[1]2019'!$A$2:$C$276,3,FALSE)</f>
        <v>8</v>
      </c>
      <c r="K219" s="98">
        <v>0</v>
      </c>
      <c r="L219" s="103">
        <f>VLOOKUP($A219,'[1]2021'!$A$2:$C$274,3,FALSE)</f>
        <v>5</v>
      </c>
      <c r="M219" s="98">
        <f>VLOOKUP($A219,'[1]2022'!$A$2:$C$271,3,FALSE)</f>
        <v>2</v>
      </c>
      <c r="N219" s="98">
        <f>VLOOKUP($A219,'[1]2023'!$A$2:$D$275,3,FALSE)</f>
        <v>4</v>
      </c>
    </row>
    <row r="220" spans="1:14" ht="120" x14ac:dyDescent="0.25">
      <c r="A220" s="99">
        <v>303579</v>
      </c>
      <c r="B220" s="100" t="s">
        <v>280</v>
      </c>
      <c r="C220" s="101" t="s">
        <v>3</v>
      </c>
      <c r="D220" s="100" t="s">
        <v>267</v>
      </c>
      <c r="E220" s="95">
        <f>VLOOKUP($A220,[1]List2!$1:$1048576,7,FALSE)</f>
        <v>1.1200000000000001</v>
      </c>
      <c r="F220" s="101">
        <v>28000</v>
      </c>
      <c r="G220" s="102">
        <f t="shared" si="3"/>
        <v>31360.000000000004</v>
      </c>
      <c r="H220" s="97">
        <f>VLOOKUP($A220,'[1]2017'!$A$2:$C$269,3,FALSE)</f>
        <v>40</v>
      </c>
      <c r="I220" s="94">
        <f>VLOOKUP($A220,'[1]2018'!$A$2:$C$275,3,FALSE)</f>
        <v>48</v>
      </c>
      <c r="J220" s="98">
        <v>6600</v>
      </c>
      <c r="K220" s="98">
        <v>17200</v>
      </c>
      <c r="L220" s="103">
        <v>28200</v>
      </c>
      <c r="M220" s="98">
        <v>16100</v>
      </c>
      <c r="N220" s="98">
        <f>VLOOKUP($A220,'[1]2023'!$A$2:$D$275,3,FALSE)</f>
        <v>27800</v>
      </c>
    </row>
    <row r="221" spans="1:14" ht="60" x14ac:dyDescent="0.25">
      <c r="A221" s="99">
        <v>303194</v>
      </c>
      <c r="B221" s="100" t="s">
        <v>51</v>
      </c>
      <c r="C221" s="101" t="s">
        <v>3</v>
      </c>
      <c r="D221" s="100" t="s">
        <v>267</v>
      </c>
      <c r="E221" s="95">
        <f>VLOOKUP($A221,[1]List2!$1:$1048576,7,FALSE)</f>
        <v>7.63</v>
      </c>
      <c r="F221" s="101">
        <v>20</v>
      </c>
      <c r="G221" s="102">
        <f t="shared" si="3"/>
        <v>152.6</v>
      </c>
      <c r="H221" s="97">
        <v>0</v>
      </c>
      <c r="I221" s="94">
        <v>0</v>
      </c>
      <c r="J221" s="98">
        <f>VLOOKUP($A221,'[1]2019'!$A$2:$C$276,3,FALSE)</f>
        <v>10</v>
      </c>
      <c r="K221" s="98">
        <v>0</v>
      </c>
      <c r="L221" s="103">
        <f>VLOOKUP($A221,'[1]2021'!$A$2:$C$274,3,FALSE)</f>
        <v>10</v>
      </c>
      <c r="M221" s="98">
        <f>VLOOKUP($A221,'[1]2022'!$A$2:$C$271,3,FALSE)</f>
        <v>20</v>
      </c>
      <c r="N221" s="98">
        <v>0</v>
      </c>
    </row>
    <row r="222" spans="1:14" ht="75" x14ac:dyDescent="0.25">
      <c r="A222" s="99">
        <v>303260</v>
      </c>
      <c r="B222" s="100" t="s">
        <v>36</v>
      </c>
      <c r="C222" s="101" t="s">
        <v>3</v>
      </c>
      <c r="D222" s="100" t="s">
        <v>267</v>
      </c>
      <c r="E222" s="95">
        <f>VLOOKUP($A222,[1]List2!$1:$1048576,7,FALSE)</f>
        <v>4.91</v>
      </c>
      <c r="F222" s="101">
        <v>20</v>
      </c>
      <c r="G222" s="102">
        <f t="shared" si="3"/>
        <v>98.2</v>
      </c>
      <c r="H222" s="97">
        <f>VLOOKUP($A222,'[1]2017'!$A$2:$C$269,3,FALSE)</f>
        <v>28</v>
      </c>
      <c r="I222" s="94">
        <f>VLOOKUP($A222,'[1]2018'!$A$2:$C$275,3,FALSE)</f>
        <v>2</v>
      </c>
      <c r="J222" s="98">
        <f>VLOOKUP($A222,'[1]2019'!$A$2:$C$276,3,FALSE)</f>
        <v>7</v>
      </c>
      <c r="K222" s="98">
        <f>VLOOKUP($A222,'[1]2020'!$A$2:$C$280,3,FALSE)</f>
        <v>12</v>
      </c>
      <c r="L222" s="103">
        <f>VLOOKUP($A222,'[1]2021'!$A$2:$C$274,3,FALSE)</f>
        <v>5</v>
      </c>
      <c r="M222" s="98">
        <f>VLOOKUP($A222,'[1]2022'!$A$2:$C$271,3,FALSE)</f>
        <v>1</v>
      </c>
      <c r="N222" s="98">
        <f>VLOOKUP($A222,'[1]2023'!$A$2:$D$275,3,FALSE)</f>
        <v>6</v>
      </c>
    </row>
    <row r="223" spans="1:14" ht="90" x14ac:dyDescent="0.25">
      <c r="A223" s="99">
        <v>303624</v>
      </c>
      <c r="B223" s="100" t="s">
        <v>55</v>
      </c>
      <c r="C223" s="101" t="s">
        <v>76</v>
      </c>
      <c r="D223" s="100" t="s">
        <v>76</v>
      </c>
      <c r="E223" s="95">
        <f>VLOOKUP($A223,[1]List2!$1:$1048576,7,FALSE)</f>
        <v>20.149999999999999</v>
      </c>
      <c r="F223" s="101">
        <v>10</v>
      </c>
      <c r="G223" s="102">
        <f t="shared" si="3"/>
        <v>201.5</v>
      </c>
      <c r="H223" s="97">
        <f>VLOOKUP($A223,'[1]2017'!$A$2:$C$269,3,FALSE)</f>
        <v>52</v>
      </c>
      <c r="I223" s="94">
        <f>VLOOKUP($A223,'[1]2018'!$A$2:$C$275,3,FALSE)</f>
        <v>11</v>
      </c>
      <c r="J223" s="98">
        <f>VLOOKUP($A223,'[1]2019'!$A$2:$C$276,3,FALSE)</f>
        <v>13</v>
      </c>
      <c r="K223" s="98">
        <v>0</v>
      </c>
      <c r="L223" s="103">
        <f>VLOOKUP($A223,'[1]2021'!$A$2:$C$274,3,FALSE)</f>
        <v>11</v>
      </c>
      <c r="M223" s="98">
        <v>0</v>
      </c>
      <c r="N223" s="98">
        <f>VLOOKUP($A223,'[1]2023'!$A$2:$D$275,3,FALSE)</f>
        <v>1</v>
      </c>
    </row>
    <row r="224" spans="1:14" ht="60" x14ac:dyDescent="0.25">
      <c r="A224" s="99">
        <v>303424</v>
      </c>
      <c r="B224" s="100" t="s">
        <v>415</v>
      </c>
      <c r="C224" s="101" t="s">
        <v>3</v>
      </c>
      <c r="D224" s="100"/>
      <c r="E224" s="95">
        <f>VLOOKUP($A224,[1]List2!$1:$1048576,7,FALSE)</f>
        <v>20.04</v>
      </c>
      <c r="F224" s="101">
        <v>10</v>
      </c>
      <c r="G224" s="102">
        <f t="shared" si="3"/>
        <v>200.39999999999998</v>
      </c>
      <c r="H224" s="97">
        <f>VLOOKUP($A224,'[1]2017'!$A$2:$C$269,3,FALSE)</f>
        <v>13</v>
      </c>
      <c r="I224" s="94">
        <f>VLOOKUP($A224,'[1]2018'!$A$2:$C$275,3,FALSE)</f>
        <v>6</v>
      </c>
      <c r="J224" s="98">
        <f>VLOOKUP($A224,'[1]2019'!$A$2:$C$276,3,FALSE)</f>
        <v>13</v>
      </c>
      <c r="K224" s="98">
        <f>VLOOKUP($A224,'[1]2020'!$A$2:$C$280,3,FALSE)</f>
        <v>13</v>
      </c>
      <c r="L224" s="103">
        <f>VLOOKUP($A224,'[1]2021'!$A$2:$C$274,3,FALSE)</f>
        <v>8</v>
      </c>
      <c r="M224" s="98">
        <f>VLOOKUP($A224,'[1]2022'!$A$2:$C$271,3,FALSE)</f>
        <v>12</v>
      </c>
      <c r="N224" s="98">
        <f>VLOOKUP($A224,'[1]2023'!$A$2:$D$275,3,FALSE)</f>
        <v>10</v>
      </c>
    </row>
    <row r="225" spans="1:14" ht="90" x14ac:dyDescent="0.25">
      <c r="A225" s="99">
        <v>303546</v>
      </c>
      <c r="B225" s="100" t="s">
        <v>46</v>
      </c>
      <c r="C225" s="101" t="s">
        <v>3</v>
      </c>
      <c r="D225" s="100" t="s">
        <v>267</v>
      </c>
      <c r="E225" s="95">
        <f>VLOOKUP($A225,[1]List2!$1:$1048576,7,FALSE)</f>
        <v>21.31</v>
      </c>
      <c r="F225" s="101">
        <v>10</v>
      </c>
      <c r="G225" s="102">
        <f t="shared" si="3"/>
        <v>213.1</v>
      </c>
      <c r="H225" s="97">
        <f>VLOOKUP($A225,'[1]2017'!$A$2:$C$269,3,FALSE)</f>
        <v>18</v>
      </c>
      <c r="I225" s="94">
        <f>VLOOKUP($A225,'[1]2018'!$A$2:$C$275,3,FALSE)</f>
        <v>10</v>
      </c>
      <c r="J225" s="98">
        <f>VLOOKUP($A225,'[1]2019'!$A$2:$C$276,3,FALSE)</f>
        <v>6</v>
      </c>
      <c r="K225" s="98">
        <f>VLOOKUP($A225,'[1]2020'!$A$2:$C$280,3,FALSE)</f>
        <v>2</v>
      </c>
      <c r="L225" s="103">
        <f>VLOOKUP($A225,'[1]2021'!$A$2:$C$274,3,FALSE)</f>
        <v>4</v>
      </c>
      <c r="M225" s="98">
        <f>VLOOKUP($A225,'[1]2022'!$A$2:$C$271,3,FALSE)</f>
        <v>4</v>
      </c>
      <c r="N225" s="98">
        <f>VLOOKUP($A225,'[1]2023'!$A$2:$D$275,3,FALSE)</f>
        <v>2</v>
      </c>
    </row>
    <row r="226" spans="1:14" ht="75" x14ac:dyDescent="0.25">
      <c r="A226" s="99">
        <v>303241</v>
      </c>
      <c r="B226" s="100" t="s">
        <v>26</v>
      </c>
      <c r="C226" s="101" t="s">
        <v>3</v>
      </c>
      <c r="D226" s="100" t="s">
        <v>267</v>
      </c>
      <c r="E226" s="95">
        <f>VLOOKUP($A226,[1]List2!$1:$1048576,7,FALSE)</f>
        <v>6.76</v>
      </c>
      <c r="F226" s="101">
        <v>20</v>
      </c>
      <c r="G226" s="102">
        <f t="shared" si="3"/>
        <v>135.19999999999999</v>
      </c>
      <c r="H226" s="97">
        <f>VLOOKUP($A226,'[1]2017'!$A$2:$C$269,3,FALSE)</f>
        <v>17</v>
      </c>
      <c r="I226" s="94">
        <f>VLOOKUP($A226,'[1]2018'!$A$2:$C$275,3,FALSE)</f>
        <v>20</v>
      </c>
      <c r="J226" s="98">
        <v>0</v>
      </c>
      <c r="K226" s="98">
        <v>0</v>
      </c>
      <c r="L226" s="103">
        <f>VLOOKUP($A226,'[1]2021'!$A$2:$C$274,3,FALSE)</f>
        <v>10</v>
      </c>
      <c r="M226" s="98">
        <f>VLOOKUP($A226,'[1]2022'!$A$2:$C$271,3,FALSE)</f>
        <v>10</v>
      </c>
      <c r="N226" s="98">
        <f>VLOOKUP($A226,'[1]2023'!$A$2:$D$275,3,FALSE)</f>
        <v>5</v>
      </c>
    </row>
    <row r="227" spans="1:14" ht="90" x14ac:dyDescent="0.25">
      <c r="A227" s="99">
        <v>303770</v>
      </c>
      <c r="B227" s="100" t="s">
        <v>28</v>
      </c>
      <c r="C227" s="101" t="s">
        <v>3</v>
      </c>
      <c r="D227" s="100" t="s">
        <v>267</v>
      </c>
      <c r="E227" s="95">
        <f>VLOOKUP($A227,[1]List2!$1:$1048576,7,FALSE)</f>
        <v>6.76</v>
      </c>
      <c r="F227" s="101">
        <v>30</v>
      </c>
      <c r="G227" s="102">
        <f t="shared" si="3"/>
        <v>202.79999999999998</v>
      </c>
      <c r="H227" s="97">
        <f>VLOOKUP($A227,'[1]2017'!$A$2:$C$269,3,FALSE)</f>
        <v>19</v>
      </c>
      <c r="I227" s="94">
        <f>VLOOKUP($A227,'[1]2018'!$A$2:$C$275,3,FALSE)</f>
        <v>11</v>
      </c>
      <c r="J227" s="98">
        <f>VLOOKUP($A227,'[1]2019'!$A$2:$C$276,3,FALSE)</f>
        <v>20</v>
      </c>
      <c r="K227" s="98">
        <f>VLOOKUP($A227,'[1]2020'!$A$2:$C$280,3,FALSE)</f>
        <v>23</v>
      </c>
      <c r="L227" s="103">
        <f>VLOOKUP($A227,'[1]2021'!$A$2:$C$274,3,FALSE)</f>
        <v>20</v>
      </c>
      <c r="M227" s="98">
        <v>0</v>
      </c>
      <c r="N227" s="98">
        <f>VLOOKUP($A227,'[1]2023'!$A$2:$D$275,3,FALSE)</f>
        <v>20</v>
      </c>
    </row>
    <row r="228" spans="1:14" ht="105" x14ac:dyDescent="0.25">
      <c r="A228" s="99">
        <v>303384</v>
      </c>
      <c r="B228" s="100" t="s">
        <v>186</v>
      </c>
      <c r="C228" s="101" t="s">
        <v>3</v>
      </c>
      <c r="D228" s="100"/>
      <c r="E228" s="95">
        <f>VLOOKUP($A228,[1]List2!$1:$1048576,7,FALSE)</f>
        <v>3.7</v>
      </c>
      <c r="F228" s="101">
        <v>30</v>
      </c>
      <c r="G228" s="102">
        <f t="shared" si="3"/>
        <v>111</v>
      </c>
      <c r="H228" s="97">
        <f>VLOOKUP($A228,'[1]2017'!$A$2:$C$269,3,FALSE)</f>
        <v>42</v>
      </c>
      <c r="I228" s="94">
        <f>VLOOKUP($A228,'[1]2018'!$A$2:$C$275,3,FALSE)</f>
        <v>60</v>
      </c>
      <c r="J228" s="98">
        <f>VLOOKUP($A228,'[1]2019'!$A$2:$C$276,3,FALSE)</f>
        <v>64</v>
      </c>
      <c r="K228" s="98">
        <f>VLOOKUP($A228,'[1]2020'!$A$2:$C$280,3,FALSE)</f>
        <v>50</v>
      </c>
      <c r="L228" s="103">
        <f>VLOOKUP($A228,'[1]2021'!$A$2:$C$274,3,FALSE)</f>
        <v>40</v>
      </c>
      <c r="M228" s="98">
        <f>VLOOKUP($A228,'[1]2022'!$A$2:$C$271,3,FALSE)</f>
        <v>16</v>
      </c>
      <c r="N228" s="98">
        <f>VLOOKUP($A228,'[1]2023'!$A$2:$D$275,3,FALSE)</f>
        <v>25</v>
      </c>
    </row>
    <row r="229" spans="1:14" ht="105" x14ac:dyDescent="0.25">
      <c r="A229" s="99">
        <v>303385</v>
      </c>
      <c r="B229" s="100" t="s">
        <v>188</v>
      </c>
      <c r="C229" s="101" t="s">
        <v>3</v>
      </c>
      <c r="D229" s="100"/>
      <c r="E229" s="95">
        <f>VLOOKUP($A229,[1]List2!$1:$1048576,7,FALSE)</f>
        <v>3.7</v>
      </c>
      <c r="F229" s="101">
        <v>100</v>
      </c>
      <c r="G229" s="102">
        <f t="shared" si="3"/>
        <v>370</v>
      </c>
      <c r="H229" s="97">
        <f>VLOOKUP($A229,'[1]2017'!$A$2:$C$269,3,FALSE)</f>
        <v>143</v>
      </c>
      <c r="I229" s="94">
        <f>VLOOKUP($A229,'[1]2018'!$A$2:$C$275,3,FALSE)</f>
        <v>80</v>
      </c>
      <c r="J229" s="98">
        <f>VLOOKUP($A229,'[1]2019'!$A$2:$C$276,3,FALSE)</f>
        <v>34</v>
      </c>
      <c r="K229" s="98">
        <f>VLOOKUP($A229,'[1]2020'!$A$2:$C$280,3,FALSE)</f>
        <v>69</v>
      </c>
      <c r="L229" s="103">
        <f>VLOOKUP($A229,'[1]2021'!$A$2:$C$274,3,FALSE)</f>
        <v>63</v>
      </c>
      <c r="M229" s="98">
        <f>VLOOKUP($A229,'[1]2022'!$A$2:$C$271,3,FALSE)</f>
        <v>42</v>
      </c>
      <c r="N229" s="98">
        <f>VLOOKUP($A229,'[1]2023'!$A$2:$D$275,3,FALSE)</f>
        <v>103</v>
      </c>
    </row>
    <row r="230" spans="1:14" ht="120" x14ac:dyDescent="0.25">
      <c r="A230" s="99">
        <v>303313</v>
      </c>
      <c r="B230" s="100" t="s">
        <v>336</v>
      </c>
      <c r="C230" s="101" t="s">
        <v>3</v>
      </c>
      <c r="D230" s="100" t="s">
        <v>267</v>
      </c>
      <c r="E230" s="95">
        <f>VLOOKUP($A230,[1]List2!$1:$1048576,7,FALSE)</f>
        <v>18.68</v>
      </c>
      <c r="F230" s="101">
        <v>110</v>
      </c>
      <c r="G230" s="102">
        <f t="shared" si="3"/>
        <v>2054.8000000000002</v>
      </c>
      <c r="H230" s="97">
        <f>VLOOKUP($A230,'[1]2017'!$A$2:$C$269,3,FALSE)</f>
        <v>20</v>
      </c>
      <c r="I230" s="94">
        <f>VLOOKUP($A230,'[1]2018'!$A$2:$C$275,3,FALSE)</f>
        <v>60</v>
      </c>
      <c r="J230" s="98">
        <f>VLOOKUP($A230,'[1]2019'!$A$2:$C$276,3,FALSE)</f>
        <v>50</v>
      </c>
      <c r="K230" s="98">
        <f>VLOOKUP($A230,'[1]2020'!$A$2:$C$280,3,FALSE)</f>
        <v>3</v>
      </c>
      <c r="L230" s="103">
        <f>VLOOKUP($A230,'[1]2021'!$A$2:$C$274,3,FALSE)</f>
        <v>40</v>
      </c>
      <c r="M230" s="98">
        <f>VLOOKUP($A230,'[1]2022'!$A$2:$C$271,3,FALSE)</f>
        <v>10</v>
      </c>
      <c r="N230" s="98">
        <f>VLOOKUP($A230,'[1]2023'!$A$2:$D$275,3,FALSE)</f>
        <v>110</v>
      </c>
    </row>
    <row r="231" spans="1:14" ht="60" x14ac:dyDescent="0.25">
      <c r="A231" s="99">
        <v>303621</v>
      </c>
      <c r="B231" s="100" t="s">
        <v>148</v>
      </c>
      <c r="C231" s="101" t="s">
        <v>3</v>
      </c>
      <c r="D231" s="100"/>
      <c r="E231" s="95">
        <f>VLOOKUP($A231,[1]List2!$1:$1048576,7,FALSE)</f>
        <v>18</v>
      </c>
      <c r="F231" s="101">
        <v>5</v>
      </c>
      <c r="G231" s="102">
        <f t="shared" si="3"/>
        <v>90</v>
      </c>
      <c r="H231" s="97">
        <f>VLOOKUP($A231,'[1]2017'!$A$2:$C$269,3,FALSE)</f>
        <v>8</v>
      </c>
      <c r="I231" s="94">
        <f>VLOOKUP($A231,'[1]2018'!$A$2:$C$275,3,FALSE)</f>
        <v>4</v>
      </c>
      <c r="J231" s="98">
        <f>VLOOKUP($A231,'[1]2019'!$A$2:$C$276,3,FALSE)</f>
        <v>2</v>
      </c>
      <c r="K231" s="98">
        <f>VLOOKUP($A231,'[1]2020'!$A$2:$C$280,3,FALSE)</f>
        <v>2</v>
      </c>
      <c r="L231" s="103">
        <f>VLOOKUP($A231,'[1]2021'!$A$2:$C$274,3,FALSE)</f>
        <v>1</v>
      </c>
      <c r="M231" s="98">
        <f>VLOOKUP($A231,'[1]2022'!$A$2:$C$271,3,FALSE)</f>
        <v>2</v>
      </c>
      <c r="N231" s="98">
        <f>VLOOKUP($A231,'[1]2023'!$A$2:$D$275,3,FALSE)</f>
        <v>2</v>
      </c>
    </row>
    <row r="232" spans="1:14" ht="150" x14ac:dyDescent="0.25">
      <c r="A232" s="99">
        <v>303378</v>
      </c>
      <c r="B232" s="100" t="s">
        <v>218</v>
      </c>
      <c r="C232" s="101" t="s">
        <v>3</v>
      </c>
      <c r="D232" s="100"/>
      <c r="E232" s="95">
        <f>VLOOKUP($A232,[1]List2!$1:$1048576,7,FALSE)</f>
        <v>11.28</v>
      </c>
      <c r="F232" s="101">
        <v>55</v>
      </c>
      <c r="G232" s="102">
        <f t="shared" si="3"/>
        <v>620.4</v>
      </c>
      <c r="H232" s="97">
        <f>VLOOKUP($A232,'[1]2017'!$A$2:$C$269,3,FALSE)</f>
        <v>29</v>
      </c>
      <c r="I232" s="94">
        <f>VLOOKUP($A232,'[1]2018'!$A$2:$C$275,3,FALSE)</f>
        <v>68</v>
      </c>
      <c r="J232" s="98">
        <f>VLOOKUP($A232,'[1]2019'!$A$2:$C$276,3,FALSE)</f>
        <v>59</v>
      </c>
      <c r="K232" s="98">
        <f>VLOOKUP($A232,'[1]2020'!$A$2:$C$280,3,FALSE)</f>
        <v>44</v>
      </c>
      <c r="L232" s="103">
        <f>VLOOKUP($A232,'[1]2021'!$A$2:$C$274,3,FALSE)</f>
        <v>44</v>
      </c>
      <c r="M232" s="98">
        <f>VLOOKUP($A232,'[1]2022'!$A$2:$C$271,3,FALSE)</f>
        <v>14</v>
      </c>
      <c r="N232" s="98">
        <f>VLOOKUP($A232,'[1]2023'!$A$2:$D$275,3,FALSE)</f>
        <v>54</v>
      </c>
    </row>
    <row r="233" spans="1:14" ht="105" x14ac:dyDescent="0.25">
      <c r="A233" s="99">
        <v>303348</v>
      </c>
      <c r="B233" s="100" t="s">
        <v>153</v>
      </c>
      <c r="C233" s="101" t="s">
        <v>3</v>
      </c>
      <c r="D233" s="100"/>
      <c r="E233" s="95">
        <f>VLOOKUP($A233,[1]List2!$1:$1048576,7,FALSE)</f>
        <v>4.49</v>
      </c>
      <c r="F233" s="101">
        <v>50</v>
      </c>
      <c r="G233" s="102">
        <f t="shared" si="3"/>
        <v>224.5</v>
      </c>
      <c r="H233" s="97">
        <f>VLOOKUP($A233,'[1]2017'!$A$2:$C$269,3,FALSE)</f>
        <v>17</v>
      </c>
      <c r="I233" s="94">
        <f>VLOOKUP($A233,'[1]2018'!$A$2:$C$275,3,FALSE)</f>
        <v>16</v>
      </c>
      <c r="J233" s="98">
        <f>VLOOKUP($A233,'[1]2019'!$A$2:$C$276,3,FALSE)</f>
        <v>32</v>
      </c>
      <c r="K233" s="98">
        <f>VLOOKUP($A233,'[1]2020'!$A$2:$C$280,3,FALSE)</f>
        <v>23</v>
      </c>
      <c r="L233" s="103">
        <f>VLOOKUP($A233,'[1]2021'!$A$2:$C$274,3,FALSE)</f>
        <v>48</v>
      </c>
      <c r="M233" s="98">
        <f>VLOOKUP($A233,'[1]2022'!$A$2:$C$271,3,FALSE)</f>
        <v>18</v>
      </c>
      <c r="N233" s="98">
        <f>VLOOKUP($A233,'[1]2023'!$A$2:$D$275,3,FALSE)</f>
        <v>15</v>
      </c>
    </row>
    <row r="234" spans="1:14" ht="150" x14ac:dyDescent="0.25">
      <c r="A234" s="99">
        <v>303279</v>
      </c>
      <c r="B234" s="100" t="s">
        <v>357</v>
      </c>
      <c r="C234" s="101" t="s">
        <v>3</v>
      </c>
      <c r="D234" s="100"/>
      <c r="E234" s="95">
        <f>VLOOKUP($A234,[1]List2!$1:$1048576,7,FALSE)</f>
        <v>2.39</v>
      </c>
      <c r="F234" s="101">
        <v>50</v>
      </c>
      <c r="G234" s="102">
        <f t="shared" si="3"/>
        <v>119.5</v>
      </c>
      <c r="H234" s="97">
        <f>VLOOKUP($A234,'[1]2017'!$A$2:$C$269,3,FALSE)</f>
        <v>65</v>
      </c>
      <c r="I234" s="94">
        <f>VLOOKUP($A234,'[1]2018'!$A$2:$C$275,3,FALSE)</f>
        <v>15</v>
      </c>
      <c r="J234" s="98">
        <f>VLOOKUP($A234,'[1]2019'!$A$2:$C$276,3,FALSE)</f>
        <v>16</v>
      </c>
      <c r="K234" s="98">
        <f>VLOOKUP($A234,'[1]2020'!$A$2:$C$280,3,FALSE)</f>
        <v>10</v>
      </c>
      <c r="L234" s="103">
        <f>VLOOKUP($A234,'[1]2021'!$A$2:$C$274,3,FALSE)</f>
        <v>43</v>
      </c>
      <c r="M234" s="98">
        <f>VLOOKUP($A234,'[1]2022'!$A$2:$C$271,3,FALSE)</f>
        <v>30</v>
      </c>
      <c r="N234" s="98">
        <f>VLOOKUP($A234,'[1]2023'!$A$2:$D$275,3,FALSE)</f>
        <v>22</v>
      </c>
    </row>
    <row r="235" spans="1:14" ht="165" x14ac:dyDescent="0.25">
      <c r="A235" s="99">
        <v>303286</v>
      </c>
      <c r="B235" s="100" t="s">
        <v>358</v>
      </c>
      <c r="C235" s="101" t="s">
        <v>3</v>
      </c>
      <c r="D235" s="100"/>
      <c r="E235" s="95">
        <f>VLOOKUP($A235,[1]List2!$1:$1048576,7,FALSE)</f>
        <v>2.71</v>
      </c>
      <c r="F235" s="101">
        <v>20</v>
      </c>
      <c r="G235" s="102">
        <f t="shared" si="3"/>
        <v>54.2</v>
      </c>
      <c r="H235" s="97">
        <f>VLOOKUP($A235,'[1]2017'!$A$2:$C$269,3,FALSE)</f>
        <v>50</v>
      </c>
      <c r="I235" s="94">
        <f>VLOOKUP($A235,'[1]2018'!$A$2:$C$275,3,FALSE)</f>
        <v>100</v>
      </c>
      <c r="J235" s="98">
        <f>VLOOKUP($A235,'[1]2019'!$A$2:$C$276,3,FALSE)</f>
        <v>10</v>
      </c>
      <c r="K235" s="98">
        <f>VLOOKUP($A235,'[1]2020'!$A$2:$C$280,3,FALSE)</f>
        <v>20</v>
      </c>
      <c r="L235" s="103">
        <f>VLOOKUP($A235,'[1]2021'!$A$2:$C$274,3,FALSE)</f>
        <v>25</v>
      </c>
      <c r="M235" s="98">
        <f>VLOOKUP($A235,'[1]2022'!$A$2:$C$271,3,FALSE)</f>
        <v>10</v>
      </c>
      <c r="N235" s="98">
        <f>VLOOKUP($A235,'[1]2023'!$A$2:$D$275,3,FALSE)</f>
        <v>5</v>
      </c>
    </row>
    <row r="236" spans="1:14" ht="165" x14ac:dyDescent="0.25">
      <c r="A236" s="99">
        <v>303291</v>
      </c>
      <c r="B236" s="100" t="s">
        <v>363</v>
      </c>
      <c r="C236" s="101" t="s">
        <v>3</v>
      </c>
      <c r="D236" s="100"/>
      <c r="E236" s="95">
        <f>VLOOKUP($A236,[1]List2!$1:$1048576,7,FALSE)</f>
        <v>2.71</v>
      </c>
      <c r="F236" s="101">
        <v>40</v>
      </c>
      <c r="G236" s="102">
        <f t="shared" si="3"/>
        <v>108.4</v>
      </c>
      <c r="H236" s="97">
        <f>VLOOKUP($A236,'[1]2017'!$A$2:$C$269,3,FALSE)</f>
        <v>74</v>
      </c>
      <c r="I236" s="94">
        <v>0</v>
      </c>
      <c r="J236" s="98">
        <f>VLOOKUP($A236,'[1]2019'!$A$2:$C$276,3,FALSE)</f>
        <v>50</v>
      </c>
      <c r="K236" s="98">
        <f>VLOOKUP($A236,'[1]2020'!$A$2:$C$280,3,FALSE)</f>
        <v>15</v>
      </c>
      <c r="L236" s="103">
        <f>VLOOKUP($A236,'[1]2021'!$A$2:$C$274,3,FALSE)</f>
        <v>20</v>
      </c>
      <c r="M236" s="98">
        <f>VLOOKUP($A236,'[1]2022'!$A$2:$C$271,3,FALSE)</f>
        <v>53</v>
      </c>
      <c r="N236" s="98">
        <f>VLOOKUP($A236,'[1]2023'!$A$2:$D$275,3,FALSE)</f>
        <v>25</v>
      </c>
    </row>
    <row r="237" spans="1:14" ht="105" x14ac:dyDescent="0.25">
      <c r="A237" s="99">
        <v>303318</v>
      </c>
      <c r="B237" s="100" t="s">
        <v>386</v>
      </c>
      <c r="C237" s="101" t="s">
        <v>3</v>
      </c>
      <c r="D237" s="100" t="s">
        <v>3</v>
      </c>
      <c r="E237" s="95">
        <f>VLOOKUP($A237,[1]List2!$1:$1048576,7,FALSE)</f>
        <v>15.68</v>
      </c>
      <c r="F237" s="101">
        <v>10</v>
      </c>
      <c r="G237" s="102">
        <f t="shared" si="3"/>
        <v>156.80000000000001</v>
      </c>
      <c r="H237" s="97">
        <f>VLOOKUP($A237,'[1]2017'!$A$2:$C$269,3,FALSE)</f>
        <v>13</v>
      </c>
      <c r="I237" s="94">
        <f>VLOOKUP($A237,'[1]2018'!$A$2:$C$275,3,FALSE)</f>
        <v>8</v>
      </c>
      <c r="J237" s="98">
        <f>VLOOKUP($A237,'[1]2019'!$A$2:$C$276,3,FALSE)</f>
        <v>12</v>
      </c>
      <c r="K237" s="98">
        <f>VLOOKUP($A237,'[1]2020'!$A$2:$C$280,3,FALSE)</f>
        <v>2</v>
      </c>
      <c r="L237" s="103">
        <f>VLOOKUP($A237,'[1]2021'!$A$2:$C$274,3,FALSE)</f>
        <v>8</v>
      </c>
      <c r="M237" s="98">
        <f>VLOOKUP($A237,'[1]2022'!$A$2:$C$271,3,FALSE)</f>
        <v>8</v>
      </c>
      <c r="N237" s="98">
        <f>VLOOKUP($A237,'[1]2023'!$A$2:$D$275,3,FALSE)</f>
        <v>5</v>
      </c>
    </row>
    <row r="238" spans="1:14" ht="45" x14ac:dyDescent="0.25">
      <c r="A238" s="99">
        <v>303811</v>
      </c>
      <c r="B238" s="100" t="s">
        <v>123</v>
      </c>
      <c r="C238" s="101" t="s">
        <v>76</v>
      </c>
      <c r="D238" s="100" t="s">
        <v>121</v>
      </c>
      <c r="E238" s="95">
        <f>VLOOKUP($A238,[1]List2!$1:$1048576,7,FALSE)</f>
        <v>9.7200000000000006</v>
      </c>
      <c r="F238" s="101">
        <v>10</v>
      </c>
      <c r="G238" s="102">
        <f t="shared" si="3"/>
        <v>97.2</v>
      </c>
      <c r="H238" s="97">
        <f>VLOOKUP($A238,'[1]2017'!$A$2:$C$269,3,FALSE)</f>
        <v>9</v>
      </c>
      <c r="I238" s="94">
        <v>0</v>
      </c>
      <c r="J238" s="98">
        <f>VLOOKUP($A238,'[1]2019'!$A$2:$C$276,3,FALSE)</f>
        <v>2</v>
      </c>
      <c r="K238" s="98">
        <f>VLOOKUP($A238,'[1]2020'!$A$2:$C$280,3,FALSE)</f>
        <v>12</v>
      </c>
      <c r="L238" s="103">
        <f>VLOOKUP($A238,'[1]2021'!$A$2:$C$274,3,FALSE)</f>
        <v>10</v>
      </c>
      <c r="M238" s="98">
        <v>0</v>
      </c>
      <c r="N238" s="98">
        <v>0</v>
      </c>
    </row>
    <row r="239" spans="1:14" ht="150" x14ac:dyDescent="0.25">
      <c r="A239" s="99">
        <v>303211</v>
      </c>
      <c r="B239" s="100" t="s">
        <v>407</v>
      </c>
      <c r="C239" s="101" t="s">
        <v>3</v>
      </c>
      <c r="D239" s="100"/>
      <c r="E239" s="95">
        <f>VLOOKUP($A239,[1]List2!$1:$1048576,7,FALSE)</f>
        <v>10.199999999999999</v>
      </c>
      <c r="F239" s="101">
        <v>15</v>
      </c>
      <c r="G239" s="102">
        <f t="shared" si="3"/>
        <v>153</v>
      </c>
      <c r="H239" s="97">
        <f>VLOOKUP($A239,'[1]2017'!$A$2:$C$269,3,FALSE)</f>
        <v>13</v>
      </c>
      <c r="I239" s="94">
        <f>VLOOKUP($A239,'[1]2018'!$A$2:$C$275,3,FALSE)</f>
        <v>8</v>
      </c>
      <c r="J239" s="98">
        <f>VLOOKUP($A239,'[1]2019'!$A$2:$C$276,3,FALSE)</f>
        <v>7</v>
      </c>
      <c r="K239" s="98">
        <f>VLOOKUP($A239,'[1]2020'!$A$2:$C$280,3,FALSE)</f>
        <v>10</v>
      </c>
      <c r="L239" s="103">
        <f>VLOOKUP($A239,'[1]2021'!$A$2:$C$274,3,FALSE)</f>
        <v>6</v>
      </c>
      <c r="M239" s="98">
        <f>VLOOKUP($A239,'[1]2022'!$A$2:$C$271,3,FALSE)</f>
        <v>1</v>
      </c>
      <c r="N239" s="98">
        <f>VLOOKUP($A239,'[1]2023'!$A$2:$D$275,3,FALSE)</f>
        <v>5</v>
      </c>
    </row>
    <row r="240" spans="1:14" ht="120" x14ac:dyDescent="0.25">
      <c r="A240" s="99">
        <v>303550</v>
      </c>
      <c r="B240" s="100" t="s">
        <v>58</v>
      </c>
      <c r="C240" s="101" t="s">
        <v>3</v>
      </c>
      <c r="D240" s="100" t="s">
        <v>267</v>
      </c>
      <c r="E240" s="95">
        <f>VLOOKUP($A240,[1]List2!$1:$1048576,7,FALSE)</f>
        <v>3.1</v>
      </c>
      <c r="F240" s="101">
        <v>80</v>
      </c>
      <c r="G240" s="102">
        <f t="shared" si="3"/>
        <v>248</v>
      </c>
      <c r="H240" s="97">
        <f>VLOOKUP($A240,'[1]2017'!$A$2:$C$269,3,FALSE)</f>
        <v>20</v>
      </c>
      <c r="I240" s="94">
        <f>VLOOKUP($A240,'[1]2018'!$A$2:$C$275,3,FALSE)</f>
        <v>100</v>
      </c>
      <c r="J240" s="98">
        <f>VLOOKUP($A240,'[1]2019'!$A$2:$C$276,3,FALSE)</f>
        <v>50</v>
      </c>
      <c r="K240" s="98">
        <f>VLOOKUP($A240,'[1]2020'!$A$2:$C$280,3,FALSE)</f>
        <v>100</v>
      </c>
      <c r="L240" s="103">
        <f>VLOOKUP($A240,'[1]2021'!$A$2:$C$274,3,FALSE)</f>
        <v>44</v>
      </c>
      <c r="M240" s="98">
        <f>VLOOKUP($A240,'[1]2022'!$A$2:$C$271,3,FALSE)</f>
        <v>50</v>
      </c>
      <c r="N240" s="98">
        <f>VLOOKUP($A240,'[1]2023'!$A$2:$D$275,3,FALSE)</f>
        <v>75</v>
      </c>
    </row>
    <row r="241" spans="1:14" ht="60" x14ac:dyDescent="0.25">
      <c r="A241" s="99">
        <v>303731</v>
      </c>
      <c r="B241" s="100" t="s">
        <v>21</v>
      </c>
      <c r="C241" s="101" t="s">
        <v>3</v>
      </c>
      <c r="D241" s="100" t="s">
        <v>267</v>
      </c>
      <c r="E241" s="95">
        <f>VLOOKUP($A241,[1]List2!$1:$1048576,7,FALSE)</f>
        <v>3.86</v>
      </c>
      <c r="F241" s="101">
        <v>30</v>
      </c>
      <c r="G241" s="102">
        <f t="shared" si="3"/>
        <v>115.8</v>
      </c>
      <c r="H241" s="97">
        <f>VLOOKUP($A241,'[1]2017'!$A$2:$C$269,3,FALSE)</f>
        <v>10</v>
      </c>
      <c r="I241" s="94">
        <f>VLOOKUP($A241,'[1]2018'!$A$2:$C$275,3,FALSE)</f>
        <v>25</v>
      </c>
      <c r="J241" s="98">
        <f>VLOOKUP($A241,'[1]2019'!$A$2:$C$276,3,FALSE)</f>
        <v>85</v>
      </c>
      <c r="K241" s="98">
        <f>VLOOKUP($A241,'[1]2020'!$A$2:$C$280,3,FALSE)</f>
        <v>20</v>
      </c>
      <c r="L241" s="103">
        <v>0</v>
      </c>
      <c r="M241" s="98">
        <f>VLOOKUP($A241,'[1]2022'!$A$2:$C$271,3,FALSE)</f>
        <v>5</v>
      </c>
      <c r="N241" s="98">
        <f>VLOOKUP($A241,'[1]2023'!$A$2:$D$275,3,FALSE)</f>
        <v>17</v>
      </c>
    </row>
    <row r="242" spans="1:14" ht="90" x14ac:dyDescent="0.25">
      <c r="A242" s="99">
        <v>303557</v>
      </c>
      <c r="B242" s="100" t="s">
        <v>283</v>
      </c>
      <c r="C242" s="101" t="s">
        <v>3</v>
      </c>
      <c r="D242" s="100"/>
      <c r="E242" s="95">
        <f>VLOOKUP($A242,[1]List2!$1:$1048576,7,FALSE)</f>
        <v>3.03</v>
      </c>
      <c r="F242" s="101">
        <v>70</v>
      </c>
      <c r="G242" s="102">
        <f t="shared" si="3"/>
        <v>212.1</v>
      </c>
      <c r="H242" s="97">
        <f>VLOOKUP($A242,'[1]2017'!$A$2:$C$269,3,FALSE)</f>
        <v>82</v>
      </c>
      <c r="I242" s="94">
        <f>VLOOKUP($A242,'[1]2018'!$A$2:$C$275,3,FALSE)</f>
        <v>83</v>
      </c>
      <c r="J242" s="98">
        <f>VLOOKUP($A242,'[1]2019'!$A$2:$C$276,3,FALSE)</f>
        <v>28</v>
      </c>
      <c r="K242" s="98">
        <f>VLOOKUP($A242,'[1]2020'!$A$2:$C$280,3,FALSE)</f>
        <v>37</v>
      </c>
      <c r="L242" s="103">
        <f>VLOOKUP($A242,'[1]2021'!$A$2:$C$274,3,FALSE)</f>
        <v>42</v>
      </c>
      <c r="M242" s="98">
        <f>VLOOKUP($A242,'[1]2022'!$A$2:$C$271,3,FALSE)</f>
        <v>31</v>
      </c>
      <c r="N242" s="98">
        <f>VLOOKUP($A242,'[1]2023'!$A$2:$D$275,3,FALSE)</f>
        <v>62</v>
      </c>
    </row>
    <row r="243" spans="1:14" ht="75" x14ac:dyDescent="0.25">
      <c r="A243" s="99">
        <v>303601</v>
      </c>
      <c r="B243" s="100" t="s">
        <v>180</v>
      </c>
      <c r="C243" s="101" t="s">
        <v>3</v>
      </c>
      <c r="D243" s="100"/>
      <c r="E243" s="95">
        <f>VLOOKUP($A243,[1]List2!$1:$1048576,7,FALSE)</f>
        <v>7.26</v>
      </c>
      <c r="F243" s="101">
        <v>20</v>
      </c>
      <c r="G243" s="102">
        <f t="shared" si="3"/>
        <v>145.19999999999999</v>
      </c>
      <c r="H243" s="97">
        <f>VLOOKUP($A243,'[1]2017'!$A$2:$C$269,3,FALSE)</f>
        <v>31</v>
      </c>
      <c r="I243" s="94">
        <f>VLOOKUP($A243,'[1]2018'!$A$2:$C$275,3,FALSE)</f>
        <v>46</v>
      </c>
      <c r="J243" s="98">
        <f>VLOOKUP($A243,'[1]2019'!$A$2:$C$276,3,FALSE)</f>
        <v>32</v>
      </c>
      <c r="K243" s="98">
        <f>VLOOKUP($A243,'[1]2020'!$A$2:$C$280,3,FALSE)</f>
        <v>68</v>
      </c>
      <c r="L243" s="103">
        <f>VLOOKUP($A243,'[1]2021'!$A$2:$C$274,3,FALSE)</f>
        <v>11</v>
      </c>
      <c r="M243" s="98">
        <f>VLOOKUP($A243,'[1]2022'!$A$2:$C$271,3,FALSE)</f>
        <v>21</v>
      </c>
      <c r="N243" s="98">
        <f>VLOOKUP($A243,'[1]2023'!$A$2:$D$275,3,FALSE)</f>
        <v>14</v>
      </c>
    </row>
    <row r="244" spans="1:14" ht="75" x14ac:dyDescent="0.25">
      <c r="A244" s="99">
        <v>303543</v>
      </c>
      <c r="B244" s="100" t="s">
        <v>37</v>
      </c>
      <c r="C244" s="101" t="s">
        <v>3</v>
      </c>
      <c r="D244" s="100" t="s">
        <v>267</v>
      </c>
      <c r="E244" s="95">
        <f>VLOOKUP($A244,[1]List2!$1:$1048576,7,FALSE)</f>
        <v>0.06</v>
      </c>
      <c r="F244" s="101">
        <v>300</v>
      </c>
      <c r="G244" s="102">
        <f t="shared" si="3"/>
        <v>18</v>
      </c>
      <c r="H244" s="97">
        <f>VLOOKUP($A244,'[1]2017'!$A$2:$C$269,3,FALSE)</f>
        <v>93</v>
      </c>
      <c r="I244" s="94">
        <f>VLOOKUP($A244,'[1]2018'!$A$2:$C$275,3,FALSE)</f>
        <v>152</v>
      </c>
      <c r="J244" s="98">
        <f>VLOOKUP($A244,'[1]2019'!$A$2:$C$276,3,FALSE)</f>
        <v>156</v>
      </c>
      <c r="K244" s="98">
        <f>VLOOKUP($A244,'[1]2020'!$A$2:$C$280,3,FALSE)</f>
        <v>236</v>
      </c>
      <c r="L244" s="103">
        <f>VLOOKUP($A244,'[1]2021'!$A$2:$C$274,3,FALSE)</f>
        <v>195</v>
      </c>
      <c r="M244" s="98">
        <f>VLOOKUP($A244,'[1]2022'!$A$2:$C$271,3,FALSE)</f>
        <v>184</v>
      </c>
      <c r="N244" s="98">
        <f>VLOOKUP($A244,'[1]2023'!$A$2:$D$275,3,FALSE)</f>
        <v>291</v>
      </c>
    </row>
    <row r="245" spans="1:14" ht="105" x14ac:dyDescent="0.25">
      <c r="A245" s="99">
        <v>303327</v>
      </c>
      <c r="B245" s="100" t="s">
        <v>347</v>
      </c>
      <c r="C245" s="101" t="s">
        <v>3</v>
      </c>
      <c r="D245" s="100" t="s">
        <v>267</v>
      </c>
      <c r="E245" s="95">
        <f>VLOOKUP($A245,[1]List2!$1:$1048576,7,FALSE)</f>
        <v>0.5</v>
      </c>
      <c r="F245" s="101">
        <v>24000</v>
      </c>
      <c r="G245" s="102">
        <f t="shared" si="3"/>
        <v>12000</v>
      </c>
      <c r="H245" s="97">
        <f>VLOOKUP($A245,'[1]2017'!$A$2:$C$269,3,FALSE)</f>
        <v>495</v>
      </c>
      <c r="I245" s="94">
        <f>VLOOKUP($A245,'[1]2018'!$A$2:$C$275,3,FALSE)</f>
        <v>1417</v>
      </c>
      <c r="J245" s="98">
        <v>32100</v>
      </c>
      <c r="K245" s="98">
        <v>32500</v>
      </c>
      <c r="L245" s="103">
        <v>27200</v>
      </c>
      <c r="M245" s="98">
        <v>21200</v>
      </c>
      <c r="N245" s="98">
        <f>VLOOKUP($A245,'[1]2023'!$A$2:$D$275,3,FALSE)</f>
        <v>24100</v>
      </c>
    </row>
    <row r="246" spans="1:14" ht="105" x14ac:dyDescent="0.25">
      <c r="A246" s="99">
        <v>303386</v>
      </c>
      <c r="B246" s="100" t="s">
        <v>190</v>
      </c>
      <c r="C246" s="101" t="s">
        <v>3</v>
      </c>
      <c r="D246" s="100"/>
      <c r="E246" s="95">
        <f>VLOOKUP($A246,[1]List2!$1:$1048576,7,FALSE)</f>
        <v>3.7</v>
      </c>
      <c r="F246" s="101">
        <v>70</v>
      </c>
      <c r="G246" s="102">
        <f t="shared" si="3"/>
        <v>259</v>
      </c>
      <c r="H246" s="97">
        <f>VLOOKUP($A246,'[1]2017'!$A$2:$C$269,3,FALSE)</f>
        <v>37</v>
      </c>
      <c r="I246" s="94">
        <f>VLOOKUP($A246,'[1]2018'!$A$2:$C$275,3,FALSE)</f>
        <v>56</v>
      </c>
      <c r="J246" s="98">
        <f>VLOOKUP($A246,'[1]2019'!$A$2:$C$276,3,FALSE)</f>
        <v>47</v>
      </c>
      <c r="K246" s="98">
        <f>VLOOKUP($A246,'[1]2020'!$A$2:$C$280,3,FALSE)</f>
        <v>30</v>
      </c>
      <c r="L246" s="103">
        <f>VLOOKUP($A246,'[1]2021'!$A$2:$C$274,3,FALSE)</f>
        <v>60</v>
      </c>
      <c r="M246" s="98">
        <f>VLOOKUP($A246,'[1]2022'!$A$2:$C$271,3,FALSE)</f>
        <v>25</v>
      </c>
      <c r="N246" s="98">
        <f>VLOOKUP($A246,'[1]2023'!$A$2:$D$275,3,FALSE)</f>
        <v>72</v>
      </c>
    </row>
    <row r="247" spans="1:14" ht="90" x14ac:dyDescent="0.25">
      <c r="A247" s="99">
        <v>303542</v>
      </c>
      <c r="B247" s="100" t="s">
        <v>35</v>
      </c>
      <c r="C247" s="101" t="s">
        <v>3</v>
      </c>
      <c r="D247" s="100" t="s">
        <v>267</v>
      </c>
      <c r="E247" s="95">
        <f>VLOOKUP($A247,[1]List2!$1:$1048576,7,FALSE)</f>
        <v>20.149999999999999</v>
      </c>
      <c r="F247" s="101">
        <v>20</v>
      </c>
      <c r="G247" s="102">
        <f t="shared" si="3"/>
        <v>403</v>
      </c>
      <c r="H247" s="97">
        <f>VLOOKUP($A247,'[1]2017'!$A$2:$C$269,3,FALSE)</f>
        <v>31</v>
      </c>
      <c r="I247" s="94">
        <f>VLOOKUP($A247,'[1]2018'!$A$2:$C$275,3,FALSE)</f>
        <v>8</v>
      </c>
      <c r="J247" s="98">
        <f>VLOOKUP($A247,'[1]2019'!$A$2:$C$276,3,FALSE)</f>
        <v>65</v>
      </c>
      <c r="K247" s="98">
        <f>VLOOKUP($A247,'[1]2020'!$A$2:$C$280,3,FALSE)</f>
        <v>5</v>
      </c>
      <c r="L247" s="103">
        <f>VLOOKUP($A247,'[1]2021'!$A$2:$C$274,3,FALSE)</f>
        <v>17</v>
      </c>
      <c r="M247" s="98">
        <f>VLOOKUP($A247,'[1]2022'!$A$2:$C$271,3,FALSE)</f>
        <v>4</v>
      </c>
      <c r="N247" s="98">
        <f>VLOOKUP($A247,'[1]2023'!$A$2:$D$275,3,FALSE)</f>
        <v>18</v>
      </c>
    </row>
    <row r="248" spans="1:14" ht="150" x14ac:dyDescent="0.25">
      <c r="A248" s="99">
        <v>303623</v>
      </c>
      <c r="B248" s="100" t="s">
        <v>371</v>
      </c>
      <c r="C248" s="101" t="s">
        <v>3</v>
      </c>
      <c r="D248" s="100"/>
      <c r="E248" s="95">
        <f>VLOOKUP($A248,[1]List2!$1:$1048576,7,FALSE)</f>
        <v>5.04</v>
      </c>
      <c r="F248" s="101">
        <v>20</v>
      </c>
      <c r="G248" s="102">
        <f t="shared" si="3"/>
        <v>100.8</v>
      </c>
      <c r="H248" s="97">
        <f>VLOOKUP($A248,'[1]2017'!$A$2:$C$269,3,FALSE)</f>
        <v>11</v>
      </c>
      <c r="I248" s="94">
        <f>VLOOKUP($A248,'[1]2018'!$A$2:$C$275,3,FALSE)</f>
        <v>8</v>
      </c>
      <c r="J248" s="98">
        <f>VLOOKUP($A248,'[1]2019'!$A$2:$C$276,3,FALSE)</f>
        <v>6</v>
      </c>
      <c r="K248" s="98">
        <f>VLOOKUP($A248,'[1]2020'!$A$2:$C$280,3,FALSE)</f>
        <v>9</v>
      </c>
      <c r="L248" s="103">
        <f>VLOOKUP($A248,'[1]2021'!$A$2:$C$274,3,FALSE)</f>
        <v>12</v>
      </c>
      <c r="M248" s="98">
        <f>VLOOKUP($A248,'[1]2022'!$A$2:$C$271,3,FALSE)</f>
        <v>11</v>
      </c>
      <c r="N248" s="98">
        <f>VLOOKUP($A248,'[1]2023'!$A$2:$D$275,3,FALSE)</f>
        <v>17</v>
      </c>
    </row>
    <row r="249" spans="1:14" ht="75" x14ac:dyDescent="0.25">
      <c r="A249" s="99">
        <v>303210</v>
      </c>
      <c r="B249" s="100" t="s">
        <v>179</v>
      </c>
      <c r="C249" s="101" t="s">
        <v>3</v>
      </c>
      <c r="D249" s="100"/>
      <c r="E249" s="95">
        <f>VLOOKUP($A249,[1]List2!$1:$1048576,7,FALSE)</f>
        <v>1.87</v>
      </c>
      <c r="F249" s="101">
        <v>30</v>
      </c>
      <c r="G249" s="102">
        <f t="shared" si="3"/>
        <v>56.1</v>
      </c>
      <c r="H249" s="97">
        <f>VLOOKUP($A249,'[1]2017'!$A$2:$C$269,3,FALSE)</f>
        <v>47</v>
      </c>
      <c r="I249" s="94">
        <f>VLOOKUP($A249,'[1]2018'!$A$2:$C$275,3,FALSE)</f>
        <v>29</v>
      </c>
      <c r="J249" s="98">
        <f>VLOOKUP($A249,'[1]2019'!$A$2:$C$276,3,FALSE)</f>
        <v>70</v>
      </c>
      <c r="K249" s="98">
        <f>VLOOKUP($A249,'[1]2020'!$A$2:$C$280,3,FALSE)</f>
        <v>42</v>
      </c>
      <c r="L249" s="103">
        <f>VLOOKUP($A249,'[1]2021'!$A$2:$C$274,3,FALSE)</f>
        <v>49</v>
      </c>
      <c r="M249" s="98">
        <f>VLOOKUP($A249,'[1]2022'!$A$2:$C$271,3,FALSE)</f>
        <v>27</v>
      </c>
      <c r="N249" s="98">
        <f>VLOOKUP($A249,'[1]2023'!$A$2:$D$275,3,FALSE)</f>
        <v>22</v>
      </c>
    </row>
    <row r="250" spans="1:14" ht="120" x14ac:dyDescent="0.25">
      <c r="A250" s="99">
        <v>303604</v>
      </c>
      <c r="B250" s="100" t="s">
        <v>156</v>
      </c>
      <c r="C250" s="101" t="s">
        <v>3</v>
      </c>
      <c r="D250" s="100"/>
      <c r="E250" s="95">
        <f>VLOOKUP($A250,[1]List2!$1:$1048576,7,FALSE)</f>
        <v>9.3000000000000007</v>
      </c>
      <c r="F250" s="101">
        <v>30</v>
      </c>
      <c r="G250" s="102">
        <f t="shared" si="3"/>
        <v>279</v>
      </c>
      <c r="H250" s="97">
        <f>VLOOKUP($A250,'[1]2017'!$A$2:$C$269,3,FALSE)</f>
        <v>51</v>
      </c>
      <c r="I250" s="94">
        <f>VLOOKUP($A250,'[1]2018'!$A$2:$C$275,3,FALSE)</f>
        <v>12</v>
      </c>
      <c r="J250" s="98">
        <f>VLOOKUP($A250,'[1]2019'!$A$2:$C$276,3,FALSE)</f>
        <v>10</v>
      </c>
      <c r="K250" s="98">
        <f>VLOOKUP($A250,'[1]2020'!$A$2:$C$280,3,FALSE)</f>
        <v>45</v>
      </c>
      <c r="L250" s="103">
        <f>VLOOKUP($A250,'[1]2021'!$A$2:$C$274,3,FALSE)</f>
        <v>20</v>
      </c>
      <c r="M250" s="98">
        <f>VLOOKUP($A250,'[1]2022'!$A$2:$C$271,3,FALSE)</f>
        <v>7</v>
      </c>
      <c r="N250" s="98">
        <f>VLOOKUP($A250,'[1]2023'!$A$2:$D$275,3,FALSE)</f>
        <v>24</v>
      </c>
    </row>
    <row r="251" spans="1:14" ht="105" x14ac:dyDescent="0.25">
      <c r="A251" s="99">
        <v>303387</v>
      </c>
      <c r="B251" s="100" t="s">
        <v>192</v>
      </c>
      <c r="C251" s="101" t="s">
        <v>3</v>
      </c>
      <c r="D251" s="100"/>
      <c r="E251" s="95">
        <f>VLOOKUP($A251,[1]List2!$1:$1048576,7,FALSE)</f>
        <v>3.7</v>
      </c>
      <c r="F251" s="101">
        <v>50</v>
      </c>
      <c r="G251" s="102">
        <f t="shared" si="3"/>
        <v>185</v>
      </c>
      <c r="H251" s="97">
        <f>VLOOKUP($A251,'[1]2017'!$A$2:$C$269,3,FALSE)</f>
        <v>45</v>
      </c>
      <c r="I251" s="94">
        <f>VLOOKUP($A251,'[1]2018'!$A$2:$C$275,3,FALSE)</f>
        <v>45</v>
      </c>
      <c r="J251" s="98">
        <v>0</v>
      </c>
      <c r="K251" s="98">
        <v>0</v>
      </c>
      <c r="L251" s="103">
        <f>VLOOKUP($A251,'[1]2021'!$A$2:$C$274,3,FALSE)</f>
        <v>20</v>
      </c>
      <c r="M251" s="98">
        <f>VLOOKUP($A251,'[1]2022'!$A$2:$C$271,3,FALSE)</f>
        <v>25</v>
      </c>
      <c r="N251" s="98">
        <f>VLOOKUP($A251,'[1]2023'!$A$2:$D$275,3,FALSE)</f>
        <v>52</v>
      </c>
    </row>
    <row r="252" spans="1:14" ht="75" x14ac:dyDescent="0.25">
      <c r="A252" s="99">
        <v>303619</v>
      </c>
      <c r="B252" s="100" t="s">
        <v>142</v>
      </c>
      <c r="C252" s="101" t="s">
        <v>3</v>
      </c>
      <c r="D252" s="100"/>
      <c r="E252" s="95">
        <f>VLOOKUP($A252,[1]List2!$1:$1048576,7,FALSE)</f>
        <v>4.25</v>
      </c>
      <c r="F252" s="101">
        <v>20</v>
      </c>
      <c r="G252" s="102">
        <f t="shared" si="3"/>
        <v>85</v>
      </c>
      <c r="H252" s="97">
        <f>VLOOKUP($A252,'[1]2017'!$A$2:$C$269,3,FALSE)</f>
        <v>6</v>
      </c>
      <c r="I252" s="94">
        <f>VLOOKUP($A252,'[1]2018'!$A$2:$C$275,3,FALSE)</f>
        <v>5</v>
      </c>
      <c r="J252" s="98">
        <f>VLOOKUP($A252,'[1]2019'!$A$2:$C$276,3,FALSE)</f>
        <v>12</v>
      </c>
      <c r="K252" s="98">
        <f>VLOOKUP($A252,'[1]2020'!$A$2:$C$280,3,FALSE)</f>
        <v>19</v>
      </c>
      <c r="L252" s="103">
        <f>VLOOKUP($A252,'[1]2021'!$A$2:$C$274,3,FALSE)</f>
        <v>6</v>
      </c>
      <c r="M252" s="98">
        <f>VLOOKUP($A252,'[1]2022'!$A$2:$C$271,3,FALSE)</f>
        <v>22</v>
      </c>
      <c r="N252" s="98">
        <f>VLOOKUP($A252,'[1]2023'!$A$2:$D$275,3,FALSE)</f>
        <v>14</v>
      </c>
    </row>
    <row r="253" spans="1:14" ht="75" x14ac:dyDescent="0.25">
      <c r="A253" s="99">
        <v>303603</v>
      </c>
      <c r="B253" s="100" t="s">
        <v>112</v>
      </c>
      <c r="C253" s="101" t="s">
        <v>3</v>
      </c>
      <c r="D253" s="100"/>
      <c r="E253" s="95">
        <f>VLOOKUP($A253,[1]List2!$1:$1048576,7,FALSE)</f>
        <v>1.68</v>
      </c>
      <c r="F253" s="101">
        <v>70</v>
      </c>
      <c r="G253" s="102">
        <f t="shared" si="3"/>
        <v>117.6</v>
      </c>
      <c r="H253" s="97">
        <f>VLOOKUP($A253,'[1]2017'!$A$2:$C$269,3,FALSE)</f>
        <v>65</v>
      </c>
      <c r="I253" s="94">
        <f>VLOOKUP($A253,'[1]2018'!$A$2:$C$275,3,FALSE)</f>
        <v>60</v>
      </c>
      <c r="J253" s="98">
        <f>VLOOKUP($A253,'[1]2019'!$A$2:$C$276,3,FALSE)</f>
        <v>77</v>
      </c>
      <c r="K253" s="98">
        <f>VLOOKUP($A253,'[1]2020'!$A$2:$C$280,3,FALSE)</f>
        <v>98</v>
      </c>
      <c r="L253" s="103">
        <f>VLOOKUP($A253,'[1]2021'!$A$2:$C$274,3,FALSE)</f>
        <v>97</v>
      </c>
      <c r="M253" s="98">
        <f>VLOOKUP($A253,'[1]2022'!$A$2:$C$271,3,FALSE)</f>
        <v>87</v>
      </c>
      <c r="N253" s="98">
        <f>VLOOKUP($A253,'[1]2023'!$A$2:$D$275,3,FALSE)</f>
        <v>66</v>
      </c>
    </row>
    <row r="254" spans="1:14" ht="75" x14ac:dyDescent="0.25">
      <c r="A254" s="99">
        <v>303353</v>
      </c>
      <c r="B254" s="100" t="s">
        <v>177</v>
      </c>
      <c r="C254" s="101" t="s">
        <v>3</v>
      </c>
      <c r="D254" s="100"/>
      <c r="E254" s="95">
        <f>VLOOKUP($A254,[1]List2!$1:$1048576,7,FALSE)</f>
        <v>4.09</v>
      </c>
      <c r="F254" s="101">
        <v>20</v>
      </c>
      <c r="G254" s="102">
        <f t="shared" si="3"/>
        <v>81.8</v>
      </c>
      <c r="H254" s="97">
        <f>VLOOKUP($A254,'[1]2017'!$A$2:$C$269,3,FALSE)</f>
        <v>61</v>
      </c>
      <c r="I254" s="94">
        <f>VLOOKUP($A254,'[1]2018'!$A$2:$C$275,3,FALSE)</f>
        <v>15</v>
      </c>
      <c r="J254" s="98">
        <f>VLOOKUP($A254,'[1]2019'!$A$2:$C$276,3,FALSE)</f>
        <v>23</v>
      </c>
      <c r="K254" s="98">
        <f>VLOOKUP($A254,'[1]2020'!$A$2:$C$280,3,FALSE)</f>
        <v>33</v>
      </c>
      <c r="L254" s="103">
        <f>VLOOKUP($A254,'[1]2021'!$A$2:$C$274,3,FALSE)</f>
        <v>13</v>
      </c>
      <c r="M254" s="98">
        <f>VLOOKUP($A254,'[1]2022'!$A$2:$C$271,3,FALSE)</f>
        <v>19</v>
      </c>
      <c r="N254" s="98">
        <f>VLOOKUP($A254,'[1]2023'!$A$2:$D$275,3,FALSE)</f>
        <v>20</v>
      </c>
    </row>
    <row r="255" spans="1:14" ht="75" x14ac:dyDescent="0.25">
      <c r="A255" s="99">
        <v>303558</v>
      </c>
      <c r="B255" s="100" t="s">
        <v>247</v>
      </c>
      <c r="C255" s="101" t="s">
        <v>3</v>
      </c>
      <c r="D255" s="100"/>
      <c r="E255" s="95">
        <f>VLOOKUP($A255,[1]List2!$1:$1048576,7,FALSE)</f>
        <v>3.34</v>
      </c>
      <c r="F255" s="101">
        <v>900</v>
      </c>
      <c r="G255" s="102">
        <f t="shared" si="3"/>
        <v>3006</v>
      </c>
      <c r="H255" s="97">
        <f>VLOOKUP($A255,'[1]2017'!$A$2:$C$269,3,FALSE)</f>
        <v>75</v>
      </c>
      <c r="I255" s="94">
        <f>VLOOKUP($A255,'[1]2018'!$A$2:$C$275,3,FALSE)</f>
        <v>20</v>
      </c>
      <c r="J255" s="98">
        <f>VLOOKUP($A255,'[1]2019'!$A$2:$C$276,3,FALSE)</f>
        <v>23</v>
      </c>
      <c r="K255" s="98">
        <f>VLOOKUP($A255,'[1]2020'!$A$2:$C$280,3,FALSE)</f>
        <v>385</v>
      </c>
      <c r="L255" s="103">
        <f>VLOOKUP($A255,'[1]2021'!$A$2:$C$274,3,FALSE)</f>
        <v>668</v>
      </c>
      <c r="M255" s="98">
        <v>576</v>
      </c>
      <c r="N255" s="98">
        <f>VLOOKUP($A255,'[1]2023'!$A$2:$D$275,3,FALSE)</f>
        <v>836</v>
      </c>
    </row>
    <row r="256" spans="1:14" ht="60" x14ac:dyDescent="0.25">
      <c r="A256" s="99">
        <v>303577</v>
      </c>
      <c r="B256" s="100" t="s">
        <v>72</v>
      </c>
      <c r="C256" s="101" t="s">
        <v>3</v>
      </c>
      <c r="D256" s="100" t="s">
        <v>267</v>
      </c>
      <c r="E256" s="95">
        <f>VLOOKUP($A256,[1]List2!$1:$1048576,7,FALSE)</f>
        <v>4.01</v>
      </c>
      <c r="F256" s="101">
        <v>20</v>
      </c>
      <c r="G256" s="102">
        <f t="shared" si="3"/>
        <v>80.199999999999989</v>
      </c>
      <c r="H256" s="97">
        <f>VLOOKUP($A256,'[1]2017'!$A$2:$C$269,3,FALSE)</f>
        <v>50</v>
      </c>
      <c r="I256" s="94">
        <v>0</v>
      </c>
      <c r="J256" s="98">
        <f>VLOOKUP($A256,'[1]2019'!$A$2:$C$276,3,FALSE)</f>
        <v>20</v>
      </c>
      <c r="K256" s="98">
        <f>VLOOKUP($A256,'[1]2020'!$A$2:$C$280,3,FALSE)</f>
        <v>2</v>
      </c>
      <c r="L256" s="103">
        <f>VLOOKUP($A256,'[1]2021'!$A$2:$C$274,3,FALSE)</f>
        <v>140</v>
      </c>
      <c r="M256" s="98">
        <f>VLOOKUP($A256,'[1]2022'!$A$2:$C$271,3,FALSE)</f>
        <v>25</v>
      </c>
      <c r="N256" s="98">
        <f>VLOOKUP($A256,'[1]2023'!$A$2:$D$275,3,FALSE)</f>
        <v>22</v>
      </c>
    </row>
    <row r="257" spans="1:14" ht="75" x14ac:dyDescent="0.25">
      <c r="A257" s="99">
        <v>303375</v>
      </c>
      <c r="B257" s="100" t="s">
        <v>305</v>
      </c>
      <c r="C257" s="101" t="s">
        <v>3</v>
      </c>
      <c r="D257" s="100"/>
      <c r="E257" s="95">
        <f>VLOOKUP($A257,[1]List2!$1:$1048576,7,FALSE)</f>
        <v>8.2799999999999994</v>
      </c>
      <c r="F257" s="101">
        <v>10</v>
      </c>
      <c r="G257" s="102">
        <f t="shared" si="3"/>
        <v>82.8</v>
      </c>
      <c r="H257" s="97">
        <f>VLOOKUP($A257,'[1]2017'!$A$2:$C$269,3,FALSE)</f>
        <v>15</v>
      </c>
      <c r="I257" s="94">
        <f>VLOOKUP($A257,'[1]2018'!$A$2:$C$275,3,FALSE)</f>
        <v>10</v>
      </c>
      <c r="J257" s="98">
        <f>VLOOKUP($A257,'[1]2019'!$A$2:$C$276,3,FALSE)</f>
        <v>18</v>
      </c>
      <c r="K257" s="98">
        <f>VLOOKUP($A257,'[1]2020'!$A$2:$C$280,3,FALSE)</f>
        <v>20</v>
      </c>
      <c r="L257" s="103">
        <f>VLOOKUP($A257,'[1]2021'!$A$2:$C$274,3,FALSE)</f>
        <v>11</v>
      </c>
      <c r="M257" s="98">
        <f>VLOOKUP($A257,'[1]2022'!$A$2:$C$271,3,FALSE)</f>
        <v>8</v>
      </c>
      <c r="N257" s="98">
        <f>VLOOKUP($A257,'[1]2023'!$A$2:$D$275,3,FALSE)</f>
        <v>19</v>
      </c>
    </row>
    <row r="258" spans="1:14" ht="75" x14ac:dyDescent="0.25">
      <c r="A258" s="99">
        <v>303622</v>
      </c>
      <c r="B258" s="100" t="s">
        <v>303</v>
      </c>
      <c r="C258" s="101" t="s">
        <v>3</v>
      </c>
      <c r="D258" s="100"/>
      <c r="E258" s="95">
        <f>VLOOKUP($A258,[1]List2!$1:$1048576,7,FALSE)</f>
        <v>3.6</v>
      </c>
      <c r="F258" s="101">
        <v>30</v>
      </c>
      <c r="G258" s="102">
        <f t="shared" si="3"/>
        <v>108</v>
      </c>
      <c r="H258" s="97">
        <f>VLOOKUP($A258,'[1]2017'!$A$2:$C$269,3,FALSE)</f>
        <v>18</v>
      </c>
      <c r="I258" s="94">
        <f>VLOOKUP($A258,'[1]2018'!$A$2:$C$275,3,FALSE)</f>
        <v>4</v>
      </c>
      <c r="J258" s="98">
        <f>VLOOKUP($A258,'[1]2019'!$A$2:$C$276,3,FALSE)</f>
        <v>18</v>
      </c>
      <c r="K258" s="98">
        <f>VLOOKUP($A258,'[1]2020'!$A$2:$C$280,3,FALSE)</f>
        <v>20</v>
      </c>
      <c r="L258" s="103">
        <f>VLOOKUP($A258,'[1]2021'!$A$2:$C$274,3,FALSE)</f>
        <v>17</v>
      </c>
      <c r="M258" s="98">
        <f>VLOOKUP($A258,'[1]2022'!$A$2:$C$271,3,FALSE)</f>
        <v>21</v>
      </c>
      <c r="N258" s="98">
        <f>VLOOKUP($A258,'[1]2023'!$A$2:$D$275,3,FALSE)</f>
        <v>30</v>
      </c>
    </row>
    <row r="259" spans="1:14" ht="105" x14ac:dyDescent="0.25">
      <c r="A259" s="99">
        <v>303303</v>
      </c>
      <c r="B259" s="100" t="s">
        <v>50</v>
      </c>
      <c r="C259" s="101" t="s">
        <v>3</v>
      </c>
      <c r="D259" s="100" t="s">
        <v>267</v>
      </c>
      <c r="E259" s="95">
        <f>VLOOKUP($A259,[1]List2!$1:$1048576,7,FALSE)</f>
        <v>6.58</v>
      </c>
      <c r="F259" s="101">
        <v>100</v>
      </c>
      <c r="G259" s="102">
        <f t="shared" ref="G259:G297" si="4">E259*F259</f>
        <v>658</v>
      </c>
      <c r="H259" s="97">
        <v>0</v>
      </c>
      <c r="I259" s="94">
        <f>VLOOKUP($A259,'[1]2018'!$A$2:$C$275,3,FALSE)</f>
        <v>15</v>
      </c>
      <c r="J259" s="98">
        <v>0</v>
      </c>
      <c r="K259" s="98">
        <f>VLOOKUP($A259,'[1]2020'!$A$2:$C$280,3,FALSE)</f>
        <v>10</v>
      </c>
      <c r="L259" s="103">
        <v>0</v>
      </c>
      <c r="M259" s="98">
        <v>0</v>
      </c>
      <c r="N259" s="98">
        <f>VLOOKUP($A259,'[1]2023'!$A$2:$D$275,3,FALSE)</f>
        <v>120</v>
      </c>
    </row>
    <row r="260" spans="1:14" ht="105" x14ac:dyDescent="0.25">
      <c r="A260" s="99">
        <v>303553</v>
      </c>
      <c r="B260" s="100" t="s">
        <v>94</v>
      </c>
      <c r="C260" s="101" t="s">
        <v>3</v>
      </c>
      <c r="D260" s="100"/>
      <c r="E260" s="95">
        <f>VLOOKUP($A260,[1]List2!$1:$1048576,7,FALSE)</f>
        <v>6.43</v>
      </c>
      <c r="F260" s="101">
        <v>10</v>
      </c>
      <c r="G260" s="102">
        <f t="shared" si="4"/>
        <v>64.3</v>
      </c>
      <c r="H260" s="97">
        <f>VLOOKUP($A260,'[1]2017'!$A$2:$C$269,3,FALSE)</f>
        <v>57</v>
      </c>
      <c r="I260" s="94">
        <v>0</v>
      </c>
      <c r="J260" s="98">
        <f>VLOOKUP($A260,'[1]2019'!$A$2:$C$276,3,FALSE)</f>
        <v>2</v>
      </c>
      <c r="K260" s="98">
        <v>0</v>
      </c>
      <c r="L260" s="103">
        <f>VLOOKUP($A260,'[1]2021'!$A$2:$C$274,3,FALSE)</f>
        <v>35</v>
      </c>
      <c r="M260" s="98">
        <f>VLOOKUP($A260,'[1]2022'!$A$2:$C$271,3,FALSE)</f>
        <v>3</v>
      </c>
      <c r="N260" s="98">
        <v>0</v>
      </c>
    </row>
    <row r="261" spans="1:14" ht="45" x14ac:dyDescent="0.25">
      <c r="A261" s="99">
        <v>303434</v>
      </c>
      <c r="B261" s="100" t="s">
        <v>133</v>
      </c>
      <c r="C261" s="101" t="s">
        <v>76</v>
      </c>
      <c r="D261" s="100" t="s">
        <v>129</v>
      </c>
      <c r="E261" s="95">
        <f>VLOOKUP($A261,[1]List2!$1:$1048576,7,FALSE)</f>
        <v>5.78</v>
      </c>
      <c r="F261" s="101">
        <v>10</v>
      </c>
      <c r="G261" s="102">
        <f t="shared" si="4"/>
        <v>57.800000000000004</v>
      </c>
      <c r="H261" s="97">
        <f>VLOOKUP($A261,'[1]2017'!$A$2:$C$269,3,FALSE)</f>
        <v>9</v>
      </c>
      <c r="I261" s="94">
        <f>VLOOKUP($A261,'[1]2018'!$A$2:$C$275,3,FALSE)</f>
        <v>26</v>
      </c>
      <c r="J261" s="98">
        <f>VLOOKUP($A261,'[1]2019'!$A$2:$C$276,3,FALSE)</f>
        <v>8</v>
      </c>
      <c r="K261" s="98">
        <f>VLOOKUP($A261,'[1]2020'!$A$2:$C$280,3,FALSE)</f>
        <v>2</v>
      </c>
      <c r="L261" s="103">
        <f>VLOOKUP($A261,'[1]2021'!$A$2:$C$274,3,FALSE)</f>
        <v>9</v>
      </c>
      <c r="M261" s="98">
        <v>0</v>
      </c>
      <c r="N261" s="98">
        <f>VLOOKUP($A261,'[1]2023'!$A$2:$D$275,3,FALSE)</f>
        <v>3</v>
      </c>
    </row>
    <row r="262" spans="1:14" ht="60" x14ac:dyDescent="0.25">
      <c r="A262" s="99">
        <v>303431</v>
      </c>
      <c r="B262" s="100" t="s">
        <v>108</v>
      </c>
      <c r="C262" s="101" t="s">
        <v>3</v>
      </c>
      <c r="D262" s="100"/>
      <c r="E262" s="95">
        <f>VLOOKUP($A262,[1]List2!$1:$1048576,7,FALSE)</f>
        <v>5.58</v>
      </c>
      <c r="F262" s="101">
        <v>5</v>
      </c>
      <c r="G262" s="102">
        <f t="shared" si="4"/>
        <v>27.9</v>
      </c>
      <c r="H262" s="97">
        <f>VLOOKUP($A262,'[1]2017'!$A$2:$C$269,3,FALSE)</f>
        <v>4</v>
      </c>
      <c r="I262" s="94">
        <f>VLOOKUP($A262,'[1]2018'!$A$2:$C$275,3,FALSE)</f>
        <v>10</v>
      </c>
      <c r="J262" s="98">
        <v>0</v>
      </c>
      <c r="K262" s="98">
        <f>VLOOKUP($A262,'[1]2020'!$A$2:$C$280,3,FALSE)</f>
        <v>10</v>
      </c>
      <c r="L262" s="103">
        <f>VLOOKUP($A262,'[1]2021'!$A$2:$C$274,3,FALSE)</f>
        <v>9</v>
      </c>
      <c r="M262" s="98">
        <f>VLOOKUP($A262,'[1]2022'!$A$2:$C$271,3,FALSE)</f>
        <v>1</v>
      </c>
      <c r="N262" s="98">
        <v>0</v>
      </c>
    </row>
    <row r="263" spans="1:14" ht="90" x14ac:dyDescent="0.25">
      <c r="A263" s="99">
        <v>303715</v>
      </c>
      <c r="B263" s="100" t="s">
        <v>114</v>
      </c>
      <c r="C263" s="101" t="s">
        <v>3</v>
      </c>
      <c r="D263" s="100"/>
      <c r="E263" s="95">
        <f>VLOOKUP($A263,[1]List2!$1:$1048576,7,FALSE)</f>
        <v>1.38</v>
      </c>
      <c r="F263" s="101">
        <v>40</v>
      </c>
      <c r="G263" s="102">
        <f t="shared" si="4"/>
        <v>55.199999999999996</v>
      </c>
      <c r="H263" s="97">
        <f>VLOOKUP($A263,'[1]2017'!$A$2:$C$269,3,FALSE)</f>
        <v>35</v>
      </c>
      <c r="I263" s="94">
        <f>VLOOKUP($A263,'[1]2018'!$A$2:$C$275,3,FALSE)</f>
        <v>42</v>
      </c>
      <c r="J263" s="98">
        <f>VLOOKUP($A263,'[1]2019'!$A$2:$C$276,3,FALSE)</f>
        <v>3</v>
      </c>
      <c r="K263" s="98">
        <f>VLOOKUP($A263,'[1]2020'!$A$2:$C$280,3,FALSE)</f>
        <v>44</v>
      </c>
      <c r="L263" s="103">
        <f>VLOOKUP($A263,'[1]2021'!$A$2:$C$274,3,FALSE)</f>
        <v>11</v>
      </c>
      <c r="M263" s="98">
        <f>VLOOKUP($A263,'[1]2022'!$A$2:$C$271,3,FALSE)</f>
        <v>10</v>
      </c>
      <c r="N263" s="98">
        <f>VLOOKUP($A263,'[1]2023'!$A$2:$D$275,3,FALSE)</f>
        <v>32</v>
      </c>
    </row>
    <row r="264" spans="1:14" ht="150" x14ac:dyDescent="0.25">
      <c r="A264" s="99">
        <v>303616</v>
      </c>
      <c r="B264" s="100" t="s">
        <v>166</v>
      </c>
      <c r="C264" s="101" t="s">
        <v>3</v>
      </c>
      <c r="D264" s="100"/>
      <c r="E264" s="95">
        <f>VLOOKUP($A264,[1]List2!$1:$1048576,7,FALSE)</f>
        <v>4.49</v>
      </c>
      <c r="F264" s="101">
        <v>5</v>
      </c>
      <c r="G264" s="102">
        <f t="shared" si="4"/>
        <v>22.450000000000003</v>
      </c>
      <c r="H264" s="97">
        <f>VLOOKUP($A264,'[1]2017'!$A$2:$C$269,3,FALSE)</f>
        <v>80</v>
      </c>
      <c r="I264" s="94">
        <f>VLOOKUP($A264,'[1]2018'!$A$2:$C$275,3,FALSE)</f>
        <v>30</v>
      </c>
      <c r="J264" s="98">
        <f>VLOOKUP($A264,'[1]2019'!$A$2:$C$276,3,FALSE)</f>
        <v>5</v>
      </c>
      <c r="K264" s="98">
        <f>VLOOKUP($A264,'[1]2020'!$A$2:$C$280,3,FALSE)</f>
        <v>21</v>
      </c>
      <c r="L264" s="103">
        <f>VLOOKUP($A264,'[1]2021'!$A$2:$C$274,3,FALSE)</f>
        <v>32</v>
      </c>
      <c r="M264" s="98">
        <f>VLOOKUP($A264,'[1]2022'!$A$2:$C$271,3,FALSE)</f>
        <v>6</v>
      </c>
      <c r="N264" s="98">
        <v>0</v>
      </c>
    </row>
    <row r="265" spans="1:14" ht="150" x14ac:dyDescent="0.25">
      <c r="A265" s="99">
        <v>303620</v>
      </c>
      <c r="B265" s="100" t="s">
        <v>167</v>
      </c>
      <c r="C265" s="101" t="s">
        <v>3</v>
      </c>
      <c r="D265" s="100"/>
      <c r="E265" s="95">
        <f>VLOOKUP($A265,[1]List2!$1:$1048576,7,FALSE)</f>
        <v>4.49</v>
      </c>
      <c r="F265" s="101">
        <v>5</v>
      </c>
      <c r="G265" s="102">
        <f t="shared" si="4"/>
        <v>22.450000000000003</v>
      </c>
      <c r="H265" s="97">
        <v>0</v>
      </c>
      <c r="I265" s="94">
        <v>0</v>
      </c>
      <c r="J265" s="98">
        <f>VLOOKUP($A265,'[1]2019'!$A$2:$C$276,3,FALSE)</f>
        <v>10</v>
      </c>
      <c r="K265" s="98">
        <f>VLOOKUP($A265,'[1]2020'!$A$2:$C$280,3,FALSE)</f>
        <v>33</v>
      </c>
      <c r="L265" s="103">
        <f>VLOOKUP($A265,'[1]2021'!$A$2:$C$274,3,FALSE)</f>
        <v>44</v>
      </c>
      <c r="M265" s="98">
        <v>0</v>
      </c>
      <c r="N265" s="98">
        <v>0</v>
      </c>
    </row>
    <row r="266" spans="1:14" ht="150" x14ac:dyDescent="0.25">
      <c r="A266" s="99">
        <v>303373</v>
      </c>
      <c r="B266" s="100" t="s">
        <v>168</v>
      </c>
      <c r="C266" s="101" t="s">
        <v>3</v>
      </c>
      <c r="D266" s="100"/>
      <c r="E266" s="95">
        <f>VLOOKUP($A266,[1]List2!$1:$1048576,7,FALSE)</f>
        <v>4.22</v>
      </c>
      <c r="F266" s="101">
        <v>10</v>
      </c>
      <c r="G266" s="102">
        <f t="shared" si="4"/>
        <v>42.199999999999996</v>
      </c>
      <c r="H266" s="97">
        <v>0</v>
      </c>
      <c r="I266" s="94">
        <f>VLOOKUP($A266,'[1]2018'!$A$2:$C$275,3,FALSE)</f>
        <v>6</v>
      </c>
      <c r="J266" s="98">
        <v>0</v>
      </c>
      <c r="K266" s="98">
        <f>VLOOKUP($A266,'[1]2020'!$A$2:$C$280,3,FALSE)</f>
        <v>10</v>
      </c>
      <c r="L266" s="103">
        <f>VLOOKUP($A266,'[1]2021'!$A$2:$C$274,3,FALSE)</f>
        <v>25</v>
      </c>
      <c r="M266" s="98">
        <v>0</v>
      </c>
      <c r="N266" s="98">
        <f>VLOOKUP($A266,'[1]2023'!$A$2:$D$275,3,FALSE)</f>
        <v>5</v>
      </c>
    </row>
    <row r="267" spans="1:14" ht="60" x14ac:dyDescent="0.25">
      <c r="A267" s="99">
        <v>303300</v>
      </c>
      <c r="B267" s="100" t="s">
        <v>20</v>
      </c>
      <c r="C267" s="101" t="s">
        <v>3</v>
      </c>
      <c r="D267" s="100" t="s">
        <v>267</v>
      </c>
      <c r="E267" s="95">
        <f>VLOOKUP($A267,[1]List2!$1:$1048576,7,FALSE)</f>
        <v>3.23</v>
      </c>
      <c r="F267" s="101">
        <v>20</v>
      </c>
      <c r="G267" s="102">
        <f t="shared" si="4"/>
        <v>64.599999999999994</v>
      </c>
      <c r="H267" s="97">
        <f>VLOOKUP($A267,'[1]2017'!$A$2:$C$269,3,FALSE)</f>
        <v>7</v>
      </c>
      <c r="I267" s="94">
        <f>VLOOKUP($A267,'[1]2018'!$A$2:$C$275,3,FALSE)</f>
        <v>25</v>
      </c>
      <c r="J267" s="98">
        <f>VLOOKUP($A267,'[1]2019'!$A$2:$C$276,3,FALSE)</f>
        <v>71</v>
      </c>
      <c r="K267" s="98">
        <f>VLOOKUP($A267,'[1]2020'!$A$2:$C$280,3,FALSE)</f>
        <v>47</v>
      </c>
      <c r="L267" s="103">
        <f>VLOOKUP($A267,'[1]2021'!$A$2:$C$274,3,FALSE)</f>
        <v>40</v>
      </c>
      <c r="M267" s="98">
        <f>VLOOKUP($A267,'[1]2022'!$A$2:$C$271,3,FALSE)</f>
        <v>29</v>
      </c>
      <c r="N267" s="98">
        <f>VLOOKUP($A267,'[1]2023'!$A$2:$D$275,3,FALSE)</f>
        <v>2</v>
      </c>
    </row>
    <row r="268" spans="1:14" ht="90" x14ac:dyDescent="0.25">
      <c r="A268" s="99">
        <v>303209</v>
      </c>
      <c r="B268" s="100" t="s">
        <v>349</v>
      </c>
      <c r="C268" s="101" t="s">
        <v>3</v>
      </c>
      <c r="D268" s="100" t="s">
        <v>267</v>
      </c>
      <c r="E268" s="95">
        <f>VLOOKUP($A268,[1]List2!$1:$1048576,7,FALSE)</f>
        <v>0.39</v>
      </c>
      <c r="F268" s="101">
        <v>100</v>
      </c>
      <c r="G268" s="102">
        <f t="shared" si="4"/>
        <v>39</v>
      </c>
      <c r="H268" s="97">
        <f>VLOOKUP($A268,'[1]2017'!$A$2:$C$269,3,FALSE)</f>
        <v>320</v>
      </c>
      <c r="I268" s="94">
        <f>VLOOKUP($A268,'[1]2018'!$A$2:$C$275,3,FALSE)</f>
        <v>38</v>
      </c>
      <c r="J268" s="98">
        <f>VLOOKUP($A268,'[1]2019'!$A$2:$C$276,3,FALSE)</f>
        <v>45</v>
      </c>
      <c r="K268" s="98">
        <f>VLOOKUP($A268,'[1]2020'!$A$2:$C$280,3,FALSE)</f>
        <v>1</v>
      </c>
      <c r="L268" s="103">
        <v>0</v>
      </c>
      <c r="M268" s="98">
        <v>0</v>
      </c>
      <c r="N268" s="98">
        <f>VLOOKUP($A268,'[1]2023'!$A$2:$D$275,3,FALSE)</f>
        <v>104</v>
      </c>
    </row>
    <row r="269" spans="1:14" ht="75" x14ac:dyDescent="0.25">
      <c r="A269" s="99">
        <v>303354</v>
      </c>
      <c r="B269" s="100" t="s">
        <v>178</v>
      </c>
      <c r="C269" s="101" t="s">
        <v>3</v>
      </c>
      <c r="D269" s="100"/>
      <c r="E269" s="95">
        <f>VLOOKUP($A269,[1]List2!$1:$1048576,7,FALSE)</f>
        <v>5.2</v>
      </c>
      <c r="F269" s="101">
        <v>10</v>
      </c>
      <c r="G269" s="102">
        <f t="shared" si="4"/>
        <v>52</v>
      </c>
      <c r="H269" s="97">
        <f>VLOOKUP($A269,'[1]2017'!$A$2:$C$269,3,FALSE)</f>
        <v>12</v>
      </c>
      <c r="I269" s="94">
        <f>VLOOKUP($A269,'[1]2018'!$A$2:$C$275,3,FALSE)</f>
        <v>6</v>
      </c>
      <c r="J269" s="98">
        <f>VLOOKUP($A269,'[1]2019'!$A$2:$C$276,3,FALSE)</f>
        <v>17</v>
      </c>
      <c r="K269" s="98">
        <f>VLOOKUP($A269,'[1]2020'!$A$2:$C$280,3,FALSE)</f>
        <v>36</v>
      </c>
      <c r="L269" s="103">
        <f>VLOOKUP($A269,'[1]2021'!$A$2:$C$274,3,FALSE)</f>
        <v>3</v>
      </c>
      <c r="M269" s="98">
        <f>VLOOKUP($A269,'[1]2022'!$A$2:$C$271,3,FALSE)</f>
        <v>2</v>
      </c>
      <c r="N269" s="98">
        <v>0</v>
      </c>
    </row>
    <row r="270" spans="1:14" ht="60" x14ac:dyDescent="0.25">
      <c r="A270" s="99">
        <v>303326</v>
      </c>
      <c r="B270" s="100" t="s">
        <v>71</v>
      </c>
      <c r="C270" s="101" t="s">
        <v>3</v>
      </c>
      <c r="D270" s="100" t="s">
        <v>267</v>
      </c>
      <c r="E270" s="95">
        <f>VLOOKUP($A270,[1]List2!$1:$1048576,7,FALSE)</f>
        <v>1.1399999999999999</v>
      </c>
      <c r="F270" s="101">
        <v>1500</v>
      </c>
      <c r="G270" s="102">
        <f t="shared" si="4"/>
        <v>1709.9999999999998</v>
      </c>
      <c r="H270" s="97">
        <f>VLOOKUP($A270,'[1]2017'!$A$2:$C$269,3,FALSE)</f>
        <v>10</v>
      </c>
      <c r="I270" s="94">
        <f>VLOOKUP($A270,'[1]2018'!$A$2:$C$275,3,FALSE)</f>
        <v>8</v>
      </c>
      <c r="J270" s="98">
        <v>1600</v>
      </c>
      <c r="K270" s="98">
        <v>2300</v>
      </c>
      <c r="L270" s="103">
        <v>1000</v>
      </c>
      <c r="M270" s="98">
        <v>2100</v>
      </c>
      <c r="N270" s="98">
        <f>VLOOKUP($A270,'[1]2023'!$A$2:$D$275,3,FALSE)</f>
        <v>1108</v>
      </c>
    </row>
    <row r="271" spans="1:14" ht="105" x14ac:dyDescent="0.25">
      <c r="A271" s="99">
        <v>303080</v>
      </c>
      <c r="B271" s="100" t="s">
        <v>22</v>
      </c>
      <c r="C271" s="101" t="s">
        <v>3</v>
      </c>
      <c r="D271" s="100" t="s">
        <v>267</v>
      </c>
      <c r="E271" s="95">
        <f>VLOOKUP($A271,[1]List2!$1:$1048576,7,FALSE)</f>
        <v>0.47</v>
      </c>
      <c r="F271" s="101">
        <v>50</v>
      </c>
      <c r="G271" s="102">
        <f t="shared" si="4"/>
        <v>23.5</v>
      </c>
      <c r="H271" s="97">
        <v>0</v>
      </c>
      <c r="I271" s="94">
        <v>0</v>
      </c>
      <c r="J271" s="98">
        <f>VLOOKUP($A271,'[1]2019'!$A$2:$C$276,3,FALSE)</f>
        <v>1</v>
      </c>
      <c r="K271" s="98">
        <f>VLOOKUP($A271,'[1]2020'!$A$2:$C$280,3,FALSE)</f>
        <v>60</v>
      </c>
      <c r="L271" s="103">
        <f>VLOOKUP($A271,'[1]2021'!$A$2:$C$274,3,FALSE)</f>
        <v>50</v>
      </c>
      <c r="M271" s="98">
        <v>0</v>
      </c>
      <c r="N271" s="98">
        <v>0</v>
      </c>
    </row>
    <row r="272" spans="1:14" ht="75" x14ac:dyDescent="0.25">
      <c r="A272" s="99">
        <v>303430</v>
      </c>
      <c r="B272" s="100" t="s">
        <v>368</v>
      </c>
      <c r="C272" s="101" t="s">
        <v>3</v>
      </c>
      <c r="D272" s="100"/>
      <c r="E272" s="95">
        <f>VLOOKUP($A272,[1]List2!$1:$1048576,7,FALSE)</f>
        <v>2.76</v>
      </c>
      <c r="F272" s="101">
        <v>180</v>
      </c>
      <c r="G272" s="102">
        <f t="shared" si="4"/>
        <v>496.79999999999995</v>
      </c>
      <c r="H272" s="97">
        <f>VLOOKUP($A272,'[1]2017'!$A$2:$C$269,3,FALSE)</f>
        <v>3</v>
      </c>
      <c r="I272" s="94">
        <f>VLOOKUP($A272,'[1]2018'!$A$2:$C$275,3,FALSE)</f>
        <v>32</v>
      </c>
      <c r="J272" s="98">
        <f>VLOOKUP($A272,'[1]2019'!$A$2:$C$276,3,FALSE)</f>
        <v>10</v>
      </c>
      <c r="K272" s="98">
        <f>VLOOKUP($A272,'[1]2020'!$A$2:$C$280,3,FALSE)</f>
        <v>15</v>
      </c>
      <c r="L272" s="103">
        <f>VLOOKUP($A272,'[1]2021'!$A$2:$C$274,3,FALSE)</f>
        <v>14</v>
      </c>
      <c r="M272" s="98">
        <f>VLOOKUP($A272,'[1]2022'!$A$2:$C$271,3,FALSE)</f>
        <v>11</v>
      </c>
      <c r="N272" s="98">
        <f>VLOOKUP($A272,'[1]2023'!$A$2:$D$275,3,FALSE)</f>
        <v>169</v>
      </c>
    </row>
    <row r="273" spans="1:14" ht="75" x14ac:dyDescent="0.25">
      <c r="A273" s="99">
        <v>303429</v>
      </c>
      <c r="B273" s="100" t="s">
        <v>367</v>
      </c>
      <c r="C273" s="101" t="s">
        <v>3</v>
      </c>
      <c r="D273" s="100"/>
      <c r="E273" s="95">
        <f>VLOOKUP($A273,[1]List2!$1:$1048576,7,FALSE)</f>
        <v>1.2</v>
      </c>
      <c r="F273" s="101">
        <v>350</v>
      </c>
      <c r="G273" s="102">
        <f t="shared" si="4"/>
        <v>420</v>
      </c>
      <c r="H273" s="97">
        <f>VLOOKUP($A273,'[1]2017'!$A$2:$C$269,3,FALSE)</f>
        <v>84</v>
      </c>
      <c r="I273" s="94">
        <f>VLOOKUP($A273,'[1]2018'!$A$2:$C$275,3,FALSE)</f>
        <v>47</v>
      </c>
      <c r="J273" s="98">
        <f>VLOOKUP($A273,'[1]2019'!$A$2:$C$276,3,FALSE)</f>
        <v>35</v>
      </c>
      <c r="K273" s="98">
        <f>VLOOKUP($A273,'[1]2020'!$A$2:$C$280,3,FALSE)</f>
        <v>31</v>
      </c>
      <c r="L273" s="103">
        <f>VLOOKUP($A273,'[1]2021'!$A$2:$C$274,3,FALSE)</f>
        <v>50</v>
      </c>
      <c r="M273" s="98">
        <f>VLOOKUP($A273,'[1]2022'!$A$2:$C$271,3,FALSE)</f>
        <v>24</v>
      </c>
      <c r="N273" s="98">
        <f>VLOOKUP($A273,'[1]2023'!$A$2:$D$275,3,FALSE)</f>
        <v>335</v>
      </c>
    </row>
    <row r="274" spans="1:14" ht="75" x14ac:dyDescent="0.25">
      <c r="A274" s="99">
        <v>303374</v>
      </c>
      <c r="B274" s="100" t="s">
        <v>304</v>
      </c>
      <c r="C274" s="101" t="s">
        <v>3</v>
      </c>
      <c r="D274" s="100"/>
      <c r="E274" s="95">
        <f>VLOOKUP($A274,[1]List2!$1:$1048576,7,FALSE)</f>
        <v>2.58</v>
      </c>
      <c r="F274" s="101">
        <v>30</v>
      </c>
      <c r="G274" s="102">
        <f t="shared" si="4"/>
        <v>77.400000000000006</v>
      </c>
      <c r="H274" s="97">
        <f>VLOOKUP($A274,'[1]2017'!$A$2:$C$269,3,FALSE)</f>
        <v>11</v>
      </c>
      <c r="I274" s="94">
        <f>VLOOKUP($A274,'[1]2018'!$A$2:$C$275,3,FALSE)</f>
        <v>14</v>
      </c>
      <c r="J274" s="98">
        <f>VLOOKUP($A274,'[1]2019'!$A$2:$C$276,3,FALSE)</f>
        <v>14</v>
      </c>
      <c r="K274" s="98">
        <f>VLOOKUP($A274,'[1]2020'!$A$2:$C$280,3,FALSE)</f>
        <v>16</v>
      </c>
      <c r="L274" s="103">
        <f>VLOOKUP($A274,'[1]2021'!$A$2:$C$274,3,FALSE)</f>
        <v>23</v>
      </c>
      <c r="M274" s="98">
        <f>VLOOKUP($A274,'[1]2022'!$A$2:$C$271,3,FALSE)</f>
        <v>6</v>
      </c>
      <c r="N274" s="98">
        <f>VLOOKUP($A274,'[1]2023'!$A$2:$D$275,3,FALSE)</f>
        <v>26</v>
      </c>
    </row>
    <row r="275" spans="1:14" ht="60" x14ac:dyDescent="0.25">
      <c r="A275" s="99">
        <v>303301</v>
      </c>
      <c r="B275" s="100" t="s">
        <v>19</v>
      </c>
      <c r="C275" s="101" t="s">
        <v>3</v>
      </c>
      <c r="D275" s="100" t="s">
        <v>267</v>
      </c>
      <c r="E275" s="95">
        <f>VLOOKUP($A275,[1]List2!$1:$1048576,7,FALSE)</f>
        <v>1.6</v>
      </c>
      <c r="F275" s="101">
        <v>20</v>
      </c>
      <c r="G275" s="102">
        <f t="shared" si="4"/>
        <v>32</v>
      </c>
      <c r="H275" s="97">
        <f>VLOOKUP($A275,'[1]2017'!$A$2:$C$269,3,FALSE)</f>
        <v>11</v>
      </c>
      <c r="I275" s="94">
        <f>VLOOKUP($A275,'[1]2018'!$A$2:$C$275,3,FALSE)</f>
        <v>15</v>
      </c>
      <c r="J275" s="98">
        <f>VLOOKUP($A275,'[1]2019'!$A$2:$C$276,3,FALSE)</f>
        <v>104</v>
      </c>
      <c r="K275" s="98">
        <f>VLOOKUP($A275,'[1]2020'!$A$2:$C$280,3,FALSE)</f>
        <v>38</v>
      </c>
      <c r="L275" s="103">
        <f>VLOOKUP($A275,'[1]2021'!$A$2:$C$274,3,FALSE)</f>
        <v>30</v>
      </c>
      <c r="M275" s="98">
        <f>VLOOKUP($A275,'[1]2022'!$A$2:$C$271,3,FALSE)</f>
        <v>21</v>
      </c>
      <c r="N275" s="98">
        <v>0</v>
      </c>
    </row>
    <row r="276" spans="1:14" ht="75" x14ac:dyDescent="0.25">
      <c r="A276" s="99">
        <v>303193</v>
      </c>
      <c r="B276" s="100" t="s">
        <v>241</v>
      </c>
      <c r="C276" s="101" t="s">
        <v>3</v>
      </c>
      <c r="D276" s="100" t="s">
        <v>3</v>
      </c>
      <c r="E276" s="95">
        <f>VLOOKUP($A276,[1]List2!$1:$1048576,7,FALSE)</f>
        <v>0.42</v>
      </c>
      <c r="F276" s="101">
        <v>1700</v>
      </c>
      <c r="G276" s="102">
        <f t="shared" si="4"/>
        <v>714</v>
      </c>
      <c r="H276" s="97">
        <f>VLOOKUP($A276,'[1]2017'!$A$2:$C$269,3,FALSE)</f>
        <v>10</v>
      </c>
      <c r="I276" s="94">
        <f>VLOOKUP($A276,'[1]2018'!$A$2:$C$275,3,FALSE)</f>
        <v>15</v>
      </c>
      <c r="J276" s="98">
        <f>VLOOKUP($A276,'[1]2019'!$A$2:$C$276,3,FALSE)</f>
        <v>31</v>
      </c>
      <c r="K276" s="98">
        <v>560</v>
      </c>
      <c r="L276" s="103">
        <v>2000</v>
      </c>
      <c r="M276" s="98">
        <v>2900</v>
      </c>
      <c r="N276" s="98">
        <f>VLOOKUP($A276,'[1]2023'!$A$2:$D$275,3,FALSE)</f>
        <v>1624</v>
      </c>
    </row>
    <row r="277" spans="1:14" ht="75" x14ac:dyDescent="0.25">
      <c r="A277" s="99">
        <v>303371</v>
      </c>
      <c r="B277" s="100" t="s">
        <v>161</v>
      </c>
      <c r="C277" s="101" t="s">
        <v>3</v>
      </c>
      <c r="D277" s="100"/>
      <c r="E277" s="95">
        <f>VLOOKUP($A277,[1]List2!$1:$1048576,7,FALSE)</f>
        <v>0.78</v>
      </c>
      <c r="F277" s="101">
        <v>20</v>
      </c>
      <c r="G277" s="102">
        <f t="shared" si="4"/>
        <v>15.600000000000001</v>
      </c>
      <c r="H277" s="97">
        <f>VLOOKUP($A277,'[1]2017'!$A$2:$C$269,3,FALSE)</f>
        <v>5</v>
      </c>
      <c r="I277" s="94">
        <f>VLOOKUP($A277,'[1]2018'!$A$2:$C$275,3,FALSE)</f>
        <v>10</v>
      </c>
      <c r="J277" s="98">
        <f>VLOOKUP($A277,'[1]2019'!$A$2:$C$276,3,FALSE)</f>
        <v>20</v>
      </c>
      <c r="K277" s="98">
        <f>VLOOKUP($A277,'[1]2020'!$A$2:$C$280,3,FALSE)</f>
        <v>10</v>
      </c>
      <c r="L277" s="103">
        <f>VLOOKUP($A277,'[1]2021'!$A$2:$C$274,3,FALSE)</f>
        <v>20</v>
      </c>
      <c r="M277" s="98">
        <f>VLOOKUP($A277,'[1]2022'!$A$2:$C$271,3,FALSE)</f>
        <v>22</v>
      </c>
      <c r="N277" s="98">
        <f>VLOOKUP($A277,'[1]2023'!$A$2:$D$275,3,FALSE)</f>
        <v>36</v>
      </c>
    </row>
    <row r="278" spans="1:14" ht="75" x14ac:dyDescent="0.25">
      <c r="A278" s="99">
        <v>303428</v>
      </c>
      <c r="B278" s="100" t="s">
        <v>473</v>
      </c>
      <c r="C278" s="101" t="s">
        <v>3</v>
      </c>
      <c r="D278" s="100"/>
      <c r="E278" s="95">
        <f>VLOOKUP($A278,[1]List2!$1:$1048576,7,FALSE)</f>
        <v>0.53</v>
      </c>
      <c r="F278" s="101">
        <v>30</v>
      </c>
      <c r="G278" s="102">
        <f t="shared" si="4"/>
        <v>15.9</v>
      </c>
      <c r="H278" s="97">
        <f>VLOOKUP($A278,'[1]2017'!$A$2:$C$269,3,FALSE)</f>
        <v>39</v>
      </c>
      <c r="I278" s="94">
        <f>VLOOKUP($A278,'[1]2018'!$A$2:$C$275,3,FALSE)</f>
        <v>65</v>
      </c>
      <c r="J278" s="98">
        <f>VLOOKUP($A278,'[1]2019'!$A$2:$C$276,3,FALSE)</f>
        <v>188</v>
      </c>
      <c r="K278" s="98">
        <f>VLOOKUP($A278,'[1]2020'!$A$2:$C$280,3,FALSE)</f>
        <v>45</v>
      </c>
      <c r="L278" s="103">
        <f>VLOOKUP($A278,'[1]2021'!$A$2:$C$274,3,FALSE)</f>
        <v>279</v>
      </c>
      <c r="M278" s="98">
        <f>VLOOKUP($A278,'[1]2022'!$A$2:$C$271,3,FALSE)</f>
        <v>37</v>
      </c>
      <c r="N278" s="98">
        <f>VLOOKUP($A278,'[1]2023'!$A$2:$D$275,3,FALSE)</f>
        <v>1077</v>
      </c>
    </row>
    <row r="279" spans="1:14" ht="60" x14ac:dyDescent="0.25">
      <c r="A279" s="99">
        <v>303655</v>
      </c>
      <c r="B279" s="100" t="s">
        <v>237</v>
      </c>
      <c r="C279" s="101" t="s">
        <v>3</v>
      </c>
      <c r="D279" s="100" t="s">
        <v>3</v>
      </c>
      <c r="E279" s="95">
        <f>VLOOKUP($A279,[1]List2!$1:$1048576,7,FALSE)</f>
        <v>0.04</v>
      </c>
      <c r="F279" s="101">
        <v>2</v>
      </c>
      <c r="G279" s="102">
        <f t="shared" si="4"/>
        <v>0.08</v>
      </c>
      <c r="H279" s="97">
        <v>0</v>
      </c>
      <c r="I279" s="94">
        <f>VLOOKUP($A279,'[1]2018'!$A$2:$C$275,3,FALSE)</f>
        <v>2</v>
      </c>
      <c r="J279" s="98">
        <f>VLOOKUP($A279,'[1]2019'!$A$2:$C$276,3,FALSE)</f>
        <v>503</v>
      </c>
      <c r="K279" s="98">
        <f>VLOOKUP($A279,'[1]2020'!$A$2:$C$280,3,FALSE)</f>
        <v>6</v>
      </c>
      <c r="L279" s="103">
        <f>VLOOKUP($A279,'[1]2021'!$A$2:$C$274,3,FALSE)</f>
        <v>2</v>
      </c>
      <c r="M279" s="98">
        <f>VLOOKUP($A279,'[1]2022'!$A$2:$C$271,3,FALSE)</f>
        <v>1</v>
      </c>
      <c r="N279" s="98">
        <f>VLOOKUP($A279,'[1]2023'!$A$2:$D$275,3,FALSE)</f>
        <v>1</v>
      </c>
    </row>
    <row r="280" spans="1:14" ht="120" x14ac:dyDescent="0.25">
      <c r="A280" s="99">
        <v>303346</v>
      </c>
      <c r="B280" s="100" t="s">
        <v>151</v>
      </c>
      <c r="C280" s="101" t="s">
        <v>3</v>
      </c>
      <c r="D280" s="100"/>
      <c r="E280" s="95">
        <f>VLOOKUP($A280,[1]List2!$1:$1048576,7,FALSE)</f>
        <v>1.5</v>
      </c>
      <c r="F280" s="101">
        <v>140</v>
      </c>
      <c r="G280" s="102">
        <f t="shared" si="4"/>
        <v>210</v>
      </c>
      <c r="H280" s="97">
        <f>VLOOKUP($A280,'[1]2017'!$A$2:$C$269,3,FALSE)</f>
        <v>21</v>
      </c>
      <c r="I280" s="94">
        <f>VLOOKUP($A280,'[1]2018'!$A$2:$C$275,3,FALSE)</f>
        <v>13</v>
      </c>
      <c r="J280" s="98">
        <f>VLOOKUP($A280,'[1]2019'!$A$2:$C$276,3,FALSE)</f>
        <v>53</v>
      </c>
      <c r="K280" s="98">
        <f>VLOOKUP($A280,'[1]2020'!$A$2:$C$280,3,FALSE)</f>
        <v>185</v>
      </c>
      <c r="L280" s="103">
        <f>VLOOKUP($A280,'[1]2021'!$A$2:$C$274,3,FALSE)</f>
        <v>44</v>
      </c>
      <c r="M280" s="98">
        <f>VLOOKUP($A280,'[1]2022'!$A$2:$C$271,3,FALSE)</f>
        <v>76</v>
      </c>
      <c r="N280" s="98">
        <f>VLOOKUP($A280,'[1]2023'!$A$2:$D$275,3,FALSE)</f>
        <v>138</v>
      </c>
    </row>
    <row r="281" spans="1:14" ht="135" x14ac:dyDescent="0.25">
      <c r="A281" s="99">
        <v>303081</v>
      </c>
      <c r="B281" s="100" t="s">
        <v>61</v>
      </c>
      <c r="C281" s="101" t="s">
        <v>3</v>
      </c>
      <c r="D281" s="100" t="s">
        <v>267</v>
      </c>
      <c r="E281" s="95">
        <f>VLOOKUP($A281,[1]List2!$1:$1048576,7,FALSE)</f>
        <v>0.56999999999999995</v>
      </c>
      <c r="F281" s="101">
        <v>500</v>
      </c>
      <c r="G281" s="102">
        <f t="shared" si="4"/>
        <v>285</v>
      </c>
      <c r="H281" s="97">
        <v>0</v>
      </c>
      <c r="I281" s="94">
        <f>VLOOKUP($A281,'[1]2018'!$A$2:$C$275,3,FALSE)</f>
        <v>23</v>
      </c>
      <c r="J281" s="98">
        <f>VLOOKUP($A281,'[1]2019'!$A$2:$C$276,3,FALSE)</f>
        <v>3</v>
      </c>
      <c r="K281" s="98">
        <f>VLOOKUP($A281,'[1]2020'!$A$2:$C$280,3,FALSE)</f>
        <v>2</v>
      </c>
      <c r="L281" s="103">
        <f>VLOOKUP($A281,'[1]2021'!$A$2:$C$274,3,FALSE)</f>
        <v>5</v>
      </c>
      <c r="M281" s="98">
        <f>VLOOKUP($A281,'[1]2022'!$A$2:$C$271,3,FALSE)</f>
        <v>14</v>
      </c>
      <c r="N281" s="98">
        <f>VLOOKUP($A281,'[1]2023'!$A$2:$D$275,3,FALSE)</f>
        <v>705</v>
      </c>
    </row>
    <row r="282" spans="1:14" ht="150" x14ac:dyDescent="0.25">
      <c r="A282" s="99">
        <v>303578</v>
      </c>
      <c r="B282" s="100" t="s">
        <v>281</v>
      </c>
      <c r="C282" s="101" t="s">
        <v>3</v>
      </c>
      <c r="D282" s="100" t="s">
        <v>267</v>
      </c>
      <c r="E282" s="95">
        <f>VLOOKUP($A282,[1]List2!$1:$1048576,7,FALSE)</f>
        <v>1.53</v>
      </c>
      <c r="F282" s="101">
        <v>260</v>
      </c>
      <c r="G282" s="102">
        <f t="shared" si="4"/>
        <v>397.8</v>
      </c>
      <c r="H282" s="97">
        <f>VLOOKUP($A282,'[1]2017'!$A$2:$C$269,3,FALSE)</f>
        <v>8</v>
      </c>
      <c r="I282" s="94">
        <f>VLOOKUP($A282,'[1]2018'!$A$2:$C$275,3,FALSE)</f>
        <v>21</v>
      </c>
      <c r="J282" s="98">
        <f>VLOOKUP($A282,'[1]2019'!$A$2:$C$276,3,FALSE)</f>
        <v>741</v>
      </c>
      <c r="K282" s="98">
        <f>VLOOKUP($A282,'[1]2020'!$A$2:$C$280,3,FALSE)</f>
        <v>410</v>
      </c>
      <c r="L282" s="103">
        <v>350</v>
      </c>
      <c r="M282" s="98">
        <v>400</v>
      </c>
      <c r="N282" s="98">
        <f>VLOOKUP($A282,'[1]2023'!$A$2:$D$275,3,FALSE)</f>
        <v>253</v>
      </c>
    </row>
    <row r="283" spans="1:14" ht="60" x14ac:dyDescent="0.25">
      <c r="A283" s="99">
        <v>303232</v>
      </c>
      <c r="B283" s="100" t="s">
        <v>235</v>
      </c>
      <c r="C283" s="101" t="s">
        <v>3</v>
      </c>
      <c r="D283" s="100" t="s">
        <v>3</v>
      </c>
      <c r="E283" s="95">
        <f>VLOOKUP($A283,[1]List2!$1:$1048576,7,FALSE)</f>
        <v>1.27</v>
      </c>
      <c r="F283" s="101">
        <v>10</v>
      </c>
      <c r="G283" s="102">
        <f t="shared" si="4"/>
        <v>12.7</v>
      </c>
      <c r="H283" s="97">
        <f>VLOOKUP($A283,'[1]2017'!$A$2:$C$269,3,FALSE)</f>
        <v>1</v>
      </c>
      <c r="I283" s="94">
        <f>VLOOKUP($A283,'[1]2018'!$A$2:$C$275,3,FALSE)</f>
        <v>2</v>
      </c>
      <c r="J283" s="98">
        <f>VLOOKUP($A283,'[1]2019'!$A$2:$C$276,3,FALSE)</f>
        <v>1</v>
      </c>
      <c r="K283" s="98">
        <f>VLOOKUP($A283,'[1]2020'!$A$2:$C$280,3,FALSE)</f>
        <v>1</v>
      </c>
      <c r="L283" s="103">
        <f>VLOOKUP($A283,'[1]2021'!$A$2:$C$274,3,FALSE)</f>
        <v>1</v>
      </c>
      <c r="M283" s="98">
        <f>VLOOKUP($A283,'[1]2022'!$A$2:$C$271,3,FALSE)</f>
        <v>3</v>
      </c>
      <c r="N283" s="98">
        <f>VLOOKUP($A283,'[1]2023'!$A$2:$D$275,3,FALSE)</f>
        <v>403</v>
      </c>
    </row>
    <row r="284" spans="1:14" ht="75" x14ac:dyDescent="0.25">
      <c r="A284" s="99">
        <v>303612</v>
      </c>
      <c r="B284" s="100" t="s">
        <v>169</v>
      </c>
      <c r="C284" s="101" t="s">
        <v>3</v>
      </c>
      <c r="D284" s="100"/>
      <c r="E284" s="95">
        <f>VLOOKUP($A284,[1]List2!$1:$1048576,7,FALSE)</f>
        <v>2.52</v>
      </c>
      <c r="F284" s="101">
        <v>10</v>
      </c>
      <c r="G284" s="102">
        <f t="shared" si="4"/>
        <v>25.2</v>
      </c>
      <c r="H284" s="97">
        <f>VLOOKUP($A284,'[1]2017'!$A$2:$C$269,3,FALSE)</f>
        <v>130</v>
      </c>
      <c r="I284" s="94">
        <f>VLOOKUP($A284,'[1]2018'!$A$2:$C$275,3,FALSE)</f>
        <v>436</v>
      </c>
      <c r="J284" s="98">
        <f>VLOOKUP($A284,'[1]2019'!$A$2:$C$276,3,FALSE)</f>
        <v>375</v>
      </c>
      <c r="K284" s="98">
        <f>VLOOKUP($A284,'[1]2020'!$A$2:$C$280,3,FALSE)</f>
        <v>20</v>
      </c>
      <c r="L284" s="103">
        <v>0</v>
      </c>
      <c r="M284" s="98">
        <v>0</v>
      </c>
      <c r="N284" s="98">
        <f>VLOOKUP($A284,'[1]2023'!$A$2:$D$275,3,FALSE)</f>
        <v>14</v>
      </c>
    </row>
    <row r="285" spans="1:14" ht="60" x14ac:dyDescent="0.25">
      <c r="A285" s="99">
        <v>303352</v>
      </c>
      <c r="B285" s="100" t="s">
        <v>173</v>
      </c>
      <c r="C285" s="101" t="s">
        <v>3</v>
      </c>
      <c r="D285" s="100"/>
      <c r="E285" s="95">
        <f>VLOOKUP($A285,[1]List2!$1:$1048576,7,FALSE)</f>
        <v>2.52</v>
      </c>
      <c r="F285" s="101">
        <v>10</v>
      </c>
      <c r="G285" s="102">
        <f t="shared" si="4"/>
        <v>25.2</v>
      </c>
      <c r="H285" s="97">
        <f>VLOOKUP($A285,'[1]2017'!$A$2:$C$269,3,FALSE)</f>
        <v>110</v>
      </c>
      <c r="I285" s="94">
        <f>VLOOKUP($A285,'[1]2018'!$A$2:$C$275,3,FALSE)</f>
        <v>18</v>
      </c>
      <c r="J285" s="98">
        <f>VLOOKUP($A285,'[1]2019'!$A$2:$C$276,3,FALSE)</f>
        <v>5</v>
      </c>
      <c r="K285" s="98">
        <f>VLOOKUP($A285,'[1]2020'!$A$2:$C$280,3,FALSE)</f>
        <v>12</v>
      </c>
      <c r="L285" s="103">
        <f>VLOOKUP($A285,'[1]2021'!$A$2:$C$274,3,FALSE)</f>
        <v>3</v>
      </c>
      <c r="M285" s="98">
        <f>VLOOKUP($A285,'[1]2022'!$A$2:$C$271,3,FALSE)</f>
        <v>10</v>
      </c>
      <c r="N285" s="98">
        <f>VLOOKUP($A285,'[1]2023'!$A$2:$D$275,3,FALSE)</f>
        <v>5</v>
      </c>
    </row>
    <row r="286" spans="1:14" ht="60" x14ac:dyDescent="0.25">
      <c r="A286" s="99">
        <v>303613</v>
      </c>
      <c r="B286" s="100" t="s">
        <v>174</v>
      </c>
      <c r="C286" s="101" t="s">
        <v>3</v>
      </c>
      <c r="D286" s="100"/>
      <c r="E286" s="95">
        <f>VLOOKUP($A286,[1]List2!$1:$1048576,7,FALSE)</f>
        <v>2.52</v>
      </c>
      <c r="F286" s="101">
        <v>10</v>
      </c>
      <c r="G286" s="102">
        <f t="shared" si="4"/>
        <v>25.2</v>
      </c>
      <c r="H286" s="97">
        <f>VLOOKUP($A286,'[1]2017'!$A$2:$C$269,3,FALSE)</f>
        <v>10</v>
      </c>
      <c r="I286" s="94">
        <f>VLOOKUP($A286,'[1]2018'!$A$2:$C$275,3,FALSE)</f>
        <v>45</v>
      </c>
      <c r="J286" s="98">
        <f>VLOOKUP($A286,'[1]2019'!$A$2:$C$276,3,FALSE)</f>
        <v>5</v>
      </c>
      <c r="K286" s="98">
        <v>0</v>
      </c>
      <c r="L286" s="103">
        <f>VLOOKUP($A286,'[1]2021'!$A$2:$C$274,3,FALSE)</f>
        <v>10</v>
      </c>
      <c r="M286" s="98">
        <v>0</v>
      </c>
      <c r="N286" s="98">
        <f>VLOOKUP($A286,'[1]2023'!$A$2:$D$275,3,FALSE)</f>
        <v>43</v>
      </c>
    </row>
    <row r="287" spans="1:14" ht="105" x14ac:dyDescent="0.25">
      <c r="A287" s="99">
        <v>303555</v>
      </c>
      <c r="B287" s="100" t="s">
        <v>324</v>
      </c>
      <c r="C287" s="101" t="s">
        <v>3</v>
      </c>
      <c r="D287" s="100" t="s">
        <v>267</v>
      </c>
      <c r="E287" s="95">
        <f>VLOOKUP($A287,[1]List2!$1:$1048576,7,FALSE)</f>
        <v>1.29</v>
      </c>
      <c r="F287" s="101">
        <v>2100</v>
      </c>
      <c r="G287" s="102">
        <f t="shared" si="4"/>
        <v>2709</v>
      </c>
      <c r="H287" s="97">
        <f>VLOOKUP($A287,'[1]2017'!$A$2:$C$269,3,FALSE)</f>
        <v>58</v>
      </c>
      <c r="I287" s="94">
        <f>VLOOKUP($A287,'[1]2018'!$A$2:$C$275,3,FALSE)</f>
        <v>19</v>
      </c>
      <c r="J287" s="98">
        <v>850</v>
      </c>
      <c r="K287" s="98">
        <v>4400</v>
      </c>
      <c r="L287" s="103">
        <v>4100</v>
      </c>
      <c r="M287" s="98">
        <v>1930</v>
      </c>
      <c r="N287" s="98">
        <f>VLOOKUP($A287,'[1]2023'!$A$2:$D$275,3,FALSE)</f>
        <v>2023</v>
      </c>
    </row>
    <row r="288" spans="1:14" ht="90" x14ac:dyDescent="0.25">
      <c r="A288" s="99">
        <v>303617</v>
      </c>
      <c r="B288" s="100" t="s">
        <v>172</v>
      </c>
      <c r="C288" s="101" t="s">
        <v>3</v>
      </c>
      <c r="D288" s="100"/>
      <c r="E288" s="95">
        <f>VLOOKUP($A288,[1]List2!$1:$1048576,7,FALSE)</f>
        <v>0.78</v>
      </c>
      <c r="F288" s="101">
        <v>5</v>
      </c>
      <c r="G288" s="102">
        <f t="shared" si="4"/>
        <v>3.9000000000000004</v>
      </c>
      <c r="H288" s="97">
        <v>0</v>
      </c>
      <c r="I288" s="94">
        <f>VLOOKUP($A288,'[1]2018'!$A$2:$C$275,3,FALSE)</f>
        <v>2</v>
      </c>
      <c r="J288" s="98">
        <f>VLOOKUP($A288,'[1]2019'!$A$2:$C$276,3,FALSE)</f>
        <v>20</v>
      </c>
      <c r="K288" s="98">
        <v>0</v>
      </c>
      <c r="L288" s="103">
        <f>VLOOKUP($A288,'[1]2021'!$A$2:$C$274,3,FALSE)</f>
        <v>22</v>
      </c>
      <c r="M288" s="98">
        <v>0</v>
      </c>
      <c r="N288" s="98">
        <v>0</v>
      </c>
    </row>
    <row r="289" spans="1:14" ht="45" x14ac:dyDescent="0.25">
      <c r="A289" s="99">
        <v>303614</v>
      </c>
      <c r="B289" s="100" t="s">
        <v>175</v>
      </c>
      <c r="C289" s="101" t="s">
        <v>3</v>
      </c>
      <c r="D289" s="100"/>
      <c r="E289" s="95">
        <f>VLOOKUP($A289,[1]List2!$1:$1048576,7,FALSE)</f>
        <v>0.78</v>
      </c>
      <c r="F289" s="101">
        <v>20</v>
      </c>
      <c r="G289" s="102">
        <f t="shared" si="4"/>
        <v>15.600000000000001</v>
      </c>
      <c r="H289" s="97">
        <f>VLOOKUP($A289,'[1]2017'!$A$2:$C$269,3,FALSE)</f>
        <v>5</v>
      </c>
      <c r="I289" s="94">
        <f>VLOOKUP($A289,'[1]2018'!$A$2:$C$275,3,FALSE)</f>
        <v>3</v>
      </c>
      <c r="J289" s="98">
        <f>VLOOKUP($A289,'[1]2019'!$A$2:$C$276,3,FALSE)</f>
        <v>5</v>
      </c>
      <c r="K289" s="98">
        <v>0</v>
      </c>
      <c r="L289" s="103">
        <f>VLOOKUP($A289,'[1]2021'!$A$2:$C$274,3,FALSE)</f>
        <v>20</v>
      </c>
      <c r="M289" s="98">
        <f>VLOOKUP($A289,'[1]2022'!$A$2:$C$271,3,FALSE)</f>
        <v>10</v>
      </c>
      <c r="N289" s="98">
        <f>VLOOKUP($A289,'[1]2023'!$A$2:$D$275,3,FALSE)</f>
        <v>23</v>
      </c>
    </row>
    <row r="290" spans="1:14" ht="60" x14ac:dyDescent="0.25">
      <c r="A290" s="99">
        <v>303230</v>
      </c>
      <c r="B290" s="100" t="s">
        <v>233</v>
      </c>
      <c r="C290" s="101" t="s">
        <v>3</v>
      </c>
      <c r="D290" s="100" t="s">
        <v>3</v>
      </c>
      <c r="E290" s="95">
        <f>VLOOKUP($A290,[1]List2!$1:$1048576,7,FALSE)</f>
        <v>0.15</v>
      </c>
      <c r="F290" s="101">
        <v>2700</v>
      </c>
      <c r="G290" s="102">
        <f t="shared" si="4"/>
        <v>405</v>
      </c>
      <c r="H290" s="97">
        <f>VLOOKUP($A290,'[1]2017'!$A$2:$C$269,3,FALSE)</f>
        <v>36</v>
      </c>
      <c r="I290" s="94">
        <f>VLOOKUP($A290,'[1]2018'!$A$2:$C$275,3,FALSE)</f>
        <v>65</v>
      </c>
      <c r="J290" s="98">
        <v>3500</v>
      </c>
      <c r="K290" s="98">
        <v>1800</v>
      </c>
      <c r="L290" s="103">
        <v>4900</v>
      </c>
      <c r="M290" s="98">
        <v>3700</v>
      </c>
      <c r="N290" s="98">
        <f>VLOOKUP($A290,'[1]2023'!$A$2:$D$275,3,FALSE)</f>
        <v>2612</v>
      </c>
    </row>
    <row r="291" spans="1:14" ht="135" x14ac:dyDescent="0.25">
      <c r="A291" s="99">
        <v>303659</v>
      </c>
      <c r="B291" s="100" t="s">
        <v>369</v>
      </c>
      <c r="C291" s="101" t="s">
        <v>3</v>
      </c>
      <c r="D291" s="100"/>
      <c r="E291" s="95">
        <f>VLOOKUP($A291,[1]List2!$1:$1048576,7,FALSE)</f>
        <v>0.16</v>
      </c>
      <c r="F291" s="101">
        <v>1100</v>
      </c>
      <c r="G291" s="102">
        <f t="shared" si="4"/>
        <v>176</v>
      </c>
      <c r="H291" s="97">
        <f>VLOOKUP($A291,'[1]2017'!$A$2:$C$269,3,FALSE)</f>
        <v>36</v>
      </c>
      <c r="I291" s="94">
        <f>VLOOKUP($A291,'[1]2018'!$A$2:$C$275,3,FALSE)</f>
        <v>41</v>
      </c>
      <c r="J291" s="98">
        <v>1900</v>
      </c>
      <c r="K291" s="98">
        <v>2600</v>
      </c>
      <c r="L291" s="103">
        <v>1600</v>
      </c>
      <c r="M291" s="98">
        <v>1100</v>
      </c>
      <c r="N291" s="98">
        <f>VLOOKUP($A291,'[1]2023'!$A$2:$D$275,3,FALSE)</f>
        <v>1004</v>
      </c>
    </row>
    <row r="292" spans="1:14" ht="60" x14ac:dyDescent="0.25">
      <c r="A292" s="99">
        <v>303443</v>
      </c>
      <c r="B292" s="100" t="s">
        <v>236</v>
      </c>
      <c r="C292" s="101" t="s">
        <v>3</v>
      </c>
      <c r="D292" s="100" t="s">
        <v>3</v>
      </c>
      <c r="E292" s="95">
        <f>VLOOKUP($A292,[1]List2!$1:$1048576,7,FALSE)</f>
        <v>0.31</v>
      </c>
      <c r="F292" s="101">
        <v>420</v>
      </c>
      <c r="G292" s="102">
        <f t="shared" si="4"/>
        <v>130.19999999999999</v>
      </c>
      <c r="H292" s="97">
        <v>0</v>
      </c>
      <c r="I292" s="94">
        <f>VLOOKUP($A292,'[1]2018'!$A$2:$C$275,3,FALSE)</f>
        <v>31</v>
      </c>
      <c r="J292" s="98">
        <v>300</v>
      </c>
      <c r="K292" s="98">
        <v>130</v>
      </c>
      <c r="L292" s="103">
        <f>VLOOKUP($A292,'[1]2021'!$A$2:$C$274,3,FALSE)</f>
        <v>238</v>
      </c>
      <c r="M292" s="98">
        <v>260</v>
      </c>
      <c r="N292" s="98">
        <f>VLOOKUP($A292,'[1]2023'!$A$2:$D$275,3,FALSE)</f>
        <v>411</v>
      </c>
    </row>
    <row r="293" spans="1:14" ht="60" x14ac:dyDescent="0.25">
      <c r="A293" s="99">
        <v>303583</v>
      </c>
      <c r="B293" s="100" t="s">
        <v>238</v>
      </c>
      <c r="C293" s="101" t="s">
        <v>3</v>
      </c>
      <c r="D293" s="100" t="s">
        <v>3</v>
      </c>
      <c r="E293" s="95">
        <f>VLOOKUP($A293,[1]List2!$1:$1048576,7,FALSE)</f>
        <v>0.61</v>
      </c>
      <c r="F293" s="101">
        <v>500</v>
      </c>
      <c r="G293" s="102">
        <v>710</v>
      </c>
      <c r="H293" s="97">
        <v>0</v>
      </c>
      <c r="I293" s="94">
        <f>VLOOKUP($A293,'[1]2018'!$A$2:$C$275,3,FALSE)</f>
        <v>30</v>
      </c>
      <c r="J293" s="98">
        <v>100</v>
      </c>
      <c r="K293" s="98">
        <v>100</v>
      </c>
      <c r="L293" s="103">
        <v>100</v>
      </c>
      <c r="M293" s="98">
        <v>0</v>
      </c>
      <c r="N293" s="98">
        <f>VLOOKUP($A293,'[1]2023'!$A$2:$D$275,3,FALSE)</f>
        <v>703</v>
      </c>
    </row>
    <row r="294" spans="1:14" ht="60" x14ac:dyDescent="0.25">
      <c r="A294" s="99">
        <v>303231</v>
      </c>
      <c r="B294" s="100" t="s">
        <v>234</v>
      </c>
      <c r="C294" s="101" t="s">
        <v>3</v>
      </c>
      <c r="D294" s="100" t="s">
        <v>3</v>
      </c>
      <c r="E294" s="95">
        <f>VLOOKUP($A294,[1]List2!$1:$1048576,7,FALSE)</f>
        <v>0.1</v>
      </c>
      <c r="F294" s="101">
        <v>2200</v>
      </c>
      <c r="G294" s="102">
        <f t="shared" si="4"/>
        <v>220</v>
      </c>
      <c r="H294" s="97">
        <f>VLOOKUP($A294,'[1]2017'!$A$2:$C$269,3,FALSE)</f>
        <v>55</v>
      </c>
      <c r="I294" s="94">
        <f>VLOOKUP($A294,'[1]2018'!$A$2:$C$275,3,FALSE)</f>
        <v>38</v>
      </c>
      <c r="J294" s="98">
        <f>VLOOKUP($A294,'[1]2019'!$A$2:$C$276,3,FALSE)</f>
        <v>51</v>
      </c>
      <c r="K294" s="98">
        <v>2000</v>
      </c>
      <c r="L294" s="103">
        <f>VLOOKUP($A294,'[1]2021'!$A$2:$C$274,3,FALSE)</f>
        <v>76</v>
      </c>
      <c r="M294" s="98">
        <v>5300</v>
      </c>
      <c r="N294" s="98">
        <f>VLOOKUP($A294,'[1]2023'!$A$2:$D$275,3,FALSE)</f>
        <v>2132</v>
      </c>
    </row>
    <row r="295" spans="1:14" ht="120" x14ac:dyDescent="0.25">
      <c r="A295" s="99">
        <v>303501</v>
      </c>
      <c r="B295" s="100" t="s">
        <v>260</v>
      </c>
      <c r="C295" s="101" t="s">
        <v>3</v>
      </c>
      <c r="D295" s="100" t="s">
        <v>3</v>
      </c>
      <c r="E295" s="95">
        <f>VLOOKUP($A295,[1]List2!$1:$1048576,7,FALSE)</f>
        <v>0.49</v>
      </c>
      <c r="F295" s="101">
        <v>10</v>
      </c>
      <c r="G295" s="102">
        <f t="shared" si="4"/>
        <v>4.9000000000000004</v>
      </c>
      <c r="H295" s="97">
        <f>VLOOKUP($A295,'[1]2017'!$A$2:$C$269,3,FALSE)</f>
        <v>58</v>
      </c>
      <c r="I295" s="94">
        <f>VLOOKUP($A295,'[1]2018'!$A$2:$C$275,3,FALSE)</f>
        <v>28</v>
      </c>
      <c r="J295" s="98">
        <f>VLOOKUP($A295,'[1]2019'!$A$2:$C$276,3,FALSE)</f>
        <v>48</v>
      </c>
      <c r="K295" s="98">
        <f>VLOOKUP($A295,'[1]2020'!$A$2:$C$280,3,FALSE)</f>
        <v>12</v>
      </c>
      <c r="L295" s="103">
        <f>VLOOKUP($A295,'[1]2021'!$A$2:$C$274,3,FALSE)</f>
        <v>20</v>
      </c>
      <c r="M295" s="98">
        <v>0</v>
      </c>
      <c r="N295" s="98">
        <v>0</v>
      </c>
    </row>
    <row r="296" spans="1:14" ht="75" x14ac:dyDescent="0.25">
      <c r="A296" s="99">
        <v>303514</v>
      </c>
      <c r="B296" s="100" t="s">
        <v>239</v>
      </c>
      <c r="C296" s="101" t="s">
        <v>3</v>
      </c>
      <c r="D296" s="100" t="s">
        <v>3</v>
      </c>
      <c r="E296" s="95">
        <f>VLOOKUP($A296,[1]List2!$1:$1048576,7,FALSE)</f>
        <v>0.08</v>
      </c>
      <c r="F296" s="101">
        <v>720</v>
      </c>
      <c r="G296" s="102">
        <f t="shared" si="4"/>
        <v>57.6</v>
      </c>
      <c r="H296" s="97">
        <f>VLOOKUP($A296,'[1]2017'!$A$2:$C$269,3,FALSE)</f>
        <v>36</v>
      </c>
      <c r="I296" s="94">
        <f>VLOOKUP($A296,'[1]2018'!$A$2:$C$275,3,FALSE)</f>
        <v>42</v>
      </c>
      <c r="J296" s="98">
        <v>2800</v>
      </c>
      <c r="K296" s="98">
        <v>1200</v>
      </c>
      <c r="L296" s="103">
        <f>VLOOKUP($A296,'[1]2021'!$A$2:$C$274,3,FALSE)</f>
        <v>100</v>
      </c>
      <c r="M296" s="98">
        <v>900</v>
      </c>
      <c r="N296" s="98">
        <f>VLOOKUP($A296,'[1]2023'!$A$2:$D$275,3,FALSE)</f>
        <v>717</v>
      </c>
    </row>
    <row r="297" spans="1:14" ht="75.75" thickBot="1" x14ac:dyDescent="0.3">
      <c r="A297" s="107">
        <v>303515</v>
      </c>
      <c r="B297" s="108" t="s">
        <v>240</v>
      </c>
      <c r="C297" s="109" t="s">
        <v>3</v>
      </c>
      <c r="D297" s="108" t="s">
        <v>3</v>
      </c>
      <c r="E297" s="95">
        <f>VLOOKUP($A297,[1]List2!$1:$1048576,7,FALSE)</f>
        <v>7.0000000000000007E-2</v>
      </c>
      <c r="F297" s="109">
        <v>1200</v>
      </c>
      <c r="G297" s="110">
        <f t="shared" si="4"/>
        <v>84.000000000000014</v>
      </c>
      <c r="H297" s="97">
        <f>VLOOKUP($A297,'[1]2017'!$A$2:$C$269,3,FALSE)</f>
        <v>25</v>
      </c>
      <c r="I297" s="94">
        <f>VLOOKUP($A297,'[1]2018'!$A$2:$C$275,3,FALSE)</f>
        <v>22</v>
      </c>
      <c r="J297" s="98">
        <f>VLOOKUP($A297,'[1]2019'!$A$2:$C$276,3,FALSE)</f>
        <v>38</v>
      </c>
      <c r="K297" s="98">
        <f>VLOOKUP($A297,'[1]2020'!$A$2:$C$280,3,FALSE)</f>
        <v>18</v>
      </c>
      <c r="L297" s="103">
        <v>4600</v>
      </c>
      <c r="M297" s="98">
        <v>3400</v>
      </c>
      <c r="N297" s="98">
        <f>VLOOKUP($A297,'[1]2023'!$A$2:$D$275,3,FALSE)</f>
        <v>1116</v>
      </c>
    </row>
    <row r="298" spans="1:14" ht="15.75" thickBot="1" x14ac:dyDescent="0.3">
      <c r="A298" s="111" t="s">
        <v>474</v>
      </c>
      <c r="B298" s="112"/>
      <c r="C298" s="113"/>
      <c r="D298" s="112"/>
      <c r="E298" s="114"/>
      <c r="F298" s="115"/>
      <c r="G298" s="116"/>
      <c r="H298" s="117">
        <v>729175.68</v>
      </c>
      <c r="I298" s="117">
        <v>623162.19999999995</v>
      </c>
      <c r="J298" s="118">
        <v>666739.99</v>
      </c>
      <c r="K298" s="118">
        <v>705069.17</v>
      </c>
      <c r="L298" s="118">
        <v>650930.64</v>
      </c>
      <c r="M298" s="118">
        <v>739244.67</v>
      </c>
      <c r="N298" s="118">
        <v>842625.48</v>
      </c>
    </row>
    <row r="299" spans="1:14" ht="16.5" thickTop="1" thickBot="1" x14ac:dyDescent="0.3">
      <c r="B299" s="79"/>
      <c r="D299" s="79"/>
      <c r="E299" s="119"/>
      <c r="F299" s="120" t="s">
        <v>475</v>
      </c>
      <c r="G299" s="121">
        <f>SUM(G3:G297)</f>
        <v>946890.02999999968</v>
      </c>
      <c r="J299" s="122"/>
      <c r="K299" s="122"/>
      <c r="L299" s="122"/>
      <c r="M299" s="122"/>
      <c r="N299" s="122"/>
    </row>
    <row r="300" spans="1:14" ht="15.75" thickTop="1" x14ac:dyDescent="0.25">
      <c r="B300" s="79"/>
      <c r="D300" s="79"/>
      <c r="E300" s="119"/>
      <c r="F300" s="17"/>
      <c r="G300" s="116">
        <v>950000</v>
      </c>
      <c r="J300" s="122"/>
      <c r="K300" s="122"/>
      <c r="L300" s="122"/>
      <c r="M300" s="122"/>
      <c r="N300" s="122"/>
    </row>
  </sheetData>
  <mergeCells count="2">
    <mergeCell ref="E1:G1"/>
    <mergeCell ref="H1:N1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List1</vt:lpstr>
      <vt:lpstr>List2</vt:lpstr>
      <vt:lpstr>List1!Názvy_tisku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Richterová Eva</dc:creator>
  <cp:lastModifiedBy>Nečasová Lucie</cp:lastModifiedBy>
  <cp:lastPrinted>2024-02-16T08:35:02Z</cp:lastPrinted>
  <dcterms:created xsi:type="dcterms:W3CDTF">2018-12-07T07:24:04Z</dcterms:created>
  <dcterms:modified xsi:type="dcterms:W3CDTF">2024-02-16T08:36:30Z</dcterms:modified>
</cp:coreProperties>
</file>