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 activeTab="1"/>
  </bookViews>
  <sheets>
    <sheet name="Nabíjačky" sheetId="4" r:id="rId1"/>
    <sheet name="Cenova ponuka" sheetId="5" r:id="rId2"/>
  </sheets>
  <externalReferences>
    <externalReference r:id="rId3"/>
  </externalReferences>
  <definedNames>
    <definedName name="_xlnm.Print_Area" localSheetId="0">Nabíjačky!$A$1:$H$90</definedName>
  </definedNames>
  <calcPr calcId="152511"/>
</workbook>
</file>

<file path=xl/calcChain.xml><?xml version="1.0" encoding="utf-8"?>
<calcChain xmlns="http://schemas.openxmlformats.org/spreadsheetml/2006/main">
  <c r="I12" i="5" l="1"/>
  <c r="I10" i="5"/>
  <c r="I8" i="5"/>
  <c r="I11" i="5" l="1"/>
  <c r="A56" i="4" l="1"/>
  <c r="A57" i="4" s="1"/>
  <c r="A58" i="4" s="1"/>
  <c r="A59" i="4" s="1"/>
  <c r="A60" i="4" s="1"/>
  <c r="A61" i="4" s="1"/>
  <c r="I9" i="5"/>
  <c r="I7" i="5"/>
  <c r="I13" i="5" s="1"/>
  <c r="I14" i="5" s="1"/>
  <c r="I15" i="5" s="1"/>
  <c r="A65" i="4" l="1"/>
  <c r="A66" i="4" s="1"/>
  <c r="A67" i="4" s="1"/>
  <c r="A68" i="4" s="1"/>
  <c r="A69" i="4" s="1"/>
  <c r="A70" i="4" s="1"/>
  <c r="A71" i="4" s="1"/>
  <c r="A72" i="4" s="1"/>
  <c r="A73" i="4" s="1"/>
  <c r="A74" i="4" s="1"/>
  <c r="A47" i="4"/>
  <c r="A50" i="4"/>
  <c r="A51" i="4" s="1"/>
  <c r="A52" i="4" s="1"/>
  <c r="A53" i="4" s="1"/>
  <c r="A54" i="4" s="1"/>
  <c r="A55" i="4" s="1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B87" i="4"/>
  <c r="B86" i="4"/>
  <c r="A30" i="4" l="1"/>
  <c r="A31" i="4" s="1"/>
  <c r="A32" i="4" l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</calcChain>
</file>

<file path=xl/sharedStrings.xml><?xml version="1.0" encoding="utf-8"?>
<sst xmlns="http://schemas.openxmlformats.org/spreadsheetml/2006/main" count="254" uniqueCount="102">
  <si>
    <t>P. č.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</si>
  <si>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</si>
  <si>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</si>
  <si>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</si>
  <si>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</si>
  <si>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</si>
  <si>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</si>
  <si>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</si>
  <si>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</si>
  <si>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</si>
  <si>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</si>
  <si>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(áno / nie, resp. konkrétnu hodnotu) v súlade so stĺpcom "Požadovaný formát ponúkaných parametrov"</t>
  </si>
  <si>
    <t>(napr. doplňujúce informácie k uvedeným parametrom a pod.)</t>
  </si>
  <si>
    <t>áno/nie</t>
  </si>
  <si>
    <t>uveďte hodnotu</t>
  </si>
  <si>
    <t>Pečiatka a podpis uchádzača</t>
  </si>
  <si>
    <t>min. 5 rokov</t>
  </si>
  <si>
    <t>CCS/Combo 2</t>
  </si>
  <si>
    <t>áno</t>
  </si>
  <si>
    <t>Konektor</t>
  </si>
  <si>
    <t>Výstupné napätie</t>
  </si>
  <si>
    <t>uveďte hodnoty</t>
  </si>
  <si>
    <t>Dĺžka nabíjacieho kábla</t>
  </si>
  <si>
    <t>min. 5 m</t>
  </si>
  <si>
    <t>Dotykový displej, príp. displej s tlačidlami</t>
  </si>
  <si>
    <t>Priame obmedzenie výkonu v nabíjacej stanici</t>
  </si>
  <si>
    <t>Príjímanie/odosielanie údajov cez mobilnú sieť (4G)</t>
  </si>
  <si>
    <t>Komunikačný protokol OCPP 1.6 do budúcna 2.0</t>
  </si>
  <si>
    <t>Modbus pre dynamické riadenie výkonu</t>
  </si>
  <si>
    <t>Normy DIN 70121 a ISO 15118</t>
  </si>
  <si>
    <t>Trieda ochrany pre nabíjacie stanice musí spĺňať min. ochranu IP54 a IK10 (skriňa) / IK8 (displej)</t>
  </si>
  <si>
    <t>Elektromagnetická kompatibilita v triede B</t>
  </si>
  <si>
    <t>Vyžarovanie emisií musí spĺňať normu EN 61000-6-3:2007; EN61581-21-2</t>
  </si>
  <si>
    <t>Teplotný rozsah pre bezporuchovú prevádzku min. od -30 °C do 45 °C a rozsah relatívnej vlhkosti vzduchu pre bezporuchovú prevádzku min. od 20% do 95%</t>
  </si>
  <si>
    <t xml:space="preserve">Účinnosť nabíjacích staníc </t>
  </si>
  <si>
    <t>min. 95%</t>
  </si>
  <si>
    <t>DC nabíjačky pre pomalé nočné nabíjanie</t>
  </si>
  <si>
    <t>DC nabíjačka pre rýchle nabíjanie</t>
  </si>
  <si>
    <t>Výkon</t>
  </si>
  <si>
    <t>min. 60 kW</t>
  </si>
  <si>
    <t>min. 150 kW</t>
  </si>
  <si>
    <t>min. 22,5 kW</t>
  </si>
  <si>
    <t>Mobilné (pohotovostné) DC nabíjačky</t>
  </si>
  <si>
    <t>Pripojenie na backend systém</t>
  </si>
  <si>
    <t>Záruka</t>
  </si>
  <si>
    <t>Backend systém</t>
  </si>
  <si>
    <t xml:space="preserve">Bezplatný prístup do systému </t>
  </si>
  <si>
    <t>min. 10 rokov</t>
  </si>
  <si>
    <t>Technická podpora</t>
  </si>
  <si>
    <t>Nepretržitá prevádzka call centra pre technickú podporu</t>
  </si>
  <si>
    <t>Povinnosť diagnostikovať dôvod poruchy na diaľku do 24 hodín. V prípade nemožnosti diagnostiky na diaľku povinnosť vyslať bezodkladne na miesto technika, ktorý poruchu diagnostikuje</t>
  </si>
  <si>
    <t>Povinnosť odstránenia poruchy do 48 hodín od diagnostiky poruchy pri poruche jedného nabíjacieho bodu. Pri poruchách 2 a viacerých nabíjacích bodov povinnosť bezodkladnej opravy poruchy do 24 hodín od diagnostiky poruchy</t>
  </si>
  <si>
    <t>TU UVEĎTE značku / typové označenie /obchodný názov ponúkaných nabíjačiek</t>
  </si>
  <si>
    <t>min. 200 - 850 VDC</t>
  </si>
  <si>
    <t>min. 150 - 500 VDC</t>
  </si>
  <si>
    <t>Sledovanie celkového príkonu (ktorý je v reálnom čase dostupný pre nabíjanie) a zabezpečovanie, aby nedochádzalo k prekračovaniu rezervovanej kapacity</t>
  </si>
  <si>
    <t>Vyhýbanie sa výkonovým špičkám</t>
  </si>
  <si>
    <t>Sledovanie stavu batérií a požiadavky na nabíjací výkon každého elektrobusu v reálnom čase</t>
  </si>
  <si>
    <t>Sledovanie výkonu nabíjania v každom nabíjacom bode v reálnom čase</t>
  </si>
  <si>
    <t>Diaľkový monitoring a diagnostika nabíjacej stanice ako aj hlásenie informácie o poruche (sms alebo e-mail) v reálnom čase</t>
  </si>
  <si>
    <t>Monitoring a vizualizácia stavu nabíjania, resp. dodávky výkonu v reálnom čase</t>
  </si>
  <si>
    <t>Evidencia nabíjania za obdobie min. posledných dvoch rokov (identifikácia vozidla alebo užívateľa, začiatok a koniec nabíjania, množstvo spotrebovaných kWh, evidencia musí byť dostupná lokálne na úrovni stanice ako aj centrálne aby sa predišlo strate údajov v prípade výpadku komunikácie)</t>
  </si>
  <si>
    <t>Reporting a štatistické vyhodnotenie nabíjania za vybrané editovateľné obdobie počas posledných min. 2 rokov (počet nab. cyklov, spotrebovaná elektrická energia  pri jednotlivých nabíjacích cykloch, spotrebovaná energia pre konkrétne vozidlo za vybrané časové obdobie... )</t>
  </si>
  <si>
    <t>Export reportov a štatistík do xlsx. súborov</t>
  </si>
  <si>
    <t>Diaľkový reštart nabíjacej stanice</t>
  </si>
  <si>
    <t>Príloha Oznámenia o vyhlásení OVS a Kúpnej zmluvy</t>
  </si>
  <si>
    <r>
      <t xml:space="preserve">Názov súťaže: </t>
    </r>
    <r>
      <rPr>
        <b/>
        <sz val="10"/>
        <color theme="1"/>
        <rFont val="Calibri"/>
        <family val="2"/>
        <charset val="238"/>
        <scheme val="minor"/>
      </rPr>
      <t>Nákup elektrobusov a  nabíjacích staníc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</si>
  <si>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ponúkanej nabíjačky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</si>
  <si>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vyhlasovateľ vyhodnotiť parametre uvedené v stĺpci č. 1 </t>
    </r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</si>
  <si>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 a č. 2,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SPĽŇAŤ všetky požiadavky vyhlasovateľa v plnom požadovanom rozsahu.</t>
    </r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</si>
  <si>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nabíjačky</t>
    </r>
  </si>
  <si>
    <t>Položka predmetu zákazky - Nabíjačky</t>
  </si>
  <si>
    <t>Počet 10 ks</t>
  </si>
  <si>
    <t>Počet 1 ks</t>
  </si>
  <si>
    <t>Počet 2 ks</t>
  </si>
  <si>
    <r>
      <t xml:space="preserve">Názov súťaže: </t>
    </r>
    <r>
      <rPr>
        <b/>
        <sz val="10"/>
        <color theme="1"/>
        <rFont val="Arial"/>
        <family val="2"/>
        <charset val="238"/>
      </rPr>
      <t>Nákup elektrobusov a  nabíjacích staníc</t>
    </r>
  </si>
  <si>
    <t>Pol.
č.</t>
  </si>
  <si>
    <t>Názov položky predmetu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</si>
  <si>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</si>
  <si>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</si>
  <si>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</si>
  <si>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</si>
  <si>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</si>
  <si>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 xml:space="preserve">Celková cena za požadovaný počet MJ v EUR bez DPH
</t>
  </si>
  <si>
    <t>1.</t>
  </si>
  <si>
    <t>ks</t>
  </si>
  <si>
    <t xml:space="preserve">Celková cena za celý predmet zákazky </t>
  </si>
  <si>
    <t>Celková zmluvná cena s DPH: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</si>
  <si>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</si>
  <si>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</si>
  <si>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</si>
  <si>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</si>
  <si>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</si>
  <si>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</si>
  <si>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UPOZORNENIE</t>
  </si>
  <si>
    <t xml:space="preserve">- povinné údaje, ktoré vypĺňa uchádzač </t>
  </si>
  <si>
    <t>podpis</t>
  </si>
  <si>
    <t>Záväzná technická špecifikácia na nabíjacie stanice</t>
  </si>
  <si>
    <t>Celková cena za Servisné služby podľa čl. IV bod 8 Zmluvy*</t>
  </si>
  <si>
    <t>Pozn. *Prílohou cenovej ponuky je Podrobný cenový rozpis servisných služieb pre každé zariadenie v rozsahu predpísanom výrobcom po celú záručnú dobu. Mernou jednotkou sú servisné služby vykonané na 1 zariadení po celú záručnú dobu.</t>
  </si>
  <si>
    <t>Cena DPH pri 20% sadzbe:</t>
  </si>
  <si>
    <t>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</si>
</sst>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[$-41B]General"/>
    <numFmt numFmtId="165" formatCode="#,##0.00\ &quot;€&quot;"/>
    <numFmt numFmtId="166" formatCode="dd/mm/yy;@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44" fontId="19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1" fontId="2" fillId="0" borderId="2" xfId="0" applyNumberFormat="1" applyFont="1" applyBorder="1" applyAlignment="1">
      <alignment horizontal="left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left" vertical="center"/>
    </xf>
    <xf numFmtId="0" fontId="15" fillId="5" borderId="12" xfId="0" applyFont="1" applyFill="1" applyBorder="1" applyAlignment="1">
      <alignment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" fillId="5" borderId="0" xfId="0" applyFont="1" applyFill="1" applyAlignment="1" applyProtection="1">
      <alignment vertical="center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justify" vertical="center"/>
    </xf>
    <xf numFmtId="1" fontId="2" fillId="0" borderId="17" xfId="0" applyNumberFormat="1" applyFont="1" applyBorder="1" applyAlignment="1">
      <alignment horizontal="left" vertical="center"/>
    </xf>
    <xf numFmtId="0" fontId="15" fillId="0" borderId="12" xfId="0" applyFont="1" applyBorder="1" applyAlignment="1">
      <alignment vertical="center"/>
    </xf>
    <xf numFmtId="0" fontId="15" fillId="0" borderId="14" xfId="0" applyFont="1" applyBorder="1" applyAlignment="1">
      <alignment vertical="center" wrapText="1"/>
    </xf>
    <xf numFmtId="1" fontId="2" fillId="0" borderId="12" xfId="0" applyNumberFormat="1" applyFont="1" applyBorder="1" applyAlignment="1">
      <alignment horizontal="left" vertical="center"/>
    </xf>
    <xf numFmtId="0" fontId="15" fillId="0" borderId="12" xfId="0" applyFont="1" applyBorder="1" applyAlignment="1">
      <alignment horizontal="justify" vertical="center"/>
    </xf>
    <xf numFmtId="49" fontId="20" fillId="0" borderId="0" xfId="0" applyNumberFormat="1" applyFont="1" applyAlignment="1">
      <alignment vertical="center"/>
    </xf>
    <xf numFmtId="49" fontId="20" fillId="0" borderId="0" xfId="0" applyNumberFormat="1" applyFont="1" applyAlignment="1">
      <alignment horizontal="left" vertical="center"/>
    </xf>
    <xf numFmtId="0" fontId="23" fillId="4" borderId="2" xfId="3" applyFont="1" applyFill="1" applyBorder="1" applyAlignment="1">
      <alignment horizontal="center" vertical="center" wrapText="1"/>
    </xf>
    <xf numFmtId="0" fontId="23" fillId="4" borderId="4" xfId="3" applyFont="1" applyFill="1" applyBorder="1" applyAlignment="1">
      <alignment horizontal="center" vertical="center" wrapText="1"/>
    </xf>
    <xf numFmtId="3" fontId="23" fillId="4" borderId="3" xfId="3" applyNumberFormat="1" applyFont="1" applyFill="1" applyBorder="1" applyAlignment="1">
      <alignment horizontal="center" vertical="center" wrapText="1"/>
    </xf>
    <xf numFmtId="0" fontId="23" fillId="4" borderId="3" xfId="3" applyFont="1" applyFill="1" applyBorder="1" applyAlignment="1">
      <alignment horizontal="center" vertical="center" wrapText="1"/>
    </xf>
    <xf numFmtId="165" fontId="23" fillId="4" borderId="2" xfId="3" applyNumberFormat="1" applyFont="1" applyFill="1" applyBorder="1" applyAlignment="1">
      <alignment horizontal="center" vertical="center" wrapText="1"/>
    </xf>
    <xf numFmtId="0" fontId="23" fillId="4" borderId="12" xfId="3" applyFont="1" applyFill="1" applyBorder="1" applyAlignment="1">
      <alignment horizontal="center" vertical="center" wrapText="1"/>
    </xf>
    <xf numFmtId="0" fontId="5" fillId="0" borderId="7" xfId="3" applyFont="1" applyBorder="1" applyAlignment="1">
      <alignment vertical="center" wrapText="1"/>
    </xf>
    <xf numFmtId="0" fontId="5" fillId="0" borderId="4" xfId="3" applyFont="1" applyBorder="1" applyAlignment="1">
      <alignment horizontal="center" vertical="center" wrapText="1"/>
    </xf>
    <xf numFmtId="3" fontId="5" fillId="0" borderId="3" xfId="3" applyNumberFormat="1" applyFont="1" applyBorder="1" applyAlignment="1">
      <alignment horizontal="center" vertical="center"/>
    </xf>
    <xf numFmtId="0" fontId="5" fillId="6" borderId="12" xfId="3" applyFont="1" applyFill="1" applyBorder="1" applyAlignment="1">
      <alignment horizontal="left" vertical="center" wrapText="1"/>
    </xf>
    <xf numFmtId="165" fontId="5" fillId="6" borderId="12" xfId="3" applyNumberFormat="1" applyFont="1" applyFill="1" applyBorder="1" applyAlignment="1">
      <alignment horizontal="right" vertical="center"/>
    </xf>
    <xf numFmtId="165" fontId="24" fillId="6" borderId="12" xfId="3" applyNumberFormat="1" applyFont="1" applyFill="1" applyBorder="1" applyAlignment="1">
      <alignment horizontal="right" vertical="center"/>
    </xf>
    <xf numFmtId="0" fontId="5" fillId="0" borderId="9" xfId="3" applyFont="1" applyBorder="1" applyAlignment="1">
      <alignment vertical="center" wrapText="1"/>
    </xf>
    <xf numFmtId="0" fontId="5" fillId="0" borderId="0" xfId="3" applyFont="1" applyAlignment="1">
      <alignment horizontal="right" vertical="center"/>
    </xf>
    <xf numFmtId="165" fontId="24" fillId="0" borderId="22" xfId="3" applyNumberFormat="1" applyFont="1" applyBorder="1" applyAlignment="1">
      <alignment horizontal="right" vertical="center"/>
    </xf>
    <xf numFmtId="165" fontId="24" fillId="0" borderId="24" xfId="3" applyNumberFormat="1" applyFont="1" applyBorder="1" applyAlignment="1">
      <alignment horizontal="right" vertical="center"/>
    </xf>
    <xf numFmtId="165" fontId="24" fillId="0" borderId="0" xfId="3" applyNumberFormat="1" applyFont="1" applyAlignment="1">
      <alignment horizontal="right" vertical="center"/>
    </xf>
    <xf numFmtId="0" fontId="21" fillId="0" borderId="0" xfId="3" applyFont="1" applyAlignment="1">
      <alignment wrapText="1"/>
    </xf>
    <xf numFmtId="49" fontId="21" fillId="0" borderId="0" xfId="3" applyNumberFormat="1" applyFont="1" applyAlignment="1">
      <alignment horizontal="center" wrapText="1"/>
    </xf>
    <xf numFmtId="3" fontId="21" fillId="0" borderId="0" xfId="3" applyNumberFormat="1" applyFont="1" applyAlignment="1">
      <alignment horizontal="center" wrapText="1"/>
    </xf>
    <xf numFmtId="165" fontId="21" fillId="0" borderId="0" xfId="3" applyNumberFormat="1" applyFont="1" applyAlignment="1">
      <alignment horizontal="right" wrapText="1"/>
    </xf>
    <xf numFmtId="0" fontId="20" fillId="0" borderId="0" xfId="3" applyFont="1" applyAlignment="1">
      <alignment vertical="center" wrapText="1"/>
    </xf>
    <xf numFmtId="165" fontId="21" fillId="0" borderId="0" xfId="3" applyNumberFormat="1" applyFont="1" applyAlignment="1">
      <alignment horizontal="right" vertical="top" wrapText="1"/>
    </xf>
    <xf numFmtId="0" fontId="21" fillId="0" borderId="0" xfId="3" applyFont="1" applyAlignment="1">
      <alignment vertical="top" wrapText="1"/>
    </xf>
    <xf numFmtId="0" fontId="21" fillId="0" borderId="0" xfId="3" applyFont="1" applyAlignment="1">
      <alignment horizontal="left" wrapText="1"/>
    </xf>
    <xf numFmtId="166" fontId="21" fillId="0" borderId="0" xfId="3" applyNumberFormat="1" applyFont="1" applyAlignment="1">
      <alignment horizontal="left" wrapText="1"/>
    </xf>
    <xf numFmtId="0" fontId="21" fillId="0" borderId="0" xfId="3" applyFont="1" applyAlignment="1">
      <alignment vertical="top"/>
    </xf>
    <xf numFmtId="49" fontId="21" fillId="0" borderId="0" xfId="3" applyNumberFormat="1" applyFont="1" applyAlignment="1">
      <alignment horizontal="center" vertical="top" wrapText="1"/>
    </xf>
    <xf numFmtId="3" fontId="21" fillId="0" borderId="0" xfId="3" applyNumberFormat="1" applyFont="1" applyAlignment="1">
      <alignment horizontal="center" vertical="top" wrapText="1"/>
    </xf>
    <xf numFmtId="0" fontId="21" fillId="6" borderId="26" xfId="3" applyFont="1" applyFill="1" applyBorder="1" applyAlignment="1">
      <alignment wrapText="1"/>
    </xf>
    <xf numFmtId="49" fontId="21" fillId="0" borderId="27" xfId="3" applyNumberFormat="1" applyFont="1" applyBorder="1"/>
    <xf numFmtId="49" fontId="21" fillId="0" borderId="0" xfId="3" applyNumberFormat="1" applyFont="1"/>
    <xf numFmtId="0" fontId="21" fillId="0" borderId="0" xfId="3" applyFont="1"/>
    <xf numFmtId="0" fontId="5" fillId="0" borderId="28" xfId="3" applyFont="1" applyBorder="1" applyAlignment="1">
      <alignment horizontal="center" vertical="center" wrapText="1"/>
    </xf>
    <xf numFmtId="3" fontId="5" fillId="0" borderId="29" xfId="3" applyNumberFormat="1" applyFont="1" applyBorder="1" applyAlignment="1">
      <alignment horizontal="center" vertical="center"/>
    </xf>
    <xf numFmtId="0" fontId="5" fillId="6" borderId="7" xfId="3" applyFont="1" applyFill="1" applyBorder="1" applyAlignment="1">
      <alignment horizontal="left" vertical="center" wrapText="1"/>
    </xf>
    <xf numFmtId="165" fontId="5" fillId="6" borderId="7" xfId="3" applyNumberFormat="1" applyFont="1" applyFill="1" applyBorder="1" applyAlignment="1">
      <alignment horizontal="right" vertical="center"/>
    </xf>
    <xf numFmtId="165" fontId="24" fillId="6" borderId="7" xfId="3" applyNumberFormat="1" applyFont="1" applyFill="1" applyBorder="1" applyAlignment="1">
      <alignment horizontal="right" vertical="center"/>
    </xf>
    <xf numFmtId="0" fontId="5" fillId="0" borderId="12" xfId="3" applyFont="1" applyBorder="1" applyAlignment="1">
      <alignment horizontal="center" vertical="center" wrapText="1"/>
    </xf>
    <xf numFmtId="3" fontId="5" fillId="0" borderId="12" xfId="3" applyNumberFormat="1" applyFont="1" applyBorder="1" applyAlignment="1">
      <alignment horizontal="center" vertical="center"/>
    </xf>
    <xf numFmtId="0" fontId="5" fillId="0" borderId="12" xfId="3" applyFont="1" applyBorder="1" applyAlignment="1">
      <alignment vertical="center" wrapText="1"/>
    </xf>
    <xf numFmtId="0" fontId="5" fillId="6" borderId="30" xfId="3" applyFont="1" applyFill="1" applyBorder="1" applyAlignment="1">
      <alignment horizontal="left" vertical="center" wrapText="1"/>
    </xf>
    <xf numFmtId="0" fontId="5" fillId="0" borderId="19" xfId="3" applyFont="1" applyBorder="1" applyAlignment="1">
      <alignment horizontal="center" vertical="center" wrapText="1"/>
    </xf>
    <xf numFmtId="3" fontId="5" fillId="0" borderId="14" xfId="3" applyNumberFormat="1" applyFont="1" applyBorder="1" applyAlignment="1">
      <alignment horizontal="center" vertical="center"/>
    </xf>
    <xf numFmtId="44" fontId="24" fillId="0" borderId="23" xfId="8" applyFont="1" applyFill="1" applyBorder="1" applyAlignment="1">
      <alignment horizontal="right" vertical="center"/>
    </xf>
    <xf numFmtId="0" fontId="26" fillId="0" borderId="12" xfId="0" applyFont="1" applyBorder="1" applyAlignment="1">
      <alignment vertical="center" wrapText="1"/>
    </xf>
    <xf numFmtId="0" fontId="9" fillId="0" borderId="0" xfId="7" applyFont="1" applyAlignment="1">
      <alignment horizontal="left" vertical="center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8" fillId="4" borderId="6" xfId="0" applyFont="1" applyFill="1" applyBorder="1" applyAlignment="1" applyProtection="1">
      <alignment horizontal="center" vertical="center" wrapText="1"/>
      <protection locked="0"/>
    </xf>
    <xf numFmtId="0" fontId="18" fillId="4" borderId="19" xfId="0" applyFont="1" applyFill="1" applyBorder="1" applyAlignment="1" applyProtection="1">
      <alignment horizontal="center" vertical="center" wrapText="1"/>
      <protection locked="0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18" fillId="4" borderId="10" xfId="0" applyFont="1" applyFill="1" applyBorder="1" applyAlignment="1" applyProtection="1">
      <alignment horizontal="center" vertical="center" wrapText="1"/>
      <protection locked="0"/>
    </xf>
    <xf numFmtId="0" fontId="18" fillId="4" borderId="1" xfId="0" applyFont="1" applyFill="1" applyBorder="1" applyAlignment="1" applyProtection="1">
      <alignment horizontal="center" vertical="center" wrapText="1"/>
      <protection locked="0"/>
    </xf>
    <xf numFmtId="0" fontId="18" fillId="4" borderId="1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17" xfId="3" applyFont="1" applyBorder="1" applyAlignment="1">
      <alignment horizontal="right" vertical="center" wrapText="1"/>
    </xf>
    <xf numFmtId="0" fontId="5" fillId="0" borderId="18" xfId="3" applyFont="1" applyBorder="1" applyAlignment="1">
      <alignment horizontal="right" vertical="center" wrapText="1"/>
    </xf>
    <xf numFmtId="0" fontId="25" fillId="0" borderId="0" xfId="3" applyFont="1" applyAlignment="1">
      <alignment horizontal="left" vertical="center" wrapText="1"/>
    </xf>
    <xf numFmtId="0" fontId="21" fillId="0" borderId="0" xfId="3" applyFont="1" applyAlignment="1">
      <alignment horizontal="left" vertical="top" wrapText="1"/>
    </xf>
    <xf numFmtId="0" fontId="21" fillId="0" borderId="0" xfId="3" applyFont="1" applyAlignment="1">
      <alignment horizontal="center" vertical="top" wrapText="1"/>
    </xf>
    <xf numFmtId="0" fontId="20" fillId="0" borderId="0" xfId="3" applyFont="1" applyAlignment="1">
      <alignment horizontal="left" vertical="top" wrapText="1"/>
    </xf>
    <xf numFmtId="49" fontId="20" fillId="6" borderId="17" xfId="3" applyNumberFormat="1" applyFont="1" applyFill="1" applyBorder="1" applyAlignment="1">
      <alignment horizontal="left" vertical="top" wrapText="1"/>
    </xf>
    <xf numFmtId="49" fontId="20" fillId="6" borderId="13" xfId="3" applyNumberFormat="1" applyFont="1" applyFill="1" applyBorder="1" applyAlignment="1">
      <alignment horizontal="left" vertical="top" wrapText="1"/>
    </xf>
    <xf numFmtId="49" fontId="20" fillId="6" borderId="18" xfId="3" applyNumberFormat="1" applyFont="1" applyFill="1" applyBorder="1" applyAlignment="1">
      <alignment horizontal="left" vertical="top" wrapText="1"/>
    </xf>
    <xf numFmtId="49" fontId="21" fillId="6" borderId="17" xfId="3" applyNumberFormat="1" applyFont="1" applyFill="1" applyBorder="1" applyAlignment="1">
      <alignment horizontal="left" vertical="top" wrapText="1"/>
    </xf>
    <xf numFmtId="49" fontId="21" fillId="6" borderId="13" xfId="3" applyNumberFormat="1" applyFont="1" applyFill="1" applyBorder="1" applyAlignment="1">
      <alignment horizontal="left" vertical="top" wrapText="1"/>
    </xf>
    <xf numFmtId="49" fontId="21" fillId="6" borderId="18" xfId="3" applyNumberFormat="1" applyFont="1" applyFill="1" applyBorder="1" applyAlignment="1">
      <alignment horizontal="left" vertical="top" wrapText="1"/>
    </xf>
    <xf numFmtId="165" fontId="21" fillId="0" borderId="0" xfId="3" applyNumberFormat="1" applyFont="1" applyAlignment="1">
      <alignment horizontal="center" wrapText="1"/>
    </xf>
    <xf numFmtId="165" fontId="21" fillId="0" borderId="25" xfId="3" applyNumberFormat="1" applyFont="1" applyBorder="1" applyAlignment="1">
      <alignment horizontal="center" wrapText="1"/>
    </xf>
    <xf numFmtId="0" fontId="20" fillId="0" borderId="0" xfId="3" applyFont="1" applyAlignment="1">
      <alignment horizontal="center" vertical="center" wrapText="1"/>
    </xf>
    <xf numFmtId="0" fontId="20" fillId="0" borderId="0" xfId="0" quotePrefix="1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>
      <alignment vertical="top"/>
    </xf>
    <xf numFmtId="0" fontId="20" fillId="0" borderId="0" xfId="0" applyFont="1" applyAlignment="1">
      <alignment horizontal="left" vertical="top"/>
    </xf>
    <xf numFmtId="0" fontId="22" fillId="0" borderId="0" xfId="3" applyFont="1" applyAlignment="1">
      <alignment horizontal="center" vertical="center"/>
    </xf>
    <xf numFmtId="0" fontId="23" fillId="4" borderId="20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5" fillId="0" borderId="12" xfId="3" applyFont="1" applyBorder="1" applyAlignment="1">
      <alignment horizontal="left" vertical="center" wrapText="1"/>
    </xf>
    <xf numFmtId="0" fontId="5" fillId="0" borderId="7" xfId="3" applyFont="1" applyBorder="1" applyAlignment="1">
      <alignment horizontal="left" vertical="center" wrapText="1"/>
    </xf>
    <xf numFmtId="0" fontId="5" fillId="0" borderId="0" xfId="3" applyFont="1" applyAlignment="1">
      <alignment horizontal="right" vertical="center"/>
    </xf>
  </cellXfs>
  <cellStyles count="9">
    <cellStyle name="Excel Built-in Normal" xfId="4"/>
    <cellStyle name="Excel Built-in Normal 2" xfId="1"/>
    <cellStyle name="Mena" xfId="8" builtinId="4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topLeftCell="A16" zoomScale="117" zoomScaleNormal="130" zoomScaleSheetLayoutView="100" workbookViewId="0">
      <selection activeCell="B29" sqref="B29"/>
    </sheetView>
  </sheetViews>
  <sheetFormatPr defaultColWidth="9.3046875" defaultRowHeight="12.9" x14ac:dyDescent="0.35"/>
  <cols>
    <col min="1" max="1" width="5" style="22" customWidth="1"/>
    <col min="2" max="2" width="51.84375" style="2" customWidth="1"/>
    <col min="3" max="3" width="15.84375" style="14" customWidth="1"/>
    <col min="4" max="4" width="0.69140625" style="2" customWidth="1"/>
    <col min="5" max="5" width="9.69140625" style="26" customWidth="1"/>
    <col min="6" max="8" width="30.69140625" style="2" customWidth="1"/>
    <col min="9" max="16384" width="9.3046875" style="2"/>
  </cols>
  <sheetData>
    <row r="1" spans="1:8" x14ac:dyDescent="0.35">
      <c r="A1" s="102" t="s">
        <v>65</v>
      </c>
      <c r="B1" s="103"/>
    </row>
    <row r="2" spans="1:8" x14ac:dyDescent="0.35">
      <c r="A2" s="116" t="s">
        <v>66</v>
      </c>
      <c r="B2" s="116"/>
      <c r="C2" s="116"/>
    </row>
    <row r="3" spans="1:8" x14ac:dyDescent="0.35">
      <c r="A3" s="104"/>
      <c r="B3" s="104"/>
    </row>
    <row r="4" spans="1:8" s="4" customFormat="1" ht="18.45" x14ac:dyDescent="0.5">
      <c r="A4" s="108" t="s">
        <v>97</v>
      </c>
      <c r="B4" s="108"/>
      <c r="C4" s="108"/>
      <c r="D4" s="108"/>
      <c r="E4" s="108"/>
      <c r="F4" s="108"/>
      <c r="G4" s="108"/>
      <c r="H4" s="108"/>
    </row>
    <row r="5" spans="1:8" x14ac:dyDescent="0.35">
      <c r="E5" s="27"/>
      <c r="F5" s="1"/>
    </row>
    <row r="6" spans="1:8" ht="33" customHeight="1" x14ac:dyDescent="0.35">
      <c r="A6" s="23"/>
      <c r="B6" s="1"/>
      <c r="E6" s="109" t="s">
        <v>69</v>
      </c>
      <c r="F6" s="109"/>
      <c r="G6" s="109"/>
      <c r="H6" s="109"/>
    </row>
    <row r="7" spans="1:8" s="3" customFormat="1" ht="26.15" customHeight="1" x14ac:dyDescent="0.4">
      <c r="A7" s="110" t="s">
        <v>52</v>
      </c>
      <c r="B7" s="111"/>
      <c r="C7" s="112"/>
      <c r="E7" s="93" t="s">
        <v>67</v>
      </c>
      <c r="F7" s="94"/>
      <c r="G7" s="97" t="s">
        <v>68</v>
      </c>
      <c r="H7" s="99" t="s">
        <v>7</v>
      </c>
    </row>
    <row r="8" spans="1:8" ht="70.2" customHeight="1" x14ac:dyDescent="0.35">
      <c r="A8" s="113"/>
      <c r="B8" s="114"/>
      <c r="C8" s="115"/>
      <c r="E8" s="95"/>
      <c r="F8" s="96"/>
      <c r="G8" s="98"/>
      <c r="H8" s="98"/>
    </row>
    <row r="9" spans="1:8" ht="49.2" customHeight="1" x14ac:dyDescent="0.35">
      <c r="A9" s="105" t="s">
        <v>71</v>
      </c>
      <c r="B9" s="106"/>
      <c r="C9" s="107"/>
      <c r="E9" s="100" t="s">
        <v>11</v>
      </c>
      <c r="F9" s="101"/>
      <c r="G9" s="15" t="s">
        <v>8</v>
      </c>
      <c r="H9" s="15" t="s">
        <v>12</v>
      </c>
    </row>
    <row r="10" spans="1:8" ht="42.9" x14ac:dyDescent="0.35">
      <c r="A10" s="24" t="s">
        <v>0</v>
      </c>
      <c r="B10" s="5" t="s">
        <v>70</v>
      </c>
      <c r="C10" s="6" t="s">
        <v>3</v>
      </c>
      <c r="E10" s="16" t="s">
        <v>9</v>
      </c>
      <c r="F10" s="21" t="s">
        <v>10</v>
      </c>
      <c r="G10" s="17" t="s">
        <v>1</v>
      </c>
      <c r="H10" s="17" t="s">
        <v>2</v>
      </c>
    </row>
    <row r="11" spans="1:8" s="3" customFormat="1" x14ac:dyDescent="0.4">
      <c r="A11" s="32">
        <v>1</v>
      </c>
      <c r="B11" s="33" t="s">
        <v>36</v>
      </c>
      <c r="C11" s="34" t="s">
        <v>72</v>
      </c>
      <c r="D11" s="35"/>
      <c r="E11" s="36"/>
      <c r="F11" s="19"/>
      <c r="G11" s="20"/>
      <c r="H11" s="20"/>
    </row>
    <row r="12" spans="1:8" s="3" customFormat="1" x14ac:dyDescent="0.4">
      <c r="A12" s="25">
        <f>A11+1</f>
        <v>2</v>
      </c>
      <c r="B12" s="30" t="s">
        <v>19</v>
      </c>
      <c r="C12" s="31" t="s">
        <v>17</v>
      </c>
      <c r="E12" s="29" t="s">
        <v>13</v>
      </c>
      <c r="F12" s="18"/>
      <c r="G12" s="20"/>
      <c r="H12" s="20"/>
    </row>
    <row r="13" spans="1:8" s="3" customFormat="1" ht="21.45" x14ac:dyDescent="0.4">
      <c r="A13" s="25">
        <f t="shared" ref="A13:A28" si="0">A12+1</f>
        <v>3</v>
      </c>
      <c r="B13" s="30" t="s">
        <v>38</v>
      </c>
      <c r="C13" s="31" t="s">
        <v>39</v>
      </c>
      <c r="E13" s="29" t="s">
        <v>14</v>
      </c>
      <c r="F13" s="18"/>
      <c r="G13" s="20"/>
      <c r="H13" s="20"/>
    </row>
    <row r="14" spans="1:8" s="3" customFormat="1" ht="20.149999999999999" customHeight="1" x14ac:dyDescent="0.4">
      <c r="A14" s="25">
        <f t="shared" si="0"/>
        <v>4</v>
      </c>
      <c r="B14" s="30" t="s">
        <v>20</v>
      </c>
      <c r="C14" s="31" t="s">
        <v>53</v>
      </c>
      <c r="E14" s="29" t="s">
        <v>21</v>
      </c>
      <c r="F14" s="18"/>
      <c r="G14" s="20"/>
      <c r="H14" s="20"/>
    </row>
    <row r="15" spans="1:8" s="3" customFormat="1" ht="21.45" x14ac:dyDescent="0.4">
      <c r="A15" s="25">
        <f t="shared" si="0"/>
        <v>5</v>
      </c>
      <c r="B15" s="30" t="s">
        <v>22</v>
      </c>
      <c r="C15" s="31" t="s">
        <v>23</v>
      </c>
      <c r="E15" s="29" t="s">
        <v>14</v>
      </c>
      <c r="F15" s="18"/>
      <c r="G15" s="20"/>
      <c r="H15" s="20"/>
    </row>
    <row r="16" spans="1:8" s="3" customFormat="1" x14ac:dyDescent="0.4">
      <c r="A16" s="25">
        <f t="shared" si="0"/>
        <v>6</v>
      </c>
      <c r="B16" s="30" t="s">
        <v>24</v>
      </c>
      <c r="C16" s="31" t="s">
        <v>18</v>
      </c>
      <c r="E16" s="29" t="s">
        <v>13</v>
      </c>
      <c r="F16" s="18"/>
      <c r="G16" s="20"/>
      <c r="H16" s="20"/>
    </row>
    <row r="17" spans="1:8" s="3" customFormat="1" x14ac:dyDescent="0.4">
      <c r="A17" s="25">
        <f t="shared" si="0"/>
        <v>7</v>
      </c>
      <c r="B17" s="30" t="s">
        <v>25</v>
      </c>
      <c r="C17" s="31" t="s">
        <v>18</v>
      </c>
      <c r="E17" s="29" t="s">
        <v>13</v>
      </c>
      <c r="F17" s="18"/>
      <c r="G17" s="20"/>
      <c r="H17" s="20"/>
    </row>
    <row r="18" spans="1:8" s="3" customFormat="1" ht="20.149999999999999" customHeight="1" x14ac:dyDescent="0.4">
      <c r="A18" s="25">
        <f t="shared" si="0"/>
        <v>8</v>
      </c>
      <c r="B18" s="30" t="s">
        <v>26</v>
      </c>
      <c r="C18" s="31" t="s">
        <v>18</v>
      </c>
      <c r="E18" s="29" t="s">
        <v>13</v>
      </c>
      <c r="F18" s="18"/>
      <c r="G18" s="20"/>
      <c r="H18" s="20"/>
    </row>
    <row r="19" spans="1:8" s="3" customFormat="1" ht="20.149999999999999" customHeight="1" x14ac:dyDescent="0.4">
      <c r="A19" s="25">
        <f t="shared" si="0"/>
        <v>9</v>
      </c>
      <c r="B19" s="30" t="s">
        <v>27</v>
      </c>
      <c r="C19" s="31" t="s">
        <v>18</v>
      </c>
      <c r="E19" s="29" t="s">
        <v>13</v>
      </c>
      <c r="F19" s="18"/>
      <c r="G19" s="20"/>
      <c r="H19" s="20"/>
    </row>
    <row r="20" spans="1:8" s="3" customFormat="1" ht="20.149999999999999" customHeight="1" x14ac:dyDescent="0.4">
      <c r="A20" s="25">
        <f t="shared" si="0"/>
        <v>10</v>
      </c>
      <c r="B20" s="30" t="s">
        <v>28</v>
      </c>
      <c r="C20" s="31" t="s">
        <v>18</v>
      </c>
      <c r="E20" s="29" t="s">
        <v>13</v>
      </c>
      <c r="F20" s="18"/>
      <c r="G20" s="20"/>
      <c r="H20" s="20"/>
    </row>
    <row r="21" spans="1:8" s="3" customFormat="1" ht="20.149999999999999" customHeight="1" x14ac:dyDescent="0.4">
      <c r="A21" s="25">
        <f t="shared" si="0"/>
        <v>11</v>
      </c>
      <c r="B21" s="30" t="s">
        <v>29</v>
      </c>
      <c r="C21" s="31" t="s">
        <v>18</v>
      </c>
      <c r="E21" s="29" t="s">
        <v>13</v>
      </c>
      <c r="F21" s="18"/>
      <c r="G21" s="20"/>
      <c r="H21" s="20"/>
    </row>
    <row r="22" spans="1:8" s="3" customFormat="1" ht="20.6" x14ac:dyDescent="0.4">
      <c r="A22" s="25">
        <f t="shared" si="0"/>
        <v>12</v>
      </c>
      <c r="B22" s="30" t="s">
        <v>30</v>
      </c>
      <c r="C22" s="31" t="s">
        <v>18</v>
      </c>
      <c r="E22" s="29" t="s">
        <v>13</v>
      </c>
      <c r="F22" s="18"/>
      <c r="G22" s="20"/>
      <c r="H22" s="20"/>
    </row>
    <row r="23" spans="1:8" s="3" customFormat="1" ht="20.149999999999999" customHeight="1" x14ac:dyDescent="0.4">
      <c r="A23" s="25">
        <f t="shared" si="0"/>
        <v>13</v>
      </c>
      <c r="B23" s="30" t="s">
        <v>31</v>
      </c>
      <c r="C23" s="31" t="s">
        <v>18</v>
      </c>
      <c r="E23" s="29" t="s">
        <v>13</v>
      </c>
      <c r="F23" s="18"/>
      <c r="G23" s="20"/>
      <c r="H23" s="20"/>
    </row>
    <row r="24" spans="1:8" s="3" customFormat="1" ht="20.149999999999999" customHeight="1" x14ac:dyDescent="0.4">
      <c r="A24" s="25">
        <f t="shared" si="0"/>
        <v>14</v>
      </c>
      <c r="B24" s="30" t="s">
        <v>32</v>
      </c>
      <c r="C24" s="31" t="s">
        <v>18</v>
      </c>
      <c r="E24" s="29" t="s">
        <v>13</v>
      </c>
      <c r="F24" s="18"/>
      <c r="G24" s="20"/>
      <c r="H24" s="20"/>
    </row>
    <row r="25" spans="1:8" s="3" customFormat="1" ht="30.9" x14ac:dyDescent="0.4">
      <c r="A25" s="25">
        <f t="shared" si="0"/>
        <v>15</v>
      </c>
      <c r="B25" s="37" t="s">
        <v>33</v>
      </c>
      <c r="C25" s="31" t="s">
        <v>18</v>
      </c>
      <c r="E25" s="29" t="s">
        <v>13</v>
      </c>
      <c r="F25" s="18"/>
      <c r="G25" s="20"/>
      <c r="H25" s="20"/>
    </row>
    <row r="26" spans="1:8" s="3" customFormat="1" ht="20.149999999999999" customHeight="1" x14ac:dyDescent="0.4">
      <c r="A26" s="25">
        <f t="shared" si="0"/>
        <v>16</v>
      </c>
      <c r="B26" s="30" t="s">
        <v>34</v>
      </c>
      <c r="C26" s="31" t="s">
        <v>35</v>
      </c>
      <c r="E26" s="29" t="s">
        <v>14</v>
      </c>
      <c r="F26" s="18"/>
      <c r="G26" s="20"/>
      <c r="H26" s="20"/>
    </row>
    <row r="27" spans="1:8" s="3" customFormat="1" ht="20.149999999999999" customHeight="1" x14ac:dyDescent="0.4">
      <c r="A27" s="25">
        <f t="shared" si="0"/>
        <v>17</v>
      </c>
      <c r="B27" s="30" t="s">
        <v>43</v>
      </c>
      <c r="C27" s="31" t="s">
        <v>18</v>
      </c>
      <c r="E27" s="29" t="s">
        <v>13</v>
      </c>
      <c r="F27" s="18"/>
      <c r="G27" s="20"/>
      <c r="H27" s="20"/>
    </row>
    <row r="28" spans="1:8" s="3" customFormat="1" ht="20.149999999999999" customHeight="1" x14ac:dyDescent="0.4">
      <c r="A28" s="25">
        <f t="shared" si="0"/>
        <v>18</v>
      </c>
      <c r="B28" s="30" t="s">
        <v>44</v>
      </c>
      <c r="C28" s="31" t="s">
        <v>16</v>
      </c>
      <c r="E28" s="29" t="s">
        <v>14</v>
      </c>
      <c r="F28" s="18"/>
      <c r="G28" s="20"/>
      <c r="H28" s="20"/>
    </row>
    <row r="29" spans="1:8" s="3" customFormat="1" ht="20.149999999999999" customHeight="1" x14ac:dyDescent="0.4">
      <c r="A29" s="25"/>
      <c r="B29" s="91"/>
      <c r="C29" s="31"/>
      <c r="E29" s="29"/>
      <c r="F29" s="18"/>
      <c r="G29" s="20"/>
      <c r="H29" s="20"/>
    </row>
    <row r="30" spans="1:8" s="3" customFormat="1" ht="20.149999999999999" customHeight="1" x14ac:dyDescent="0.4">
      <c r="A30" s="25">
        <f t="shared" ref="A30:A61" si="1">A29+1</f>
        <v>1</v>
      </c>
      <c r="B30" s="33" t="s">
        <v>37</v>
      </c>
      <c r="C30" s="34" t="s">
        <v>73</v>
      </c>
      <c r="D30" s="35"/>
      <c r="E30" s="36" t="s">
        <v>13</v>
      </c>
      <c r="F30" s="18"/>
      <c r="G30" s="20"/>
      <c r="H30" s="20"/>
    </row>
    <row r="31" spans="1:8" s="3" customFormat="1" ht="20.149999999999999" customHeight="1" x14ac:dyDescent="0.4">
      <c r="A31" s="25">
        <f t="shared" si="1"/>
        <v>2</v>
      </c>
      <c r="B31" s="30" t="s">
        <v>19</v>
      </c>
      <c r="C31" s="31" t="s">
        <v>17</v>
      </c>
      <c r="E31" s="29" t="s">
        <v>13</v>
      </c>
      <c r="F31" s="18"/>
      <c r="G31" s="20"/>
      <c r="H31" s="20"/>
    </row>
    <row r="32" spans="1:8" s="3" customFormat="1" ht="20.149999999999999" customHeight="1" x14ac:dyDescent="0.4">
      <c r="A32" s="25">
        <f t="shared" si="1"/>
        <v>3</v>
      </c>
      <c r="B32" s="30" t="s">
        <v>38</v>
      </c>
      <c r="C32" s="31" t="s">
        <v>40</v>
      </c>
      <c r="E32" s="29" t="s">
        <v>14</v>
      </c>
      <c r="F32" s="18"/>
      <c r="G32" s="20"/>
      <c r="H32" s="20"/>
    </row>
    <row r="33" spans="1:8" s="3" customFormat="1" ht="20.149999999999999" customHeight="1" x14ac:dyDescent="0.4">
      <c r="A33" s="25">
        <f t="shared" si="1"/>
        <v>4</v>
      </c>
      <c r="B33" s="30" t="s">
        <v>20</v>
      </c>
      <c r="C33" s="31" t="s">
        <v>53</v>
      </c>
      <c r="E33" s="29" t="s">
        <v>21</v>
      </c>
      <c r="F33" s="18"/>
      <c r="G33" s="20"/>
      <c r="H33" s="20"/>
    </row>
    <row r="34" spans="1:8" s="3" customFormat="1" ht="20.149999999999999" customHeight="1" x14ac:dyDescent="0.4">
      <c r="A34" s="25">
        <f t="shared" si="1"/>
        <v>5</v>
      </c>
      <c r="B34" s="30" t="s">
        <v>22</v>
      </c>
      <c r="C34" s="31" t="s">
        <v>23</v>
      </c>
      <c r="E34" s="29" t="s">
        <v>14</v>
      </c>
      <c r="F34" s="18"/>
      <c r="G34" s="20"/>
      <c r="H34" s="20"/>
    </row>
    <row r="35" spans="1:8" s="3" customFormat="1" ht="20.149999999999999" customHeight="1" x14ac:dyDescent="0.4">
      <c r="A35" s="25">
        <f t="shared" si="1"/>
        <v>6</v>
      </c>
      <c r="B35" s="30" t="s">
        <v>24</v>
      </c>
      <c r="C35" s="31" t="s">
        <v>18</v>
      </c>
      <c r="E35" s="29" t="s">
        <v>13</v>
      </c>
      <c r="F35" s="18"/>
      <c r="G35" s="20"/>
      <c r="H35" s="20"/>
    </row>
    <row r="36" spans="1:8" s="3" customFormat="1" ht="20.149999999999999" customHeight="1" x14ac:dyDescent="0.4">
      <c r="A36" s="25">
        <f t="shared" si="1"/>
        <v>7</v>
      </c>
      <c r="B36" s="30" t="s">
        <v>25</v>
      </c>
      <c r="C36" s="31" t="s">
        <v>18</v>
      </c>
      <c r="E36" s="29" t="s">
        <v>13</v>
      </c>
      <c r="F36" s="18"/>
      <c r="G36" s="20"/>
      <c r="H36" s="20"/>
    </row>
    <row r="37" spans="1:8" s="3" customFormat="1" x14ac:dyDescent="0.4">
      <c r="A37" s="25">
        <f t="shared" si="1"/>
        <v>8</v>
      </c>
      <c r="B37" s="30" t="s">
        <v>26</v>
      </c>
      <c r="C37" s="31" t="s">
        <v>18</v>
      </c>
      <c r="E37" s="29" t="s">
        <v>13</v>
      </c>
      <c r="F37" s="18"/>
      <c r="G37" s="20"/>
      <c r="H37" s="20"/>
    </row>
    <row r="38" spans="1:8" s="3" customFormat="1" x14ac:dyDescent="0.4">
      <c r="A38" s="25">
        <f t="shared" si="1"/>
        <v>9</v>
      </c>
      <c r="B38" s="30" t="s">
        <v>27</v>
      </c>
      <c r="C38" s="31" t="s">
        <v>18</v>
      </c>
      <c r="E38" s="29" t="s">
        <v>13</v>
      </c>
      <c r="F38" s="18"/>
      <c r="G38" s="20"/>
      <c r="H38" s="20"/>
    </row>
    <row r="39" spans="1:8" s="3" customFormat="1" ht="20.149999999999999" customHeight="1" x14ac:dyDescent="0.4">
      <c r="A39" s="25">
        <f t="shared" si="1"/>
        <v>10</v>
      </c>
      <c r="B39" s="30" t="s">
        <v>28</v>
      </c>
      <c r="C39" s="31" t="s">
        <v>18</v>
      </c>
      <c r="E39" s="29" t="s">
        <v>13</v>
      </c>
      <c r="F39" s="18"/>
      <c r="G39" s="20"/>
      <c r="H39" s="20"/>
    </row>
    <row r="40" spans="1:8" s="3" customFormat="1" x14ac:dyDescent="0.4">
      <c r="A40" s="25">
        <f t="shared" si="1"/>
        <v>11</v>
      </c>
      <c r="B40" s="30" t="s">
        <v>29</v>
      </c>
      <c r="C40" s="31" t="s">
        <v>18</v>
      </c>
      <c r="E40" s="29" t="s">
        <v>13</v>
      </c>
      <c r="F40" s="18"/>
      <c r="G40" s="20"/>
      <c r="H40" s="20"/>
    </row>
    <row r="41" spans="1:8" s="3" customFormat="1" ht="20.149999999999999" customHeight="1" x14ac:dyDescent="0.4">
      <c r="A41" s="25">
        <f t="shared" si="1"/>
        <v>12</v>
      </c>
      <c r="B41" s="30" t="s">
        <v>30</v>
      </c>
      <c r="C41" s="31" t="s">
        <v>18</v>
      </c>
      <c r="E41" s="29" t="s">
        <v>13</v>
      </c>
      <c r="F41" s="18"/>
      <c r="G41" s="20"/>
      <c r="H41" s="20"/>
    </row>
    <row r="42" spans="1:8" s="3" customFormat="1" x14ac:dyDescent="0.4">
      <c r="A42" s="25">
        <f t="shared" si="1"/>
        <v>13</v>
      </c>
      <c r="B42" s="30" t="s">
        <v>31</v>
      </c>
      <c r="C42" s="31" t="s">
        <v>18</v>
      </c>
      <c r="E42" s="29" t="s">
        <v>13</v>
      </c>
      <c r="F42" s="18"/>
      <c r="G42" s="20"/>
      <c r="H42" s="20"/>
    </row>
    <row r="43" spans="1:8" s="3" customFormat="1" ht="20.149999999999999" customHeight="1" x14ac:dyDescent="0.4">
      <c r="A43" s="25">
        <f t="shared" si="1"/>
        <v>14</v>
      </c>
      <c r="B43" s="30" t="s">
        <v>32</v>
      </c>
      <c r="C43" s="31" t="s">
        <v>18</v>
      </c>
      <c r="E43" s="29" t="s">
        <v>13</v>
      </c>
      <c r="F43" s="18"/>
      <c r="G43" s="20"/>
      <c r="H43" s="20"/>
    </row>
    <row r="44" spans="1:8" s="3" customFormat="1" ht="38.25" customHeight="1" x14ac:dyDescent="0.4">
      <c r="A44" s="25">
        <f t="shared" si="1"/>
        <v>15</v>
      </c>
      <c r="B44" s="37" t="s">
        <v>33</v>
      </c>
      <c r="C44" s="31" t="s">
        <v>18</v>
      </c>
      <c r="E44" s="29" t="s">
        <v>13</v>
      </c>
      <c r="F44" s="18"/>
      <c r="G44" s="20"/>
      <c r="H44" s="20"/>
    </row>
    <row r="45" spans="1:8" s="3" customFormat="1" ht="20.149999999999999" customHeight="1" x14ac:dyDescent="0.4">
      <c r="A45" s="25">
        <f t="shared" si="1"/>
        <v>16</v>
      </c>
      <c r="B45" s="30" t="s">
        <v>34</v>
      </c>
      <c r="C45" s="31" t="s">
        <v>35</v>
      </c>
      <c r="E45" s="29" t="s">
        <v>14</v>
      </c>
      <c r="F45" s="18"/>
      <c r="G45" s="20"/>
      <c r="H45" s="20"/>
    </row>
    <row r="46" spans="1:8" s="3" customFormat="1" ht="20.149999999999999" customHeight="1" x14ac:dyDescent="0.4">
      <c r="A46" s="25">
        <v>17</v>
      </c>
      <c r="B46" s="30" t="s">
        <v>43</v>
      </c>
      <c r="C46" s="31" t="s">
        <v>18</v>
      </c>
      <c r="E46" s="29" t="s">
        <v>13</v>
      </c>
      <c r="F46" s="18"/>
      <c r="G46" s="20"/>
      <c r="H46" s="20"/>
    </row>
    <row r="47" spans="1:8" s="3" customFormat="1" ht="20.149999999999999" customHeight="1" x14ac:dyDescent="0.4">
      <c r="A47" s="25">
        <f t="shared" ref="A47" si="2">A46+1</f>
        <v>18</v>
      </c>
      <c r="B47" s="30" t="s">
        <v>44</v>
      </c>
      <c r="C47" s="31" t="s">
        <v>16</v>
      </c>
      <c r="E47" s="29" t="s">
        <v>14</v>
      </c>
      <c r="F47" s="18"/>
      <c r="G47" s="20"/>
      <c r="H47" s="20"/>
    </row>
    <row r="48" spans="1:8" s="3" customFormat="1" ht="20.149999999999999" customHeight="1" x14ac:dyDescent="0.4">
      <c r="A48" s="25"/>
      <c r="B48" s="30"/>
      <c r="C48" s="31"/>
      <c r="E48" s="29"/>
      <c r="F48" s="18"/>
      <c r="G48" s="20"/>
      <c r="H48" s="20"/>
    </row>
    <row r="49" spans="1:8" s="3" customFormat="1" ht="31.5" customHeight="1" x14ac:dyDescent="0.4">
      <c r="A49" s="25">
        <v>1</v>
      </c>
      <c r="B49" s="33" t="s">
        <v>42</v>
      </c>
      <c r="C49" s="34" t="s">
        <v>74</v>
      </c>
      <c r="D49" s="35"/>
      <c r="E49" s="36" t="s">
        <v>13</v>
      </c>
      <c r="F49" s="18"/>
      <c r="G49" s="20"/>
      <c r="H49" s="20"/>
    </row>
    <row r="50" spans="1:8" s="3" customFormat="1" ht="20.149999999999999" customHeight="1" x14ac:dyDescent="0.4">
      <c r="A50" s="25">
        <f t="shared" si="1"/>
        <v>2</v>
      </c>
      <c r="B50" s="30" t="s">
        <v>19</v>
      </c>
      <c r="C50" s="31" t="s">
        <v>17</v>
      </c>
      <c r="E50" s="29" t="s">
        <v>13</v>
      </c>
      <c r="F50" s="18"/>
      <c r="G50" s="20"/>
      <c r="H50" s="20"/>
    </row>
    <row r="51" spans="1:8" s="3" customFormat="1" ht="21.45" x14ac:dyDescent="0.4">
      <c r="A51" s="25">
        <f t="shared" si="1"/>
        <v>3</v>
      </c>
      <c r="B51" s="30" t="s">
        <v>38</v>
      </c>
      <c r="C51" s="31" t="s">
        <v>41</v>
      </c>
      <c r="E51" s="29" t="s">
        <v>14</v>
      </c>
      <c r="F51" s="18"/>
      <c r="G51" s="20"/>
      <c r="H51" s="20"/>
    </row>
    <row r="52" spans="1:8" s="3" customFormat="1" ht="21.45" x14ac:dyDescent="0.4">
      <c r="A52" s="25">
        <f t="shared" si="1"/>
        <v>4</v>
      </c>
      <c r="B52" s="30" t="s">
        <v>20</v>
      </c>
      <c r="C52" s="31" t="s">
        <v>54</v>
      </c>
      <c r="E52" s="29" t="s">
        <v>21</v>
      </c>
      <c r="F52" s="18"/>
      <c r="G52" s="20"/>
      <c r="H52" s="20"/>
    </row>
    <row r="53" spans="1:8" s="3" customFormat="1" ht="21.45" x14ac:dyDescent="0.4">
      <c r="A53" s="25">
        <f t="shared" si="1"/>
        <v>5</v>
      </c>
      <c r="B53" s="30" t="s">
        <v>22</v>
      </c>
      <c r="C53" s="31" t="s">
        <v>23</v>
      </c>
      <c r="E53" s="29" t="s">
        <v>14</v>
      </c>
      <c r="F53" s="18"/>
      <c r="G53" s="20"/>
      <c r="H53" s="20"/>
    </row>
    <row r="54" spans="1:8" s="3" customFormat="1" x14ac:dyDescent="0.4">
      <c r="A54" s="25">
        <f t="shared" si="1"/>
        <v>6</v>
      </c>
      <c r="B54" s="30" t="s">
        <v>24</v>
      </c>
      <c r="C54" s="31" t="s">
        <v>18</v>
      </c>
      <c r="E54" s="29" t="s">
        <v>13</v>
      </c>
      <c r="F54" s="18"/>
      <c r="G54" s="20"/>
      <c r="H54" s="20"/>
    </row>
    <row r="55" spans="1:8" s="3" customFormat="1" x14ac:dyDescent="0.4">
      <c r="A55" s="25">
        <f t="shared" si="1"/>
        <v>7</v>
      </c>
      <c r="B55" s="30" t="s">
        <v>27</v>
      </c>
      <c r="C55" s="31" t="s">
        <v>18</v>
      </c>
      <c r="E55" s="29" t="s">
        <v>13</v>
      </c>
      <c r="F55" s="18"/>
      <c r="G55" s="20"/>
      <c r="H55" s="20"/>
    </row>
    <row r="56" spans="1:8" s="3" customFormat="1" x14ac:dyDescent="0.4">
      <c r="A56" s="25">
        <f t="shared" si="1"/>
        <v>8</v>
      </c>
      <c r="B56" s="30" t="s">
        <v>29</v>
      </c>
      <c r="C56" s="31" t="s">
        <v>18</v>
      </c>
      <c r="E56" s="29" t="s">
        <v>13</v>
      </c>
      <c r="F56" s="18"/>
      <c r="G56" s="20"/>
      <c r="H56" s="20"/>
    </row>
    <row r="57" spans="1:8" s="3" customFormat="1" ht="20.6" x14ac:dyDescent="0.4">
      <c r="A57" s="25">
        <f t="shared" si="1"/>
        <v>9</v>
      </c>
      <c r="B57" s="30" t="s">
        <v>30</v>
      </c>
      <c r="C57" s="31" t="s">
        <v>18</v>
      </c>
      <c r="E57" s="29" t="s">
        <v>13</v>
      </c>
      <c r="F57" s="18"/>
      <c r="G57" s="20"/>
      <c r="H57" s="20"/>
    </row>
    <row r="58" spans="1:8" s="3" customFormat="1" x14ac:dyDescent="0.4">
      <c r="A58" s="25">
        <f t="shared" si="1"/>
        <v>10</v>
      </c>
      <c r="B58" s="30" t="s">
        <v>32</v>
      </c>
      <c r="C58" s="31" t="s">
        <v>18</v>
      </c>
      <c r="E58" s="29" t="s">
        <v>13</v>
      </c>
      <c r="F58" s="18"/>
      <c r="G58" s="20"/>
      <c r="H58" s="20"/>
    </row>
    <row r="59" spans="1:8" s="3" customFormat="1" ht="30.9" x14ac:dyDescent="0.4">
      <c r="A59" s="25">
        <f t="shared" si="1"/>
        <v>11</v>
      </c>
      <c r="B59" s="37" t="s">
        <v>33</v>
      </c>
      <c r="C59" s="31" t="s">
        <v>18</v>
      </c>
      <c r="E59" s="29" t="s">
        <v>13</v>
      </c>
      <c r="F59" s="18"/>
      <c r="G59" s="20"/>
      <c r="H59" s="20"/>
    </row>
    <row r="60" spans="1:8" s="3" customFormat="1" ht="21.45" x14ac:dyDescent="0.4">
      <c r="A60" s="25">
        <f t="shared" si="1"/>
        <v>12</v>
      </c>
      <c r="B60" s="30" t="s">
        <v>34</v>
      </c>
      <c r="C60" s="31" t="s">
        <v>35</v>
      </c>
      <c r="E60" s="29" t="s">
        <v>14</v>
      </c>
      <c r="F60" s="18"/>
      <c r="G60" s="20"/>
      <c r="H60" s="20"/>
    </row>
    <row r="61" spans="1:8" s="3" customFormat="1" ht="20.149999999999999" customHeight="1" x14ac:dyDescent="0.4">
      <c r="A61" s="25">
        <f t="shared" si="1"/>
        <v>13</v>
      </c>
      <c r="B61" s="30" t="s">
        <v>44</v>
      </c>
      <c r="C61" s="31" t="s">
        <v>16</v>
      </c>
      <c r="E61" s="29" t="s">
        <v>14</v>
      </c>
      <c r="F61" s="18"/>
      <c r="G61" s="20"/>
      <c r="H61" s="20"/>
    </row>
    <row r="62" spans="1:8" s="3" customFormat="1" ht="20.149999999999999" customHeight="1" x14ac:dyDescent="0.4">
      <c r="A62" s="25"/>
      <c r="B62" s="30"/>
      <c r="C62" s="31"/>
      <c r="E62" s="29"/>
      <c r="F62" s="18"/>
      <c r="G62" s="20"/>
      <c r="H62" s="20"/>
    </row>
    <row r="63" spans="1:8" s="3" customFormat="1" ht="20.149999999999999" customHeight="1" x14ac:dyDescent="0.4">
      <c r="A63" s="32"/>
      <c r="B63" s="33" t="s">
        <v>45</v>
      </c>
      <c r="C63" s="34"/>
      <c r="D63" s="35"/>
      <c r="E63" s="36"/>
      <c r="F63" s="18"/>
      <c r="G63" s="20"/>
      <c r="H63" s="20"/>
    </row>
    <row r="64" spans="1:8" s="3" customFormat="1" ht="20.149999999999999" customHeight="1" x14ac:dyDescent="0.4">
      <c r="A64" s="25">
        <v>1</v>
      </c>
      <c r="B64" s="30" t="s">
        <v>46</v>
      </c>
      <c r="C64" s="31" t="s">
        <v>47</v>
      </c>
      <c r="E64" s="29" t="s">
        <v>14</v>
      </c>
      <c r="F64" s="18"/>
      <c r="G64" s="20"/>
      <c r="H64" s="20"/>
    </row>
    <row r="65" spans="1:8" s="3" customFormat="1" ht="33.75" customHeight="1" x14ac:dyDescent="0.4">
      <c r="A65" s="39">
        <f>A64+1</f>
        <v>2</v>
      </c>
      <c r="B65" s="30" t="s">
        <v>55</v>
      </c>
      <c r="C65" s="31" t="s">
        <v>18</v>
      </c>
      <c r="E65" s="29" t="s">
        <v>13</v>
      </c>
      <c r="F65" s="18"/>
      <c r="G65" s="20"/>
      <c r="H65" s="20"/>
    </row>
    <row r="66" spans="1:8" s="3" customFormat="1" ht="12.75" customHeight="1" x14ac:dyDescent="0.4">
      <c r="A66" s="39">
        <f t="shared" ref="A66:A74" si="3">A65+1</f>
        <v>3</v>
      </c>
      <c r="B66" s="40" t="s">
        <v>56</v>
      </c>
      <c r="C66" s="31" t="s">
        <v>18</v>
      </c>
      <c r="E66" s="29" t="s">
        <v>13</v>
      </c>
      <c r="F66" s="18"/>
      <c r="G66" s="20"/>
      <c r="H66" s="20"/>
    </row>
    <row r="67" spans="1:8" s="3" customFormat="1" ht="25.5" customHeight="1" x14ac:dyDescent="0.4">
      <c r="A67" s="42">
        <f t="shared" si="3"/>
        <v>4</v>
      </c>
      <c r="B67" s="41" t="s">
        <v>57</v>
      </c>
      <c r="C67" s="31" t="s">
        <v>18</v>
      </c>
      <c r="E67" s="29" t="s">
        <v>13</v>
      </c>
      <c r="F67" s="18"/>
      <c r="G67" s="20"/>
      <c r="H67" s="20"/>
    </row>
    <row r="68" spans="1:8" s="3" customFormat="1" ht="12.75" customHeight="1" x14ac:dyDescent="0.4">
      <c r="A68" s="39">
        <f t="shared" si="3"/>
        <v>5</v>
      </c>
      <c r="B68" s="40" t="s">
        <v>58</v>
      </c>
      <c r="C68" s="31" t="s">
        <v>18</v>
      </c>
      <c r="E68" s="29" t="s">
        <v>13</v>
      </c>
      <c r="F68" s="18"/>
      <c r="G68" s="20"/>
      <c r="H68" s="20"/>
    </row>
    <row r="69" spans="1:8" s="3" customFormat="1" ht="24.75" customHeight="1" x14ac:dyDescent="0.4">
      <c r="A69" s="39">
        <f t="shared" si="3"/>
        <v>6</v>
      </c>
      <c r="B69" s="30" t="s">
        <v>59</v>
      </c>
      <c r="C69" s="31" t="s">
        <v>18</v>
      </c>
      <c r="E69" s="29" t="s">
        <v>13</v>
      </c>
      <c r="F69" s="18"/>
      <c r="G69" s="20"/>
      <c r="H69" s="20"/>
    </row>
    <row r="70" spans="1:8" s="3" customFormat="1" ht="24.75" customHeight="1" x14ac:dyDescent="0.4">
      <c r="A70" s="39">
        <f t="shared" si="3"/>
        <v>7</v>
      </c>
      <c r="B70" s="43" t="s">
        <v>60</v>
      </c>
      <c r="C70" s="31" t="s">
        <v>18</v>
      </c>
      <c r="E70" s="29" t="s">
        <v>13</v>
      </c>
      <c r="F70" s="18"/>
      <c r="G70" s="20"/>
      <c r="H70" s="20"/>
    </row>
    <row r="71" spans="1:8" s="3" customFormat="1" ht="63.75" customHeight="1" x14ac:dyDescent="0.4">
      <c r="A71" s="39">
        <f t="shared" si="3"/>
        <v>8</v>
      </c>
      <c r="B71" s="30" t="s">
        <v>61</v>
      </c>
      <c r="C71" s="31" t="s">
        <v>18</v>
      </c>
      <c r="E71" s="29" t="s">
        <v>13</v>
      </c>
      <c r="F71" s="18"/>
      <c r="G71" s="20"/>
      <c r="H71" s="20"/>
    </row>
    <row r="72" spans="1:8" s="3" customFormat="1" ht="50.25" customHeight="1" x14ac:dyDescent="0.4">
      <c r="A72" s="39">
        <f t="shared" si="3"/>
        <v>9</v>
      </c>
      <c r="B72" s="43" t="s">
        <v>62</v>
      </c>
      <c r="C72" s="31" t="s">
        <v>18</v>
      </c>
      <c r="E72" s="29" t="s">
        <v>13</v>
      </c>
      <c r="F72" s="18"/>
      <c r="G72" s="20"/>
      <c r="H72" s="20"/>
    </row>
    <row r="73" spans="1:8" s="3" customFormat="1" ht="12.75" customHeight="1" x14ac:dyDescent="0.4">
      <c r="A73" s="39">
        <f t="shared" si="3"/>
        <v>10</v>
      </c>
      <c r="B73" s="43" t="s">
        <v>63</v>
      </c>
      <c r="C73" s="31" t="s">
        <v>18</v>
      </c>
      <c r="E73" s="29" t="s">
        <v>13</v>
      </c>
      <c r="F73" s="18"/>
      <c r="G73" s="20"/>
      <c r="H73" s="20"/>
    </row>
    <row r="74" spans="1:8" s="3" customFormat="1" ht="12.75" customHeight="1" x14ac:dyDescent="0.4">
      <c r="A74" s="42">
        <f t="shared" si="3"/>
        <v>11</v>
      </c>
      <c r="B74" s="38" t="s">
        <v>64</v>
      </c>
      <c r="C74" s="31" t="s">
        <v>18</v>
      </c>
      <c r="E74" s="29" t="s">
        <v>13</v>
      </c>
      <c r="F74" s="18"/>
      <c r="G74" s="20"/>
      <c r="H74" s="20"/>
    </row>
    <row r="75" spans="1:8" s="3" customFormat="1" ht="20.149999999999999" customHeight="1" x14ac:dyDescent="0.4">
      <c r="A75" s="25"/>
      <c r="B75" s="30"/>
      <c r="C75" s="31"/>
      <c r="E75" s="29"/>
      <c r="F75" s="18"/>
      <c r="G75" s="20"/>
      <c r="H75" s="20"/>
    </row>
    <row r="76" spans="1:8" s="3" customFormat="1" ht="20.149999999999999" customHeight="1" x14ac:dyDescent="0.4">
      <c r="A76" s="32"/>
      <c r="B76" s="33" t="s">
        <v>48</v>
      </c>
      <c r="C76" s="34"/>
      <c r="D76" s="35"/>
      <c r="E76" s="36"/>
      <c r="F76" s="18"/>
      <c r="G76" s="20"/>
      <c r="H76" s="20"/>
    </row>
    <row r="77" spans="1:8" s="3" customFormat="1" ht="20.149999999999999" customHeight="1" x14ac:dyDescent="0.4">
      <c r="A77" s="25">
        <v>1</v>
      </c>
      <c r="B77" s="30" t="s">
        <v>49</v>
      </c>
      <c r="C77" s="31" t="s">
        <v>18</v>
      </c>
      <c r="E77" s="29" t="s">
        <v>13</v>
      </c>
      <c r="F77" s="18"/>
      <c r="G77" s="20"/>
      <c r="H77" s="20"/>
    </row>
    <row r="78" spans="1:8" s="3" customFormat="1" ht="33.75" customHeight="1" x14ac:dyDescent="0.4">
      <c r="A78" s="25">
        <v>2</v>
      </c>
      <c r="B78" s="30" t="s">
        <v>50</v>
      </c>
      <c r="C78" s="31" t="s">
        <v>18</v>
      </c>
      <c r="E78" s="29" t="s">
        <v>13</v>
      </c>
      <c r="F78" s="18"/>
      <c r="G78" s="20"/>
      <c r="H78" s="20"/>
    </row>
    <row r="79" spans="1:8" s="3" customFormat="1" ht="45" customHeight="1" x14ac:dyDescent="0.4">
      <c r="A79" s="25">
        <v>3</v>
      </c>
      <c r="B79" s="37" t="s">
        <v>51</v>
      </c>
      <c r="C79" s="31" t="s">
        <v>18</v>
      </c>
      <c r="E79" s="29" t="s">
        <v>13</v>
      </c>
      <c r="F79" s="18"/>
      <c r="G79" s="20"/>
      <c r="H79" s="20"/>
    </row>
    <row r="80" spans="1:8" s="3" customFormat="1" ht="20.149999999999999" customHeight="1" x14ac:dyDescent="0.4">
      <c r="A80" s="25"/>
      <c r="B80" s="30"/>
      <c r="C80" s="31"/>
      <c r="E80" s="29"/>
      <c r="F80" s="18"/>
      <c r="G80" s="20"/>
      <c r="H80" s="20"/>
    </row>
    <row r="81" spans="1:10" s="3" customFormat="1" ht="20.149999999999999" customHeight="1" x14ac:dyDescent="0.4">
      <c r="A81" s="25"/>
      <c r="B81" s="30"/>
      <c r="C81" s="31"/>
      <c r="E81" s="29"/>
      <c r="F81" s="18"/>
      <c r="G81" s="20"/>
      <c r="H81" s="20"/>
    </row>
    <row r="82" spans="1:10" s="3" customFormat="1" ht="20.149999999999999" customHeight="1" x14ac:dyDescent="0.4">
      <c r="A82" s="25"/>
      <c r="B82" s="30"/>
      <c r="C82" s="31"/>
      <c r="E82" s="29"/>
      <c r="F82" s="18"/>
      <c r="G82" s="20"/>
      <c r="H82" s="20"/>
    </row>
    <row r="84" spans="1:10" s="12" customFormat="1" ht="20.149999999999999" customHeight="1" x14ac:dyDescent="0.4">
      <c r="A84" s="92" t="s">
        <v>4</v>
      </c>
      <c r="B84" s="92"/>
      <c r="C84" s="92"/>
      <c r="D84" s="92"/>
      <c r="E84" s="92"/>
      <c r="F84" s="92"/>
      <c r="G84" s="92"/>
      <c r="H84" s="92"/>
      <c r="I84" s="11"/>
      <c r="J84" s="11"/>
    </row>
    <row r="85" spans="1:10" s="1" customFormat="1" x14ac:dyDescent="0.35">
      <c r="A85" s="23"/>
      <c r="C85" s="7"/>
      <c r="D85" s="7"/>
      <c r="E85" s="28"/>
      <c r="F85" s="7"/>
      <c r="G85" s="7"/>
      <c r="H85" s="7"/>
    </row>
    <row r="86" spans="1:10" s="1" customFormat="1" ht="15" customHeight="1" x14ac:dyDescent="0.35">
      <c r="A86" s="23" t="s">
        <v>5</v>
      </c>
      <c r="B86" s="8" t="str">
        <f>IF('[1]Príloha č. 1'!B116:B116="","",'[1]Príloha č. 1'!B116:B116)</f>
        <v/>
      </c>
      <c r="C86" s="7"/>
      <c r="D86" s="7"/>
      <c r="E86" s="27"/>
    </row>
    <row r="87" spans="1:10" s="1" customFormat="1" ht="15" customHeight="1" x14ac:dyDescent="0.35">
      <c r="A87" s="23" t="s">
        <v>6</v>
      </c>
      <c r="B87" s="9" t="str">
        <f>IF('[1]Príloha č. 1'!B117:B117="","",'[1]Príloha č. 1'!B117:B117)</f>
        <v/>
      </c>
      <c r="C87" s="7"/>
      <c r="D87" s="7"/>
      <c r="E87" s="27"/>
    </row>
    <row r="88" spans="1:10" s="1" customFormat="1" x14ac:dyDescent="0.35">
      <c r="A88" s="23"/>
      <c r="C88" s="7"/>
      <c r="D88" s="7"/>
      <c r="E88" s="28"/>
      <c r="F88" s="7"/>
    </row>
    <row r="89" spans="1:10" s="1" customFormat="1" hidden="1" x14ac:dyDescent="0.35">
      <c r="A89" s="23"/>
      <c r="C89" s="7"/>
      <c r="E89" s="10"/>
      <c r="F89" s="10"/>
      <c r="H89" s="10"/>
    </row>
    <row r="90" spans="1:10" x14ac:dyDescent="0.35">
      <c r="H90" s="13" t="s">
        <v>15</v>
      </c>
    </row>
  </sheetData>
  <sheetProtection selectLockedCells="1"/>
  <mergeCells count="12">
    <mergeCell ref="A1:B1"/>
    <mergeCell ref="A3:B3"/>
    <mergeCell ref="A9:C9"/>
    <mergeCell ref="A4:H4"/>
    <mergeCell ref="E6:H6"/>
    <mergeCell ref="A7:C8"/>
    <mergeCell ref="A2:C2"/>
    <mergeCell ref="A84:H84"/>
    <mergeCell ref="E7:F8"/>
    <mergeCell ref="G7:G8"/>
    <mergeCell ref="H7:H8"/>
    <mergeCell ref="E9:F9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
&amp;"-,Tučné"Špecifikácia predmetu zákazky</oddHeader>
    <oddFooter>&amp;C&amp;8Strana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F7" sqref="F7"/>
    </sheetView>
  </sheetViews>
  <sheetFormatPr defaultRowHeight="14.6" x14ac:dyDescent="0.4"/>
  <cols>
    <col min="1" max="1" width="5" customWidth="1"/>
    <col min="2" max="2" width="22.69140625" customWidth="1"/>
    <col min="3" max="3" width="12.3046875" customWidth="1"/>
    <col min="4" max="5" width="7.3046875" customWidth="1"/>
    <col min="6" max="6" width="26.53515625" customWidth="1"/>
    <col min="7" max="7" width="23.69140625" customWidth="1"/>
    <col min="8" max="8" width="16.3046875" customWidth="1"/>
    <col min="9" max="9" width="19.53515625" customWidth="1"/>
  </cols>
  <sheetData>
    <row r="1" spans="1:9" x14ac:dyDescent="0.4">
      <c r="A1" s="132" t="s">
        <v>65</v>
      </c>
      <c r="B1" s="132"/>
      <c r="C1" s="132"/>
      <c r="D1" s="132"/>
      <c r="E1" s="132"/>
      <c r="F1" s="132"/>
      <c r="G1" s="132"/>
      <c r="H1" s="132"/>
      <c r="I1" s="132"/>
    </row>
    <row r="2" spans="1:9" x14ac:dyDescent="0.4">
      <c r="A2" s="133" t="s">
        <v>75</v>
      </c>
      <c r="B2" s="133"/>
      <c r="C2" s="133"/>
      <c r="D2" s="133"/>
      <c r="E2" s="133"/>
      <c r="F2" s="133"/>
      <c r="G2" s="133"/>
      <c r="H2" s="133"/>
      <c r="I2" s="133"/>
    </row>
    <row r="3" spans="1:9" x14ac:dyDescent="0.4">
      <c r="A3" s="134"/>
      <c r="B3" s="134"/>
      <c r="C3" s="134"/>
      <c r="D3" s="135"/>
      <c r="E3" s="135"/>
      <c r="F3" s="135"/>
      <c r="G3" s="135"/>
      <c r="H3" s="135"/>
      <c r="I3" s="135"/>
    </row>
    <row r="4" spans="1:9" x14ac:dyDescent="0.4">
      <c r="A4" s="44"/>
      <c r="B4" s="44"/>
      <c r="C4" s="44"/>
      <c r="D4" s="45"/>
      <c r="E4" s="45"/>
      <c r="F4" s="45"/>
      <c r="G4" s="45"/>
      <c r="H4" s="45"/>
      <c r="I4" s="45"/>
    </row>
    <row r="5" spans="1:9" ht="15.45" x14ac:dyDescent="0.4">
      <c r="A5" s="136" t="s">
        <v>101</v>
      </c>
      <c r="B5" s="136"/>
      <c r="C5" s="136"/>
      <c r="D5" s="136"/>
      <c r="E5" s="136"/>
      <c r="F5" s="136"/>
      <c r="G5" s="136"/>
      <c r="H5" s="136"/>
      <c r="I5" s="136"/>
    </row>
    <row r="6" spans="1:9" ht="46.3" x14ac:dyDescent="0.4">
      <c r="A6" s="46" t="s">
        <v>76</v>
      </c>
      <c r="B6" s="137" t="s">
        <v>77</v>
      </c>
      <c r="C6" s="138"/>
      <c r="D6" s="47" t="s">
        <v>78</v>
      </c>
      <c r="E6" s="48" t="s">
        <v>79</v>
      </c>
      <c r="F6" s="46" t="s">
        <v>80</v>
      </c>
      <c r="G6" s="49" t="s">
        <v>81</v>
      </c>
      <c r="H6" s="50" t="s">
        <v>82</v>
      </c>
      <c r="I6" s="51" t="s">
        <v>83</v>
      </c>
    </row>
    <row r="7" spans="1:9" ht="26.5" customHeight="1" x14ac:dyDescent="0.4">
      <c r="A7" s="52" t="s">
        <v>84</v>
      </c>
      <c r="B7" s="139" t="s">
        <v>36</v>
      </c>
      <c r="C7" s="139"/>
      <c r="D7" s="53" t="s">
        <v>85</v>
      </c>
      <c r="E7" s="54">
        <v>10</v>
      </c>
      <c r="F7" s="55"/>
      <c r="G7" s="55"/>
      <c r="H7" s="56"/>
      <c r="I7" s="57">
        <f>H7*E7</f>
        <v>0</v>
      </c>
    </row>
    <row r="8" spans="1:9" ht="26.5" customHeight="1" x14ac:dyDescent="0.4">
      <c r="A8" s="58"/>
      <c r="B8" s="117" t="s">
        <v>98</v>
      </c>
      <c r="C8" s="118"/>
      <c r="D8" s="79" t="s">
        <v>85</v>
      </c>
      <c r="E8" s="80">
        <v>10</v>
      </c>
      <c r="F8" s="87"/>
      <c r="G8" s="87"/>
      <c r="H8" s="82"/>
      <c r="I8" s="83">
        <f>H8*E8</f>
        <v>0</v>
      </c>
    </row>
    <row r="9" spans="1:9" ht="26.5" customHeight="1" x14ac:dyDescent="0.4">
      <c r="A9" s="58" t="s">
        <v>1</v>
      </c>
      <c r="B9" s="140" t="s">
        <v>37</v>
      </c>
      <c r="C9" s="140"/>
      <c r="D9" s="79" t="s">
        <v>85</v>
      </c>
      <c r="E9" s="80">
        <v>1</v>
      </c>
      <c r="F9" s="81"/>
      <c r="G9" s="81"/>
      <c r="H9" s="82"/>
      <c r="I9" s="83">
        <f t="shared" ref="I9" si="0">H9*E9</f>
        <v>0</v>
      </c>
    </row>
    <row r="10" spans="1:9" ht="26.5" customHeight="1" x14ac:dyDescent="0.4">
      <c r="A10" s="58"/>
      <c r="B10" s="117" t="s">
        <v>98</v>
      </c>
      <c r="C10" s="118"/>
      <c r="D10" s="88" t="s">
        <v>85</v>
      </c>
      <c r="E10" s="89">
        <v>1</v>
      </c>
      <c r="F10" s="87"/>
      <c r="G10" s="87"/>
      <c r="H10" s="82"/>
      <c r="I10" s="83">
        <f>H10*E10</f>
        <v>0</v>
      </c>
    </row>
    <row r="11" spans="1:9" ht="26.5" customHeight="1" x14ac:dyDescent="0.4">
      <c r="A11" s="86" t="s">
        <v>2</v>
      </c>
      <c r="B11" s="139" t="s">
        <v>42</v>
      </c>
      <c r="C11" s="139"/>
      <c r="D11" s="84" t="s">
        <v>85</v>
      </c>
      <c r="E11" s="85">
        <v>2</v>
      </c>
      <c r="F11" s="81"/>
      <c r="G11" s="81"/>
      <c r="H11" s="56"/>
      <c r="I11" s="57">
        <f t="shared" ref="I11" si="1">H11*E11</f>
        <v>0</v>
      </c>
    </row>
    <row r="12" spans="1:9" ht="26.5" customHeight="1" x14ac:dyDescent="0.4">
      <c r="A12" s="86"/>
      <c r="B12" s="117" t="s">
        <v>98</v>
      </c>
      <c r="C12" s="118"/>
      <c r="D12" s="84" t="s">
        <v>85</v>
      </c>
      <c r="E12" s="85">
        <v>2</v>
      </c>
      <c r="F12" s="87"/>
      <c r="G12" s="87"/>
      <c r="H12" s="56"/>
      <c r="I12" s="57">
        <f>H12*E12</f>
        <v>0</v>
      </c>
    </row>
    <row r="13" spans="1:9" x14ac:dyDescent="0.4">
      <c r="A13" s="141" t="s">
        <v>86</v>
      </c>
      <c r="B13" s="141"/>
      <c r="C13" s="141"/>
      <c r="D13" s="141"/>
      <c r="E13" s="141"/>
      <c r="F13" s="141"/>
      <c r="G13" s="141"/>
      <c r="H13" s="141"/>
      <c r="I13" s="60">
        <f>SUM(I7:I12)</f>
        <v>0</v>
      </c>
    </row>
    <row r="14" spans="1:9" x14ac:dyDescent="0.4">
      <c r="A14" s="141" t="s">
        <v>100</v>
      </c>
      <c r="B14" s="141"/>
      <c r="C14" s="141"/>
      <c r="D14" s="141"/>
      <c r="E14" s="141"/>
      <c r="F14" s="141"/>
      <c r="G14" s="141"/>
      <c r="H14" s="141"/>
      <c r="I14" s="90">
        <f>I13*0.2</f>
        <v>0</v>
      </c>
    </row>
    <row r="15" spans="1:9" ht="15" thickBot="1" x14ac:dyDescent="0.45">
      <c r="A15" s="141" t="s">
        <v>87</v>
      </c>
      <c r="B15" s="141"/>
      <c r="C15" s="141"/>
      <c r="D15" s="141"/>
      <c r="E15" s="141"/>
      <c r="F15" s="141"/>
      <c r="G15" s="141"/>
      <c r="H15" s="141"/>
      <c r="I15" s="61">
        <f>I14+I13</f>
        <v>0</v>
      </c>
    </row>
    <row r="16" spans="1:9" x14ac:dyDescent="0.4">
      <c r="A16" s="59"/>
      <c r="B16" s="59"/>
      <c r="C16" s="59"/>
      <c r="D16" s="59"/>
      <c r="E16" s="59"/>
      <c r="F16" s="59"/>
      <c r="G16" s="59"/>
      <c r="H16" s="59"/>
      <c r="I16" s="62"/>
    </row>
    <row r="17" spans="1:9" ht="24.9" customHeight="1" x14ac:dyDescent="0.4">
      <c r="A17" s="119" t="s">
        <v>99</v>
      </c>
      <c r="B17" s="119"/>
      <c r="C17" s="119"/>
      <c r="D17" s="119"/>
      <c r="E17" s="119"/>
      <c r="F17" s="119"/>
      <c r="G17" s="119"/>
      <c r="H17" s="119"/>
      <c r="I17" s="119"/>
    </row>
    <row r="18" spans="1:9" x14ac:dyDescent="0.4">
      <c r="A18" s="59"/>
      <c r="B18" s="59"/>
      <c r="C18" s="59"/>
      <c r="D18" s="59"/>
      <c r="E18" s="59"/>
      <c r="F18" s="59"/>
      <c r="G18" s="59"/>
      <c r="H18" s="59"/>
      <c r="I18" s="62"/>
    </row>
    <row r="19" spans="1:9" x14ac:dyDescent="0.4">
      <c r="A19" s="59"/>
      <c r="B19" s="59"/>
      <c r="C19" s="59"/>
      <c r="D19" s="59"/>
      <c r="E19" s="59"/>
      <c r="F19" s="59"/>
      <c r="G19" s="59"/>
      <c r="H19" s="59"/>
      <c r="I19" s="62"/>
    </row>
    <row r="20" spans="1:9" x14ac:dyDescent="0.4">
      <c r="A20" s="59"/>
      <c r="B20" s="59"/>
      <c r="C20" s="59"/>
      <c r="D20" s="59"/>
      <c r="E20" s="59"/>
      <c r="F20" s="59"/>
      <c r="G20" s="59"/>
      <c r="H20" s="59"/>
      <c r="I20" s="62"/>
    </row>
    <row r="21" spans="1:9" x14ac:dyDescent="0.4">
      <c r="A21" s="63"/>
      <c r="B21" s="63"/>
      <c r="C21" s="63"/>
      <c r="D21" s="64"/>
      <c r="E21" s="65"/>
      <c r="F21" s="66"/>
      <c r="G21" s="66"/>
      <c r="H21" s="66"/>
      <c r="I21" s="63"/>
    </row>
    <row r="22" spans="1:9" x14ac:dyDescent="0.4">
      <c r="A22" s="67"/>
      <c r="B22" s="67"/>
      <c r="C22" s="67"/>
      <c r="D22" s="131" t="s">
        <v>88</v>
      </c>
      <c r="E22" s="131"/>
      <c r="F22" s="131"/>
      <c r="G22" s="66"/>
      <c r="H22" s="66"/>
      <c r="I22" s="63"/>
    </row>
    <row r="23" spans="1:9" x14ac:dyDescent="0.4">
      <c r="A23" s="122" t="s">
        <v>89</v>
      </c>
      <c r="B23" s="122"/>
      <c r="C23" s="122"/>
      <c r="D23" s="123"/>
      <c r="E23" s="124"/>
      <c r="F23" s="125"/>
      <c r="G23" s="68"/>
      <c r="H23" s="68"/>
      <c r="I23" s="69"/>
    </row>
    <row r="24" spans="1:9" x14ac:dyDescent="0.4">
      <c r="A24" s="120" t="s">
        <v>90</v>
      </c>
      <c r="B24" s="120"/>
      <c r="C24" s="120"/>
      <c r="D24" s="126"/>
      <c r="E24" s="127"/>
      <c r="F24" s="128"/>
      <c r="G24" s="68"/>
      <c r="H24" s="68"/>
      <c r="I24" s="69"/>
    </row>
    <row r="25" spans="1:9" x14ac:dyDescent="0.4">
      <c r="A25" s="120" t="s">
        <v>91</v>
      </c>
      <c r="B25" s="120"/>
      <c r="C25" s="120"/>
      <c r="D25" s="126"/>
      <c r="E25" s="127"/>
      <c r="F25" s="128"/>
      <c r="G25" s="68"/>
      <c r="H25" s="68"/>
      <c r="I25" s="69"/>
    </row>
    <row r="26" spans="1:9" x14ac:dyDescent="0.4">
      <c r="A26" s="120" t="s">
        <v>92</v>
      </c>
      <c r="B26" s="120"/>
      <c r="C26" s="120"/>
      <c r="D26" s="126"/>
      <c r="E26" s="127"/>
      <c r="F26" s="128"/>
      <c r="G26" s="68"/>
      <c r="H26" s="68"/>
      <c r="I26" s="69"/>
    </row>
    <row r="27" spans="1:9" x14ac:dyDescent="0.4">
      <c r="A27" s="120" t="s">
        <v>93</v>
      </c>
      <c r="B27" s="120"/>
      <c r="C27" s="120"/>
      <c r="D27" s="126"/>
      <c r="E27" s="127"/>
      <c r="F27" s="128"/>
      <c r="G27" s="68"/>
      <c r="H27" s="68"/>
      <c r="I27" s="69"/>
    </row>
    <row r="28" spans="1:9" x14ac:dyDescent="0.4">
      <c r="A28" s="70"/>
      <c r="B28" s="70"/>
      <c r="C28" s="70"/>
      <c r="D28" s="64"/>
      <c r="E28" s="65"/>
      <c r="F28" s="66"/>
      <c r="G28" s="66"/>
      <c r="H28" s="129"/>
      <c r="I28" s="129"/>
    </row>
    <row r="29" spans="1:9" x14ac:dyDescent="0.4">
      <c r="A29" s="63" t="s">
        <v>5</v>
      </c>
      <c r="B29" s="63"/>
      <c r="C29" s="63"/>
      <c r="D29" s="64"/>
      <c r="E29" s="65"/>
      <c r="F29" s="66"/>
      <c r="G29" s="66"/>
      <c r="H29" s="129"/>
      <c r="I29" s="129"/>
    </row>
    <row r="30" spans="1:9" x14ac:dyDescent="0.4">
      <c r="A30" s="63" t="s">
        <v>6</v>
      </c>
      <c r="B30" s="63"/>
      <c r="C30" s="71"/>
      <c r="D30" s="64"/>
      <c r="E30" s="65"/>
      <c r="F30" s="66"/>
      <c r="G30" s="66"/>
      <c r="H30" s="129"/>
      <c r="I30" s="129"/>
    </row>
    <row r="31" spans="1:9" x14ac:dyDescent="0.4">
      <c r="A31" s="69"/>
      <c r="B31" s="69"/>
      <c r="C31" s="72"/>
      <c r="D31" s="73"/>
      <c r="E31" s="74"/>
      <c r="F31" s="68"/>
      <c r="G31" s="68"/>
      <c r="H31" s="130"/>
      <c r="I31" s="130"/>
    </row>
    <row r="32" spans="1:9" x14ac:dyDescent="0.4">
      <c r="A32" s="120" t="s">
        <v>94</v>
      </c>
      <c r="B32" s="120"/>
      <c r="C32" s="120"/>
      <c r="D32" s="75"/>
      <c r="E32" s="76" t="s">
        <v>95</v>
      </c>
      <c r="F32" s="77"/>
      <c r="G32" s="77"/>
      <c r="H32" s="121" t="s">
        <v>96</v>
      </c>
      <c r="I32" s="121"/>
    </row>
    <row r="33" spans="1:9" x14ac:dyDescent="0.4">
      <c r="A33" s="78"/>
      <c r="B33" s="78"/>
      <c r="C33" s="78"/>
      <c r="D33" s="78"/>
      <c r="E33" s="78"/>
      <c r="F33" s="78"/>
      <c r="G33" s="66"/>
      <c r="H33" s="121"/>
      <c r="I33" s="121"/>
    </row>
  </sheetData>
  <mergeCells count="30">
    <mergeCell ref="A14:H14"/>
    <mergeCell ref="A15:H15"/>
    <mergeCell ref="B8:C8"/>
    <mergeCell ref="B10:C10"/>
    <mergeCell ref="B6:C6"/>
    <mergeCell ref="B11:C11"/>
    <mergeCell ref="B7:C7"/>
    <mergeCell ref="B9:C9"/>
    <mergeCell ref="A13:H13"/>
    <mergeCell ref="A1:I1"/>
    <mergeCell ref="A2:I2"/>
    <mergeCell ref="A3:C3"/>
    <mergeCell ref="D3:I3"/>
    <mergeCell ref="A5:I5"/>
    <mergeCell ref="B12:C12"/>
    <mergeCell ref="A17:I17"/>
    <mergeCell ref="A32:C32"/>
    <mergeCell ref="H32:I33"/>
    <mergeCell ref="A23:C23"/>
    <mergeCell ref="D23:F23"/>
    <mergeCell ref="A24:C24"/>
    <mergeCell ref="D24:F24"/>
    <mergeCell ref="A25:C25"/>
    <mergeCell ref="D25:F25"/>
    <mergeCell ref="A26:C26"/>
    <mergeCell ref="D26:F26"/>
    <mergeCell ref="A27:C27"/>
    <mergeCell ref="D27:F27"/>
    <mergeCell ref="H28:I31"/>
    <mergeCell ref="D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Nabíjačky</vt:lpstr>
      <vt:lpstr>Cenova ponuka</vt:lpstr>
      <vt:lpstr>Nabíjačky!Oblasť_tlače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2024-05-09T09:24:03Z</dcterms:created>
  <dcterms:modified xsi:type="dcterms:W3CDTF">2024-07-17T18:45:36Z</dcterms:modified>
  <cp:category/>
  <cp:contentStatus/>
</cp:coreProperties>
</file>