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6\Výzva\"/>
    </mc:Choice>
  </mc:AlternateContent>
  <bookViews>
    <workbookView xWindow="0" yWindow="0" windowWidth="28800" windowHeight="11700" activeTab="4"/>
  </bookViews>
  <sheets>
    <sheet name="Oprava povodňových škôd" sheetId="2" r:id="rId1"/>
    <sheet name="Oprava zvážnice Iváďov" sheetId="3" r:id="rId2"/>
    <sheet name="Oprava Pl v dielci 34" sheetId="4" r:id="rId3"/>
    <sheet name="Oprava PL v dielci 212 a 213A" sheetId="5" r:id="rId4"/>
    <sheet name="Sumár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3" i="5" s="1"/>
  <c r="I2" i="5" s="1"/>
  <c r="D5" i="6" s="1"/>
  <c r="I6" i="5"/>
  <c r="I7" i="5"/>
  <c r="I8" i="5"/>
  <c r="I9" i="5"/>
  <c r="I10" i="5"/>
  <c r="I4" i="5"/>
  <c r="I6" i="4"/>
  <c r="I7" i="4"/>
  <c r="I8" i="4"/>
  <c r="I9" i="4"/>
  <c r="I10" i="4"/>
  <c r="I5" i="4"/>
  <c r="I4" i="4" s="1"/>
  <c r="I3" i="4" s="1"/>
  <c r="D4" i="6" s="1"/>
  <c r="I6" i="3"/>
  <c r="I7" i="3"/>
  <c r="I8" i="3"/>
  <c r="I9" i="3"/>
  <c r="I10" i="3"/>
  <c r="I5" i="3"/>
  <c r="I12" i="2"/>
  <c r="I11" i="2"/>
  <c r="I10" i="2" s="1"/>
  <c r="I6" i="2"/>
  <c r="I7" i="2"/>
  <c r="I8" i="2"/>
  <c r="I9" i="2"/>
  <c r="I5" i="2"/>
  <c r="I4" i="2" s="1"/>
  <c r="I3" i="2" s="1"/>
  <c r="D2" i="6" s="1"/>
  <c r="I4" i="3" l="1"/>
  <c r="I3" i="3" s="1"/>
  <c r="D3" i="6" s="1"/>
  <c r="D6" i="6"/>
</calcChain>
</file>

<file path=xl/sharedStrings.xml><?xml version="1.0" encoding="utf-8"?>
<sst xmlns="http://schemas.openxmlformats.org/spreadsheetml/2006/main" count="193" uniqueCount="63">
  <si>
    <t>ČP</t>
  </si>
  <si>
    <t>TV</t>
  </si>
  <si>
    <t>Typ položky</t>
  </si>
  <si>
    <t>Kód položky</t>
  </si>
  <si>
    <t>Popis</t>
  </si>
  <si>
    <t>MJ</t>
  </si>
  <si>
    <t>Množstvo</t>
  </si>
  <si>
    <t>J. cena indexovaná</t>
  </si>
  <si>
    <t>Celková cena</t>
  </si>
  <si>
    <t>D</t>
  </si>
  <si>
    <t>HSV</t>
  </si>
  <si>
    <t>Práce a dodávky HSV</t>
  </si>
  <si>
    <t>1</t>
  </si>
  <si>
    <t>Zemné práce</t>
  </si>
  <si>
    <t>K</t>
  </si>
  <si>
    <t>m3</t>
  </si>
  <si>
    <t>ks</t>
  </si>
  <si>
    <t>9</t>
  </si>
  <si>
    <t>Ostatné konštrukcie a práce-búranie</t>
  </si>
  <si>
    <t>m</t>
  </si>
  <si>
    <t>966008113.S</t>
  </si>
  <si>
    <t>Búranie rúrového priepustu, z rúr DN 500 do 800 mm,  -2,05500t</t>
  </si>
  <si>
    <t>122301101.S</t>
  </si>
  <si>
    <t>Odkopávka a prekopávka nezapažená v hornine 4, do 100 m3</t>
  </si>
  <si>
    <t>122301109.S</t>
  </si>
  <si>
    <t>Odkopávky a prekopávky nezapažené. Príplatok za lepivosť horniny 4</t>
  </si>
  <si>
    <t>162201102.S</t>
  </si>
  <si>
    <t>Vodorovné premiestnenie výkopku z horniny 1-4 nad 20-50m</t>
  </si>
  <si>
    <t>167101101.S</t>
  </si>
  <si>
    <t>Nakladanie neuľahnutého výkopku z hornín tr.1-4 do 100 m3</t>
  </si>
  <si>
    <t>181101101.S</t>
  </si>
  <si>
    <t>Úprava pláne v zárezoch v hornine 1-4 bez zhutnenia</t>
  </si>
  <si>
    <t>m2</t>
  </si>
  <si>
    <t>938909422.S</t>
  </si>
  <si>
    <t>Čistenie priekop komunikácií strojne priekopovým rýpadlom o objeme nánosu nad 0,15 do 0,30 m3/m, -0,19460 t</t>
  </si>
  <si>
    <t>111201101.S</t>
  </si>
  <si>
    <t>Odstránenie krovín a stromov s koreňom s priemerom kmeňa do 100 mm, do 1000 m2</t>
  </si>
  <si>
    <t>112201101.S</t>
  </si>
  <si>
    <t>Odstránenie pňov na vzdial. 50 m priemeru nad 100 do 300 mm</t>
  </si>
  <si>
    <t>122301102.S</t>
  </si>
  <si>
    <t>Odkopávka a prekopávka nezapažená v hornine 4, nad 100 do 1000 m3</t>
  </si>
  <si>
    <t>182001131.S</t>
  </si>
  <si>
    <t>Plošná úprava terénu pri nerovnostiach terénu nad 150-200 mm v rovine alebo na svahu do 1:5</t>
  </si>
  <si>
    <t>182101101.S</t>
  </si>
  <si>
    <t>Svahovanie trvalých svahov v zárezoch v hornine triedy 1-4</t>
  </si>
  <si>
    <t>112201102.S</t>
  </si>
  <si>
    <t>Odstránenie pňov na vzdial. 50 m priemeru nad 300 do 500 mm</t>
  </si>
  <si>
    <t>112201103.S</t>
  </si>
  <si>
    <t>Odstránenie pňov na vzdial. 50 m priemeru nad 500 do 700 mm</t>
  </si>
  <si>
    <t>112201104.S</t>
  </si>
  <si>
    <t>Odstránenie pňov na vzdial. 50 m priemeru nad 700 do 900 mm</t>
  </si>
  <si>
    <t>122301103.S</t>
  </si>
  <si>
    <t>Odkopávka a prekopávka v hornine 4, nad 1000 do 10000 m3</t>
  </si>
  <si>
    <t>128601101.S</t>
  </si>
  <si>
    <t>Dolamovanie na dne odkopávok v hornine 7</t>
  </si>
  <si>
    <t>Oprava povodňových škôd</t>
  </si>
  <si>
    <t>Oprava zvážnice Iváďov</t>
  </si>
  <si>
    <t>Oprava PL v dielci 34</t>
  </si>
  <si>
    <t>Oprava PL v dielci 212 a 213A</t>
  </si>
  <si>
    <t>Predpokladaná hodnota zákazky</t>
  </si>
  <si>
    <t>Oprava zvážnice Ivaďov</t>
  </si>
  <si>
    <t>Oprava približovacej linky v dielci 34</t>
  </si>
  <si>
    <t>Oprava približovacej linky v dielci 212 a 213A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</si>
</sst>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#,##0;"/>
    <numFmt numFmtId="165" formatCode="#,##0.000"/>
  </numFmts>
  <fonts count="6" x14ac:knownFonts="1">
    <font>
      <sz val="11"/>
      <color theme="1"/>
      <name val="Calibri"/>
      <family val="2"/>
      <charset val="238"/>
      <scheme val="minor"/>
    </font>
    <font>
      <sz val="8"/>
      <color rgb="FF000000"/>
      <name val="Tahoma"/>
    </font>
    <font>
      <b/>
      <sz val="8"/>
      <color rgb="FF000000"/>
      <name val="Tahoma"/>
    </font>
    <font>
      <b/>
      <sz val="8"/>
      <color rgb="FFFF0000"/>
      <name val="Tahoma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9A9A9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1" fillId="3" borderId="1" xfId="0" applyNumberFormat="1" applyFont="1" applyFill="1" applyBorder="1" applyAlignment="1">
      <alignment horizontal="center" vertical="center" wrapText="1" shrinkToFit="1" readingOrder="1"/>
    </xf>
    <xf numFmtId="4" fontId="2" fillId="4" borderId="1" xfId="0" applyNumberFormat="1" applyFont="1" applyFill="1" applyBorder="1" applyAlignment="1">
      <alignment horizontal="right" vertical="center" readingOrder="1"/>
    </xf>
    <xf numFmtId="4" fontId="1" fillId="2" borderId="1" xfId="0" applyNumberFormat="1" applyFont="1" applyFill="1" applyBorder="1" applyAlignment="1">
      <alignment horizontal="right" vertical="center" readingOrder="1"/>
    </xf>
    <xf numFmtId="49" fontId="1" fillId="3" borderId="1" xfId="1" applyNumberFormat="1" applyFont="1" applyFill="1" applyBorder="1" applyAlignment="1">
      <alignment horizontal="center" vertical="center" wrapText="1" shrinkToFit="1" readingOrder="1"/>
    </xf>
    <xf numFmtId="4" fontId="2" fillId="4" borderId="1" xfId="1" applyNumberFormat="1" applyFont="1" applyFill="1" applyBorder="1" applyAlignment="1">
      <alignment horizontal="right" vertical="center" readingOrder="1"/>
    </xf>
    <xf numFmtId="4" fontId="1" fillId="2" borderId="1" xfId="1" applyNumberFormat="1" applyFont="1" applyFill="1" applyBorder="1" applyAlignment="1">
      <alignment horizontal="right" vertical="center" readingOrder="1"/>
    </xf>
    <xf numFmtId="4" fontId="2" fillId="4" borderId="1" xfId="1" applyNumberFormat="1" applyFont="1" applyFill="1" applyBorder="1" applyAlignment="1">
      <alignment horizontal="right" vertical="center" readingOrder="1"/>
    </xf>
    <xf numFmtId="4" fontId="1" fillId="2" borderId="1" xfId="1" applyNumberFormat="1" applyFont="1" applyFill="1" applyBorder="1" applyAlignment="1">
      <alignment horizontal="right" vertical="center" readingOrder="1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 readingOrder="1"/>
    </xf>
    <xf numFmtId="49" fontId="2" fillId="0" borderId="1" xfId="0" applyNumberFormat="1" applyFont="1" applyFill="1" applyBorder="1" applyAlignment="1">
      <alignment horizontal="center" vertical="center" readingOrder="1"/>
    </xf>
    <xf numFmtId="49" fontId="2" fillId="0" borderId="1" xfId="0" applyNumberFormat="1" applyFont="1" applyFill="1" applyBorder="1" applyAlignment="1">
      <alignment horizontal="left" vertical="center" readingOrder="1"/>
    </xf>
    <xf numFmtId="49" fontId="2" fillId="0" borderId="1" xfId="0" applyNumberFormat="1" applyFont="1" applyFill="1" applyBorder="1" applyAlignment="1">
      <alignment horizontal="left" vertical="center" wrapText="1" shrinkToFit="1" readingOrder="1"/>
    </xf>
    <xf numFmtId="165" fontId="3" fillId="0" borderId="1" xfId="0" applyNumberFormat="1" applyFont="1" applyFill="1" applyBorder="1" applyAlignment="1">
      <alignment horizontal="right" vertical="center" readingOrder="1"/>
    </xf>
    <xf numFmtId="3" fontId="1" fillId="0" borderId="1" xfId="0" applyNumberFormat="1" applyFont="1" applyFill="1" applyBorder="1" applyAlignment="1">
      <alignment horizontal="right" vertical="center" readingOrder="1"/>
    </xf>
    <xf numFmtId="49" fontId="1" fillId="0" borderId="1" xfId="0" applyNumberFormat="1" applyFont="1" applyFill="1" applyBorder="1" applyAlignment="1">
      <alignment horizontal="center" vertical="center" readingOrder="1"/>
    </xf>
    <xf numFmtId="49" fontId="1" fillId="0" borderId="1" xfId="0" applyNumberFormat="1" applyFont="1" applyFill="1" applyBorder="1" applyAlignment="1">
      <alignment horizontal="left" vertical="center" readingOrder="1"/>
    </xf>
    <xf numFmtId="49" fontId="1" fillId="0" borderId="1" xfId="0" applyNumberFormat="1" applyFont="1" applyFill="1" applyBorder="1" applyAlignment="1">
      <alignment horizontal="left" vertical="center" wrapText="1" shrinkToFit="1" readingOrder="1"/>
    </xf>
    <xf numFmtId="165" fontId="1" fillId="0" borderId="1" xfId="0" applyNumberFormat="1" applyFont="1" applyFill="1" applyBorder="1" applyAlignment="1">
      <alignment horizontal="right" vertical="center" readingOrder="1"/>
    </xf>
    <xf numFmtId="164" fontId="2" fillId="0" borderId="1" xfId="1" applyNumberFormat="1" applyFont="1" applyFill="1" applyBorder="1" applyAlignment="1">
      <alignment horizontal="right" vertical="center" readingOrder="1"/>
    </xf>
    <xf numFmtId="49" fontId="2" fillId="0" borderId="1" xfId="1" applyNumberFormat="1" applyFont="1" applyFill="1" applyBorder="1" applyAlignment="1">
      <alignment horizontal="center" vertical="center" readingOrder="1"/>
    </xf>
    <xf numFmtId="49" fontId="2" fillId="0" borderId="1" xfId="1" applyNumberFormat="1" applyFont="1" applyFill="1" applyBorder="1" applyAlignment="1">
      <alignment horizontal="left" vertical="center" readingOrder="1"/>
    </xf>
    <xf numFmtId="49" fontId="2" fillId="0" borderId="1" xfId="1" applyNumberFormat="1" applyFont="1" applyFill="1" applyBorder="1" applyAlignment="1">
      <alignment horizontal="left" vertical="center" wrapText="1" shrinkToFit="1" readingOrder="1"/>
    </xf>
    <xf numFmtId="165" fontId="3" fillId="0" borderId="1" xfId="1" applyNumberFormat="1" applyFont="1" applyFill="1" applyBorder="1" applyAlignment="1">
      <alignment horizontal="right" vertical="center" readingOrder="1"/>
    </xf>
    <xf numFmtId="3" fontId="1" fillId="0" borderId="1" xfId="1" applyNumberFormat="1" applyFont="1" applyFill="1" applyBorder="1" applyAlignment="1">
      <alignment horizontal="right" vertical="center" readingOrder="1"/>
    </xf>
    <xf numFmtId="49" fontId="1" fillId="0" borderId="1" xfId="1" applyNumberFormat="1" applyFont="1" applyFill="1" applyBorder="1" applyAlignment="1">
      <alignment horizontal="center" vertical="center" readingOrder="1"/>
    </xf>
    <xf numFmtId="49" fontId="1" fillId="0" borderId="1" xfId="1" applyNumberFormat="1" applyFont="1" applyFill="1" applyBorder="1" applyAlignment="1">
      <alignment horizontal="left" vertical="center" readingOrder="1"/>
    </xf>
    <xf numFmtId="49" fontId="1" fillId="0" borderId="1" xfId="1" applyNumberFormat="1" applyFont="1" applyFill="1" applyBorder="1" applyAlignment="1">
      <alignment horizontal="left" vertical="center" wrapText="1" shrinkToFit="1" readingOrder="1"/>
    </xf>
    <xf numFmtId="165" fontId="1" fillId="0" borderId="1" xfId="1" applyNumberFormat="1" applyFont="1" applyFill="1" applyBorder="1" applyAlignment="1">
      <alignment horizontal="right" vertical="center" readingOrder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6" sqref="I6"/>
    </sheetView>
  </sheetViews>
  <sheetFormatPr defaultRowHeight="15" x14ac:dyDescent="0.25"/>
  <cols>
    <col min="1" max="1" width="2.85546875" bestFit="1" customWidth="1"/>
    <col min="2" max="2" width="2.7109375" bestFit="1" customWidth="1"/>
    <col min="4" max="4" width="11.85546875" customWidth="1"/>
    <col min="5" max="5" width="27.140625" customWidth="1"/>
  </cols>
  <sheetData>
    <row r="1" spans="1:9" x14ac:dyDescent="0.25">
      <c r="C1" s="13" t="s">
        <v>55</v>
      </c>
      <c r="D1" s="13"/>
      <c r="E1" s="13"/>
    </row>
    <row r="2" spans="1:9" ht="2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s="14">
        <v>0</v>
      </c>
      <c r="B3" s="15" t="s">
        <v>9</v>
      </c>
      <c r="C3" s="16"/>
      <c r="D3" s="16" t="s">
        <v>10</v>
      </c>
      <c r="E3" s="17" t="s">
        <v>11</v>
      </c>
      <c r="F3" s="16"/>
      <c r="G3" s="18"/>
      <c r="H3" s="2"/>
      <c r="I3" s="2">
        <f>I4+I10</f>
        <v>0</v>
      </c>
    </row>
    <row r="4" spans="1:9" x14ac:dyDescent="0.25">
      <c r="A4" s="14">
        <v>0</v>
      </c>
      <c r="B4" s="15" t="s">
        <v>9</v>
      </c>
      <c r="C4" s="16"/>
      <c r="D4" s="16" t="s">
        <v>12</v>
      </c>
      <c r="E4" s="17" t="s">
        <v>13</v>
      </c>
      <c r="F4" s="16"/>
      <c r="G4" s="18"/>
      <c r="H4" s="2"/>
      <c r="I4" s="2">
        <f>I5+I6+I7+I8+I9</f>
        <v>0</v>
      </c>
    </row>
    <row r="5" spans="1:9" ht="21" x14ac:dyDescent="0.25">
      <c r="A5" s="19">
        <v>1</v>
      </c>
      <c r="B5" s="20" t="s">
        <v>14</v>
      </c>
      <c r="C5" s="21" t="s">
        <v>10</v>
      </c>
      <c r="D5" s="21" t="s">
        <v>22</v>
      </c>
      <c r="E5" s="22" t="s">
        <v>23</v>
      </c>
      <c r="F5" s="21" t="s">
        <v>15</v>
      </c>
      <c r="G5" s="23">
        <v>82</v>
      </c>
      <c r="H5" s="3"/>
      <c r="I5" s="3">
        <f>G5*H5</f>
        <v>0</v>
      </c>
    </row>
    <row r="6" spans="1:9" ht="31.5" x14ac:dyDescent="0.25">
      <c r="A6" s="19">
        <v>2</v>
      </c>
      <c r="B6" s="20" t="s">
        <v>14</v>
      </c>
      <c r="C6" s="21" t="s">
        <v>10</v>
      </c>
      <c r="D6" s="21" t="s">
        <v>24</v>
      </c>
      <c r="E6" s="22" t="s">
        <v>25</v>
      </c>
      <c r="F6" s="21" t="s">
        <v>15</v>
      </c>
      <c r="G6" s="23">
        <v>82</v>
      </c>
      <c r="H6" s="3"/>
      <c r="I6" s="3">
        <f t="shared" ref="I6:I9" si="0">G6*H6</f>
        <v>0</v>
      </c>
    </row>
    <row r="7" spans="1:9" ht="21" x14ac:dyDescent="0.25">
      <c r="A7" s="19">
        <v>3</v>
      </c>
      <c r="B7" s="20" t="s">
        <v>14</v>
      </c>
      <c r="C7" s="21" t="s">
        <v>10</v>
      </c>
      <c r="D7" s="21" t="s">
        <v>26</v>
      </c>
      <c r="E7" s="22" t="s">
        <v>27</v>
      </c>
      <c r="F7" s="21" t="s">
        <v>15</v>
      </c>
      <c r="G7" s="23">
        <v>82</v>
      </c>
      <c r="H7" s="3"/>
      <c r="I7" s="3">
        <f t="shared" si="0"/>
        <v>0</v>
      </c>
    </row>
    <row r="8" spans="1:9" ht="21" x14ac:dyDescent="0.25">
      <c r="A8" s="19">
        <v>4</v>
      </c>
      <c r="B8" s="20" t="s">
        <v>14</v>
      </c>
      <c r="C8" s="21" t="s">
        <v>10</v>
      </c>
      <c r="D8" s="21" t="s">
        <v>28</v>
      </c>
      <c r="E8" s="22" t="s">
        <v>29</v>
      </c>
      <c r="F8" s="21" t="s">
        <v>15</v>
      </c>
      <c r="G8" s="23">
        <v>82</v>
      </c>
      <c r="H8" s="3"/>
      <c r="I8" s="3">
        <f t="shared" si="0"/>
        <v>0</v>
      </c>
    </row>
    <row r="9" spans="1:9" ht="21" x14ac:dyDescent="0.25">
      <c r="A9" s="19">
        <v>5</v>
      </c>
      <c r="B9" s="20" t="s">
        <v>14</v>
      </c>
      <c r="C9" s="21" t="s">
        <v>10</v>
      </c>
      <c r="D9" s="21" t="s">
        <v>30</v>
      </c>
      <c r="E9" s="22" t="s">
        <v>31</v>
      </c>
      <c r="F9" s="21" t="s">
        <v>32</v>
      </c>
      <c r="G9" s="23">
        <v>1625</v>
      </c>
      <c r="H9" s="3"/>
      <c r="I9" s="3">
        <f t="shared" si="0"/>
        <v>0</v>
      </c>
    </row>
    <row r="10" spans="1:9" ht="21" x14ac:dyDescent="0.25">
      <c r="A10" s="14">
        <v>0</v>
      </c>
      <c r="B10" s="15" t="s">
        <v>9</v>
      </c>
      <c r="C10" s="16"/>
      <c r="D10" s="16" t="s">
        <v>17</v>
      </c>
      <c r="E10" s="17" t="s">
        <v>18</v>
      </c>
      <c r="F10" s="16"/>
      <c r="G10" s="18"/>
      <c r="H10" s="2"/>
      <c r="I10" s="2">
        <f>I11+I12</f>
        <v>0</v>
      </c>
    </row>
    <row r="11" spans="1:9" ht="42" x14ac:dyDescent="0.25">
      <c r="A11" s="19">
        <v>6</v>
      </c>
      <c r="B11" s="20" t="s">
        <v>14</v>
      </c>
      <c r="C11" s="21" t="s">
        <v>10</v>
      </c>
      <c r="D11" s="21" t="s">
        <v>33</v>
      </c>
      <c r="E11" s="22" t="s">
        <v>34</v>
      </c>
      <c r="F11" s="21" t="s">
        <v>19</v>
      </c>
      <c r="G11" s="23">
        <v>332</v>
      </c>
      <c r="H11" s="3"/>
      <c r="I11" s="3">
        <f>G11*H11</f>
        <v>0</v>
      </c>
    </row>
    <row r="12" spans="1:9" ht="21" x14ac:dyDescent="0.25">
      <c r="A12" s="19">
        <v>7</v>
      </c>
      <c r="B12" s="20" t="s">
        <v>14</v>
      </c>
      <c r="C12" s="21" t="s">
        <v>10</v>
      </c>
      <c r="D12" s="21" t="s">
        <v>20</v>
      </c>
      <c r="E12" s="22" t="s">
        <v>21</v>
      </c>
      <c r="F12" s="21" t="s">
        <v>19</v>
      </c>
      <c r="G12" s="23">
        <v>2</v>
      </c>
      <c r="H12" s="3"/>
      <c r="I12" s="3">
        <f>G12*H12</f>
        <v>0</v>
      </c>
    </row>
  </sheetData>
  <mergeCells count="1">
    <mergeCell ref="C1:E1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5" sqref="H5:H10"/>
    </sheetView>
  </sheetViews>
  <sheetFormatPr defaultRowHeight="15" x14ac:dyDescent="0.25"/>
  <cols>
    <col min="4" max="4" width="11.7109375" customWidth="1"/>
    <col min="5" max="5" width="27.5703125" customWidth="1"/>
  </cols>
  <sheetData>
    <row r="1" spans="1:9" x14ac:dyDescent="0.25">
      <c r="B1" s="12" t="s">
        <v>60</v>
      </c>
      <c r="C1" s="12"/>
      <c r="D1" s="12"/>
      <c r="E1" s="12"/>
    </row>
    <row r="2" spans="1:9" ht="2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s="14">
        <v>0</v>
      </c>
      <c r="B3" s="15" t="s">
        <v>9</v>
      </c>
      <c r="C3" s="16"/>
      <c r="D3" s="16" t="s">
        <v>10</v>
      </c>
      <c r="E3" s="17" t="s">
        <v>11</v>
      </c>
      <c r="F3" s="16"/>
      <c r="G3" s="18"/>
      <c r="H3" s="2"/>
      <c r="I3" s="2">
        <f>I4</f>
        <v>0</v>
      </c>
    </row>
    <row r="4" spans="1:9" x14ac:dyDescent="0.25">
      <c r="A4" s="14">
        <v>0</v>
      </c>
      <c r="B4" s="15" t="s">
        <v>9</v>
      </c>
      <c r="C4" s="16"/>
      <c r="D4" s="16" t="s">
        <v>12</v>
      </c>
      <c r="E4" s="17" t="s">
        <v>13</v>
      </c>
      <c r="F4" s="16"/>
      <c r="G4" s="18"/>
      <c r="H4" s="2"/>
      <c r="I4" s="2">
        <f>SUM(I5:I10)</f>
        <v>0</v>
      </c>
    </row>
    <row r="5" spans="1:9" ht="31.5" x14ac:dyDescent="0.25">
      <c r="A5" s="19">
        <v>1</v>
      </c>
      <c r="B5" s="20" t="s">
        <v>14</v>
      </c>
      <c r="C5" s="21" t="s">
        <v>10</v>
      </c>
      <c r="D5" s="21" t="s">
        <v>35</v>
      </c>
      <c r="E5" s="22" t="s">
        <v>36</v>
      </c>
      <c r="F5" s="21" t="s">
        <v>32</v>
      </c>
      <c r="G5" s="23">
        <v>850</v>
      </c>
      <c r="H5" s="3"/>
      <c r="I5" s="3">
        <f>G5*H5</f>
        <v>0</v>
      </c>
    </row>
    <row r="6" spans="1:9" ht="21" x14ac:dyDescent="0.25">
      <c r="A6" s="19">
        <v>2</v>
      </c>
      <c r="B6" s="20" t="s">
        <v>14</v>
      </c>
      <c r="C6" s="21" t="s">
        <v>10</v>
      </c>
      <c r="D6" s="21" t="s">
        <v>37</v>
      </c>
      <c r="E6" s="22" t="s">
        <v>38</v>
      </c>
      <c r="F6" s="21" t="s">
        <v>16</v>
      </c>
      <c r="G6" s="23">
        <v>20</v>
      </c>
      <c r="H6" s="3"/>
      <c r="I6" s="3">
        <f t="shared" ref="I6:I10" si="0">G6*H6</f>
        <v>0</v>
      </c>
    </row>
    <row r="7" spans="1:9" ht="31.5" x14ac:dyDescent="0.25">
      <c r="A7" s="19">
        <v>3</v>
      </c>
      <c r="B7" s="20" t="s">
        <v>14</v>
      </c>
      <c r="C7" s="21" t="s">
        <v>10</v>
      </c>
      <c r="D7" s="21" t="s">
        <v>39</v>
      </c>
      <c r="E7" s="22" t="s">
        <v>40</v>
      </c>
      <c r="F7" s="21" t="s">
        <v>15</v>
      </c>
      <c r="G7" s="23">
        <v>300</v>
      </c>
      <c r="H7" s="3"/>
      <c r="I7" s="3">
        <f t="shared" si="0"/>
        <v>0</v>
      </c>
    </row>
    <row r="8" spans="1:9" ht="31.5" x14ac:dyDescent="0.25">
      <c r="A8" s="19">
        <v>4</v>
      </c>
      <c r="B8" s="20" t="s">
        <v>14</v>
      </c>
      <c r="C8" s="21" t="s">
        <v>10</v>
      </c>
      <c r="D8" s="21" t="s">
        <v>24</v>
      </c>
      <c r="E8" s="22" t="s">
        <v>25</v>
      </c>
      <c r="F8" s="21" t="s">
        <v>15</v>
      </c>
      <c r="G8" s="23">
        <v>300</v>
      </c>
      <c r="H8" s="3"/>
      <c r="I8" s="3">
        <f t="shared" si="0"/>
        <v>0</v>
      </c>
    </row>
    <row r="9" spans="1:9" ht="31.5" x14ac:dyDescent="0.25">
      <c r="A9" s="19">
        <v>7</v>
      </c>
      <c r="B9" s="20" t="s">
        <v>14</v>
      </c>
      <c r="C9" s="21" t="s">
        <v>10</v>
      </c>
      <c r="D9" s="21" t="s">
        <v>41</v>
      </c>
      <c r="E9" s="22" t="s">
        <v>42</v>
      </c>
      <c r="F9" s="21" t="s">
        <v>32</v>
      </c>
      <c r="G9" s="23">
        <v>3000</v>
      </c>
      <c r="H9" s="3"/>
      <c r="I9" s="3">
        <f t="shared" si="0"/>
        <v>0</v>
      </c>
    </row>
    <row r="10" spans="1:9" ht="21" x14ac:dyDescent="0.25">
      <c r="A10" s="19">
        <v>6</v>
      </c>
      <c r="B10" s="20" t="s">
        <v>14</v>
      </c>
      <c r="C10" s="21" t="s">
        <v>10</v>
      </c>
      <c r="D10" s="21" t="s">
        <v>43</v>
      </c>
      <c r="E10" s="22" t="s">
        <v>44</v>
      </c>
      <c r="F10" s="21" t="s">
        <v>32</v>
      </c>
      <c r="G10" s="23">
        <v>600</v>
      </c>
      <c r="H10" s="3"/>
      <c r="I10" s="3">
        <f t="shared" si="0"/>
        <v>0</v>
      </c>
    </row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5" sqref="H5:H10"/>
    </sheetView>
  </sheetViews>
  <sheetFormatPr defaultRowHeight="15" x14ac:dyDescent="0.25"/>
  <cols>
    <col min="4" max="4" width="11.28515625" customWidth="1"/>
    <col min="5" max="5" width="27.28515625" customWidth="1"/>
  </cols>
  <sheetData>
    <row r="1" spans="1:9" x14ac:dyDescent="0.25">
      <c r="B1" s="12" t="s">
        <v>61</v>
      </c>
      <c r="C1" s="12"/>
      <c r="D1" s="12"/>
      <c r="E1" s="12"/>
    </row>
    <row r="2" spans="1:9" ht="2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x14ac:dyDescent="0.25">
      <c r="A3" s="24">
        <v>0</v>
      </c>
      <c r="B3" s="25" t="s">
        <v>9</v>
      </c>
      <c r="C3" s="26"/>
      <c r="D3" s="26" t="s">
        <v>10</v>
      </c>
      <c r="E3" s="27" t="s">
        <v>11</v>
      </c>
      <c r="F3" s="26"/>
      <c r="G3" s="28"/>
      <c r="H3" s="5"/>
      <c r="I3" s="5">
        <f>I4</f>
        <v>0</v>
      </c>
    </row>
    <row r="4" spans="1:9" x14ac:dyDescent="0.25">
      <c r="A4" s="24">
        <v>0</v>
      </c>
      <c r="B4" s="25" t="s">
        <v>9</v>
      </c>
      <c r="C4" s="26"/>
      <c r="D4" s="26" t="s">
        <v>12</v>
      </c>
      <c r="E4" s="27" t="s">
        <v>13</v>
      </c>
      <c r="F4" s="26"/>
      <c r="G4" s="28"/>
      <c r="H4" s="5"/>
      <c r="I4" s="5">
        <f>SUM(I5:I10)</f>
        <v>0</v>
      </c>
    </row>
    <row r="5" spans="1:9" ht="21" x14ac:dyDescent="0.25">
      <c r="A5" s="29">
        <v>1</v>
      </c>
      <c r="B5" s="30" t="s">
        <v>14</v>
      </c>
      <c r="C5" s="31" t="s">
        <v>10</v>
      </c>
      <c r="D5" s="31" t="s">
        <v>37</v>
      </c>
      <c r="E5" s="32" t="s">
        <v>38</v>
      </c>
      <c r="F5" s="31" t="s">
        <v>16</v>
      </c>
      <c r="G5" s="33">
        <v>10</v>
      </c>
      <c r="H5" s="6"/>
      <c r="I5" s="6">
        <f>G5*H5</f>
        <v>0</v>
      </c>
    </row>
    <row r="6" spans="1:9" ht="21" x14ac:dyDescent="0.25">
      <c r="A6" s="29">
        <v>2</v>
      </c>
      <c r="B6" s="30" t="s">
        <v>14</v>
      </c>
      <c r="C6" s="31" t="s">
        <v>10</v>
      </c>
      <c r="D6" s="31" t="s">
        <v>45</v>
      </c>
      <c r="E6" s="32" t="s">
        <v>46</v>
      </c>
      <c r="F6" s="31" t="s">
        <v>16</v>
      </c>
      <c r="G6" s="33">
        <v>6</v>
      </c>
      <c r="H6" s="6"/>
      <c r="I6" s="6">
        <f t="shared" ref="I6:I10" si="0">G6*H6</f>
        <v>0</v>
      </c>
    </row>
    <row r="7" spans="1:9" ht="21" x14ac:dyDescent="0.25">
      <c r="A7" s="29">
        <v>3</v>
      </c>
      <c r="B7" s="30" t="s">
        <v>14</v>
      </c>
      <c r="C7" s="31" t="s">
        <v>10</v>
      </c>
      <c r="D7" s="31" t="s">
        <v>47</v>
      </c>
      <c r="E7" s="32" t="s">
        <v>48</v>
      </c>
      <c r="F7" s="31" t="s">
        <v>16</v>
      </c>
      <c r="G7" s="33">
        <v>5</v>
      </c>
      <c r="H7" s="6"/>
      <c r="I7" s="6">
        <f t="shared" si="0"/>
        <v>0</v>
      </c>
    </row>
    <row r="8" spans="1:9" ht="21" x14ac:dyDescent="0.25">
      <c r="A8" s="29">
        <v>4</v>
      </c>
      <c r="B8" s="30" t="s">
        <v>14</v>
      </c>
      <c r="C8" s="31" t="s">
        <v>10</v>
      </c>
      <c r="D8" s="31" t="s">
        <v>49</v>
      </c>
      <c r="E8" s="32" t="s">
        <v>50</v>
      </c>
      <c r="F8" s="31" t="s">
        <v>16</v>
      </c>
      <c r="G8" s="33">
        <v>8</v>
      </c>
      <c r="H8" s="6"/>
      <c r="I8" s="6">
        <f t="shared" si="0"/>
        <v>0</v>
      </c>
    </row>
    <row r="9" spans="1:9" ht="31.5" x14ac:dyDescent="0.25">
      <c r="A9" s="29">
        <v>5</v>
      </c>
      <c r="B9" s="30" t="s">
        <v>14</v>
      </c>
      <c r="C9" s="31" t="s">
        <v>10</v>
      </c>
      <c r="D9" s="31" t="s">
        <v>39</v>
      </c>
      <c r="E9" s="32" t="s">
        <v>40</v>
      </c>
      <c r="F9" s="31" t="s">
        <v>15</v>
      </c>
      <c r="G9" s="33">
        <v>910</v>
      </c>
      <c r="H9" s="6"/>
      <c r="I9" s="6">
        <f t="shared" si="0"/>
        <v>0</v>
      </c>
    </row>
    <row r="10" spans="1:9" ht="21" x14ac:dyDescent="0.25">
      <c r="A10" s="29">
        <v>7</v>
      </c>
      <c r="B10" s="30" t="s">
        <v>14</v>
      </c>
      <c r="C10" s="31" t="s">
        <v>10</v>
      </c>
      <c r="D10" s="31" t="s">
        <v>30</v>
      </c>
      <c r="E10" s="32" t="s">
        <v>31</v>
      </c>
      <c r="F10" s="31" t="s">
        <v>32</v>
      </c>
      <c r="G10" s="33">
        <v>1800</v>
      </c>
      <c r="H10" s="6"/>
      <c r="I10" s="6">
        <f t="shared" si="0"/>
        <v>0</v>
      </c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4" sqref="H4:H10"/>
    </sheetView>
  </sheetViews>
  <sheetFormatPr defaultRowHeight="15" x14ac:dyDescent="0.25"/>
  <cols>
    <col min="4" max="4" width="11.85546875" customWidth="1"/>
    <col min="5" max="5" width="27" customWidth="1"/>
  </cols>
  <sheetData>
    <row r="1" spans="1:9" x14ac:dyDescent="0.25">
      <c r="B1" s="13" t="s">
        <v>62</v>
      </c>
      <c r="C1" s="13"/>
      <c r="D1" s="13"/>
      <c r="E1" s="13"/>
    </row>
    <row r="2" spans="1:9" x14ac:dyDescent="0.25">
      <c r="A2" s="24">
        <v>0</v>
      </c>
      <c r="B2" s="25" t="s">
        <v>9</v>
      </c>
      <c r="C2" s="26"/>
      <c r="D2" s="26" t="s">
        <v>10</v>
      </c>
      <c r="E2" s="27" t="s">
        <v>11</v>
      </c>
      <c r="F2" s="26"/>
      <c r="G2" s="28"/>
      <c r="H2" s="7"/>
      <c r="I2" s="7">
        <f>I3</f>
        <v>0</v>
      </c>
    </row>
    <row r="3" spans="1:9" x14ac:dyDescent="0.25">
      <c r="A3" s="24">
        <v>0</v>
      </c>
      <c r="B3" s="25" t="s">
        <v>9</v>
      </c>
      <c r="C3" s="26"/>
      <c r="D3" s="26" t="s">
        <v>12</v>
      </c>
      <c r="E3" s="27" t="s">
        <v>13</v>
      </c>
      <c r="F3" s="26"/>
      <c r="G3" s="28"/>
      <c r="H3" s="7"/>
      <c r="I3" s="7">
        <f>SUM(I4:I10)</f>
        <v>0</v>
      </c>
    </row>
    <row r="4" spans="1:9" ht="21" x14ac:dyDescent="0.25">
      <c r="A4" s="29">
        <v>1</v>
      </c>
      <c r="B4" s="30" t="s">
        <v>14</v>
      </c>
      <c r="C4" s="31" t="s">
        <v>10</v>
      </c>
      <c r="D4" s="31" t="s">
        <v>37</v>
      </c>
      <c r="E4" s="32" t="s">
        <v>38</v>
      </c>
      <c r="F4" s="31" t="s">
        <v>16</v>
      </c>
      <c r="G4" s="33">
        <v>32</v>
      </c>
      <c r="H4" s="8"/>
      <c r="I4" s="8">
        <f>G4*H4</f>
        <v>0</v>
      </c>
    </row>
    <row r="5" spans="1:9" ht="21" x14ac:dyDescent="0.25">
      <c r="A5" s="29">
        <v>2</v>
      </c>
      <c r="B5" s="30" t="s">
        <v>14</v>
      </c>
      <c r="C5" s="31" t="s">
        <v>10</v>
      </c>
      <c r="D5" s="31" t="s">
        <v>45</v>
      </c>
      <c r="E5" s="32" t="s">
        <v>46</v>
      </c>
      <c r="F5" s="31" t="s">
        <v>16</v>
      </c>
      <c r="G5" s="33">
        <v>25</v>
      </c>
      <c r="H5" s="8"/>
      <c r="I5" s="8">
        <f t="shared" ref="I5:I10" si="0">G5*H5</f>
        <v>0</v>
      </c>
    </row>
    <row r="6" spans="1:9" ht="21" x14ac:dyDescent="0.25">
      <c r="A6" s="29">
        <v>3</v>
      </c>
      <c r="B6" s="30" t="s">
        <v>14</v>
      </c>
      <c r="C6" s="31" t="s">
        <v>10</v>
      </c>
      <c r="D6" s="31" t="s">
        <v>47</v>
      </c>
      <c r="E6" s="32" t="s">
        <v>48</v>
      </c>
      <c r="F6" s="31" t="s">
        <v>16</v>
      </c>
      <c r="G6" s="33">
        <v>25</v>
      </c>
      <c r="H6" s="8"/>
      <c r="I6" s="8">
        <f t="shared" si="0"/>
        <v>0</v>
      </c>
    </row>
    <row r="7" spans="1:9" ht="21" x14ac:dyDescent="0.25">
      <c r="A7" s="29">
        <v>4</v>
      </c>
      <c r="B7" s="30" t="s">
        <v>14</v>
      </c>
      <c r="C7" s="31" t="s">
        <v>10</v>
      </c>
      <c r="D7" s="31" t="s">
        <v>49</v>
      </c>
      <c r="E7" s="32" t="s">
        <v>50</v>
      </c>
      <c r="F7" s="31" t="s">
        <v>16</v>
      </c>
      <c r="G7" s="33">
        <v>12</v>
      </c>
      <c r="H7" s="8"/>
      <c r="I7" s="8">
        <f t="shared" si="0"/>
        <v>0</v>
      </c>
    </row>
    <row r="8" spans="1:9" ht="21" x14ac:dyDescent="0.25">
      <c r="A8" s="29">
        <v>8</v>
      </c>
      <c r="B8" s="30" t="s">
        <v>14</v>
      </c>
      <c r="C8" s="31" t="s">
        <v>10</v>
      </c>
      <c r="D8" s="31" t="s">
        <v>51</v>
      </c>
      <c r="E8" s="32" t="s">
        <v>52</v>
      </c>
      <c r="F8" s="31" t="s">
        <v>15</v>
      </c>
      <c r="G8" s="33">
        <v>1072.5</v>
      </c>
      <c r="H8" s="8"/>
      <c r="I8" s="8">
        <f t="shared" si="0"/>
        <v>0</v>
      </c>
    </row>
    <row r="9" spans="1:9" ht="21" x14ac:dyDescent="0.25">
      <c r="A9" s="29">
        <v>9</v>
      </c>
      <c r="B9" s="30" t="s">
        <v>14</v>
      </c>
      <c r="C9" s="31" t="s">
        <v>10</v>
      </c>
      <c r="D9" s="31" t="s">
        <v>53</v>
      </c>
      <c r="E9" s="32" t="s">
        <v>54</v>
      </c>
      <c r="F9" s="31" t="s">
        <v>15</v>
      </c>
      <c r="G9" s="33">
        <v>9</v>
      </c>
      <c r="H9" s="8"/>
      <c r="I9" s="8">
        <f t="shared" si="0"/>
        <v>0</v>
      </c>
    </row>
    <row r="10" spans="1:9" ht="21" x14ac:dyDescent="0.25">
      <c r="A10" s="29">
        <v>7</v>
      </c>
      <c r="B10" s="30" t="s">
        <v>14</v>
      </c>
      <c r="C10" s="31" t="s">
        <v>10</v>
      </c>
      <c r="D10" s="31" t="s">
        <v>30</v>
      </c>
      <c r="E10" s="32" t="s">
        <v>31</v>
      </c>
      <c r="F10" s="31" t="s">
        <v>32</v>
      </c>
      <c r="G10" s="33">
        <v>1650</v>
      </c>
      <c r="H10" s="8"/>
      <c r="I10" s="8">
        <f t="shared" si="0"/>
        <v>0</v>
      </c>
    </row>
  </sheetData>
  <mergeCells count="1">
    <mergeCell ref="B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1" sqref="D1"/>
    </sheetView>
  </sheetViews>
  <sheetFormatPr defaultRowHeight="15" x14ac:dyDescent="0.25"/>
  <sheetData>
    <row r="1" spans="1:4" x14ac:dyDescent="0.25">
      <c r="A1" s="10"/>
      <c r="B1" s="10"/>
      <c r="C1" s="10"/>
      <c r="D1" s="9"/>
    </row>
    <row r="2" spans="1:4" x14ac:dyDescent="0.25">
      <c r="A2" s="10" t="s">
        <v>55</v>
      </c>
      <c r="B2" s="10"/>
      <c r="C2" s="10"/>
      <c r="D2" s="9">
        <f>'Oprava povodňových škôd'!I3</f>
        <v>0</v>
      </c>
    </row>
    <row r="3" spans="1:4" x14ac:dyDescent="0.25">
      <c r="A3" s="10" t="s">
        <v>56</v>
      </c>
      <c r="B3" s="10"/>
      <c r="C3" s="10"/>
      <c r="D3" s="9">
        <f>'Oprava zvážnice Iváďov'!I3</f>
        <v>0</v>
      </c>
    </row>
    <row r="4" spans="1:4" x14ac:dyDescent="0.25">
      <c r="A4" s="10" t="s">
        <v>57</v>
      </c>
      <c r="B4" s="10"/>
      <c r="C4" s="10"/>
      <c r="D4" s="9">
        <f>'Oprava Pl v dielci 34'!I3</f>
        <v>0</v>
      </c>
    </row>
    <row r="5" spans="1:4" x14ac:dyDescent="0.25">
      <c r="A5" s="10" t="s">
        <v>58</v>
      </c>
      <c r="B5" s="10"/>
      <c r="C5" s="10"/>
      <c r="D5" s="9">
        <f>'Oprava PL v dielci 212 a 213A'!I2</f>
        <v>0</v>
      </c>
    </row>
    <row r="6" spans="1:4" ht="30.75" customHeight="1" x14ac:dyDescent="0.25">
      <c r="A6" s="11" t="s">
        <v>59</v>
      </c>
      <c r="B6" s="11"/>
      <c r="C6" s="11"/>
      <c r="D6" s="9">
        <f>SUM(D1:D5)</f>
        <v>0</v>
      </c>
    </row>
  </sheetData>
  <mergeCells count="6"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Oprava povodňových škôd</vt:lpstr>
      <vt:lpstr>Oprava zvážnice Iváďov</vt:lpstr>
      <vt:lpstr>Oprava Pl v dielci 34</vt:lpstr>
      <vt:lpstr>Oprava PL v dielci 212 a 213A</vt:lpstr>
      <vt:lpstr>Sumár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martina.mankova</dc:creator>
  <cp:lastModifiedBy>igor.nemec</cp:lastModifiedBy>
  <dcterms:created xsi:type="dcterms:W3CDTF">2024-06-04T07:40:55Z</dcterms:created>
  <dcterms:modified xsi:type="dcterms:W3CDTF">2024-06-12T12:16:33Z</dcterms:modified>
</cp:coreProperties>
</file>